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drawings/drawing6.xml" ContentType="application/vnd.openxmlformats-officedocument.drawing+xml"/>
  <Override PartName="/xl/comments9.xml" ContentType="application/vnd.openxmlformats-officedocument.spreadsheetml.comments+xml"/>
  <Override PartName="/xl/drawings/drawing7.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New Plan\"/>
    </mc:Choice>
  </mc:AlternateContent>
  <bookViews>
    <workbookView xWindow="0" yWindow="0" windowWidth="20490" windowHeight="7620" firstSheet="2" activeTab="2"/>
  </bookViews>
  <sheets>
    <sheet name="Cover" sheetId="15" r:id="rId1"/>
    <sheet name="UT実施結果" sheetId="28" r:id="rId2"/>
    <sheet name="更新履歴" sheetId="17" r:id="rId3"/>
    <sheet name="表紙" sheetId="41" state="hidden" r:id="rId4"/>
    <sheet name="LandingController.cs" sheetId="53" r:id="rId5"/>
    <sheet name="RTMController.cs" sheetId="70" r:id="rId6"/>
    <sheet name="FactorsController.cs" sheetId="71" r:id="rId7"/>
    <sheet name="TestCaseController.cs" sheetId="72" r:id="rId8"/>
    <sheet name="AddFactorsController.cs" sheetId="73" r:id="rId9"/>
    <sheet name="AddItemsController.cs" sheetId="74" r:id="rId10"/>
    <sheet name="GenerateController.cs" sheetId="75" r:id="rId11"/>
    <sheet name="Ref1" sheetId="54" r:id="rId12"/>
    <sheet name="Ref3" sheetId="69" r:id="rId13"/>
    <sheet name="Defect Log" sheetId="39" r:id="rId14"/>
    <sheet name="DataSheet" sheetId="7" state="veryHidden" r:id="rId15"/>
  </sheets>
  <externalReferences>
    <externalReference r:id="rId16"/>
    <externalReference r:id="rId17"/>
    <externalReference r:id="rId18"/>
    <externalReference r:id="rId19"/>
    <externalReference r:id="rId20"/>
    <externalReference r:id="rId21"/>
  </externalReferences>
  <definedNames>
    <definedName name="AllDone">UT実施結果!$G$14</definedName>
    <definedName name="AllErrFactor" localSheetId="1">UT実施結果!$K$14</definedName>
    <definedName name="AllErrFactor">[1]CT実施結果!$L$8</definedName>
    <definedName name="AllError" localSheetId="8">[2]UT実施結果!$J$13</definedName>
    <definedName name="AllError" localSheetId="9">[2]UT実施結果!$J$13</definedName>
    <definedName name="AllError" localSheetId="13">[3]UT実施結果!$J$34</definedName>
    <definedName name="AllError" localSheetId="6">[2]UT実施結果!$J$13</definedName>
    <definedName name="AllError" localSheetId="10">[2]UT実施結果!$J$13</definedName>
    <definedName name="AllError" localSheetId="4">[2]UT実施結果!$J$13</definedName>
    <definedName name="AllError" localSheetId="11">[2]UT実施結果!$J$13</definedName>
    <definedName name="AllError" localSheetId="5">[2]UT実施結果!$J$13</definedName>
    <definedName name="AllError" localSheetId="7">[2]UT実施結果!$J$13</definedName>
    <definedName name="AllError" localSheetId="3">[4]UT実施結果!$J$12</definedName>
    <definedName name="AllError">UT実施結果!$J$14</definedName>
    <definedName name="allItem" localSheetId="1">UT実施結果!$E$14</definedName>
    <definedName name="allItem">[1]CT実施結果!$C$9</definedName>
    <definedName name="GoalError" localSheetId="8">[2]UT実施結果!$I$13</definedName>
    <definedName name="GoalError" localSheetId="9">[2]UT実施結果!$I$13</definedName>
    <definedName name="GoalError" localSheetId="13">[3]UT実施結果!$I$34</definedName>
    <definedName name="GoalError" localSheetId="6">[2]UT実施結果!$I$13</definedName>
    <definedName name="GoalError" localSheetId="10">[2]UT実施結果!$I$13</definedName>
    <definedName name="GoalError" localSheetId="4">[2]UT実施結果!$I$13</definedName>
    <definedName name="GoalError" localSheetId="11">[2]UT実施結果!$I$13</definedName>
    <definedName name="GoalError" localSheetId="5">[2]UT実施結果!$I$13</definedName>
    <definedName name="GoalError" localSheetId="7">[2]UT実施結果!$I$13</definedName>
    <definedName name="GoalError" localSheetId="3">[4]UT実施結果!$I$12</definedName>
    <definedName name="GoalError">UT実施結果!$I$14</definedName>
    <definedName name="LastUpdate" localSheetId="1">UT実施結果!$L$1</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Ks" localSheetId="1">UT実施結果!$C$14</definedName>
    <definedName name="LOCKs">[1]CT実施結果!$B$8</definedName>
    <definedName name="ModName" localSheetId="8">[2]Cover!$F$20</definedName>
    <definedName name="ModName" localSheetId="9">[2]Cover!$F$20</definedName>
    <definedName name="ModName" localSheetId="13">[3]Cover!$F$20</definedName>
    <definedName name="ModName" localSheetId="6">[2]Cover!$F$20</definedName>
    <definedName name="ModName" localSheetId="10">[2]Cover!$F$20</definedName>
    <definedName name="ModName" localSheetId="4">[2]Cover!$F$20</definedName>
    <definedName name="ModName" localSheetId="11">[2]Cover!$F$20</definedName>
    <definedName name="ModName" localSheetId="5">[2]Cover!$F$20</definedName>
    <definedName name="ModName" localSheetId="7">[2]Cover!$F$20</definedName>
    <definedName name="ModName" localSheetId="3">[4]Cover!$F$20</definedName>
    <definedName name="ModName">Cover!$F$20</definedName>
    <definedName name="_xlnm.Print_Area" localSheetId="8">AddFactorsController.cs!$A$2:$AK$5</definedName>
    <definedName name="_xlnm.Print_Area" localSheetId="9">AddItemsController.cs!$A$2:$AK$5</definedName>
    <definedName name="_xlnm.Print_Area" localSheetId="0">Cover!$A$1:$R$36</definedName>
    <definedName name="_xlnm.Print_Area" localSheetId="6">FactorsController.cs!$A$2:$AK$5</definedName>
    <definedName name="_xlnm.Print_Area" localSheetId="10">GenerateController.cs!$A$2:$AK$5</definedName>
    <definedName name="_xlnm.Print_Area" localSheetId="4">LandingController.cs!$A$2:$AK$5</definedName>
    <definedName name="_xlnm.Print_Area" localSheetId="11">'Ref1'!$A$1:$BW$15</definedName>
    <definedName name="_xlnm.Print_Area" localSheetId="5">'RTMController.cs'!$A$2:$AK$5</definedName>
    <definedName name="_xlnm.Print_Area" localSheetId="7">TestCaseController.cs!$A$2:$AK$5</definedName>
    <definedName name="_xlnm.Print_Area" localSheetId="3">表紙!$A$1:$AJ$22</definedName>
    <definedName name="PrjName" localSheetId="8">[2]Cover!$F$16</definedName>
    <definedName name="PrjName" localSheetId="9">[2]Cover!$F$16</definedName>
    <definedName name="PrjName" localSheetId="13">[3]Cover!$F$16</definedName>
    <definedName name="PrjName" localSheetId="6">[2]Cover!$F$16</definedName>
    <definedName name="PrjName" localSheetId="10">[2]Cover!$F$16</definedName>
    <definedName name="PrjName" localSheetId="4">[2]Cover!$F$16</definedName>
    <definedName name="PrjName" localSheetId="11">[2]Cover!$F$16</definedName>
    <definedName name="PrjName" localSheetId="5">[2]Cover!$F$16</definedName>
    <definedName name="PrjName" localSheetId="7">[2]Cover!$F$16</definedName>
    <definedName name="PrjName" localSheetId="1">[5]Cover!$F$16</definedName>
    <definedName name="PrjName" localSheetId="3">[6]Cover!$F$16</definedName>
    <definedName name="PrjName">Cover!$F$16</definedName>
    <definedName name="TblPhase" localSheetId="8">[2]!TablePhase[Phase]</definedName>
    <definedName name="TblPhase" localSheetId="9">[2]!TablePhase[Phase]</definedName>
    <definedName name="TblPhase" localSheetId="13">[3]!TablePhase[Phase]</definedName>
    <definedName name="TblPhase" localSheetId="6">[2]!TablePhase[Phase]</definedName>
    <definedName name="TblPhase" localSheetId="10">[2]!TablePhase[Phase]</definedName>
    <definedName name="TblPhase" localSheetId="4">[2]!TablePhase[Phase]</definedName>
    <definedName name="TblPhase" localSheetId="11">[2]!TablePhase[Phase]</definedName>
    <definedName name="TblPhase" localSheetId="5">[2]!TablePhase[Phase]</definedName>
    <definedName name="TblPhase" localSheetId="7">[2]!TablePhase[Phase]</definedName>
    <definedName name="TblPhase" localSheetId="1">[5]!TablePhase[Phase]</definedName>
    <definedName name="TblPhase" localSheetId="3">[6]!TablePhase[Phase]</definedName>
    <definedName name="TblPhase">TablePhase[Phase]</definedName>
    <definedName name="TblPriority" localSheetId="8">[2]!TablePriority[Priority]</definedName>
    <definedName name="TblPriority" localSheetId="9">[2]!TablePriority[Priority]</definedName>
    <definedName name="TblPriority" localSheetId="13">[3]!TablePriority[Priority]</definedName>
    <definedName name="TblPriority" localSheetId="6">[2]!TablePriority[Priority]</definedName>
    <definedName name="TblPriority" localSheetId="10">[2]!TablePriority[Priority]</definedName>
    <definedName name="TblPriority" localSheetId="4">[2]!TablePriority[Priority]</definedName>
    <definedName name="TblPriority" localSheetId="11">[2]!TablePriority[Priority]</definedName>
    <definedName name="TblPriority" localSheetId="5">[2]!TablePriority[Priority]</definedName>
    <definedName name="TblPriority" localSheetId="7">[2]!TablePriority[Priority]</definedName>
    <definedName name="TblPriority" localSheetId="1">[5]!TablePriority[Priority]</definedName>
    <definedName name="TblPriority" localSheetId="3">[6]!TablePriority[Priority]</definedName>
    <definedName name="TblPriority">TablePriority[Priority]</definedName>
    <definedName name="TblResult" localSheetId="8">[2]!TableResult[Result]</definedName>
    <definedName name="TblResult" localSheetId="9">[2]!TableResult[Result]</definedName>
    <definedName name="TblResult" localSheetId="6">[2]!TableResult[Result]</definedName>
    <definedName name="TblResult" localSheetId="10">[2]!TableResult[Result]</definedName>
    <definedName name="TblResult" localSheetId="4">[2]!TableResult[Result]</definedName>
    <definedName name="TblResult" localSheetId="5">[2]!TableResult[Result]</definedName>
    <definedName name="TblResult" localSheetId="7">[2]!TableResult[Result]</definedName>
    <definedName name="TblResult">[5]!TableResult[Result]</definedName>
    <definedName name="TblSeverity" localSheetId="8">[2]!TableSeverity[Severity]</definedName>
    <definedName name="TblSeverity" localSheetId="9">[2]!TableSeverity[Severity]</definedName>
    <definedName name="TblSeverity" localSheetId="13">[3]!TableSeverity[Severity]</definedName>
    <definedName name="TblSeverity" localSheetId="6">[2]!TableSeverity[Severity]</definedName>
    <definedName name="TblSeverity" localSheetId="10">[2]!TableSeverity[Severity]</definedName>
    <definedName name="TblSeverity" localSheetId="4">[2]!TableSeverity[Severity]</definedName>
    <definedName name="TblSeverity" localSheetId="11">[2]!TableSeverity[Severity]</definedName>
    <definedName name="TblSeverity" localSheetId="5">[2]!TableSeverity[Severity]</definedName>
    <definedName name="TblSeverity" localSheetId="7">[2]!TableSeverity[Severity]</definedName>
    <definedName name="TblSeverity" localSheetId="1">[5]!TableSeverity[Severity]</definedName>
    <definedName name="TblSeverity" localSheetId="3">[6]!TableSeverity[Severity]</definedName>
    <definedName name="TblSeverity">TableSeverity[Severity]</definedName>
    <definedName name="TblStatus" localSheetId="8">[2]!TableStatus[Status]</definedName>
    <definedName name="TblStatus" localSheetId="9">[2]!TableStatus[Status]</definedName>
    <definedName name="TblStatus" localSheetId="13">[3]!TableStatus[Status]</definedName>
    <definedName name="TblStatus" localSheetId="6">[2]!TableStatus[Status]</definedName>
    <definedName name="TblStatus" localSheetId="10">[2]!TableStatus[Status]</definedName>
    <definedName name="TblStatus" localSheetId="4">[2]!TableStatus[Status]</definedName>
    <definedName name="TblStatus" localSheetId="11">[2]!TableStatus[Status]</definedName>
    <definedName name="TblStatus" localSheetId="5">[2]!TableStatus[Status]</definedName>
    <definedName name="TblStatus" localSheetId="7">[2]!TableStatus[Status]</definedName>
    <definedName name="TblStatus" localSheetId="1">[5]!TableStatus[Status]</definedName>
    <definedName name="TblStatus" localSheetId="3">[6]!TableStatus[Status]</definedName>
    <definedName name="TblStatus">TableStatus[Status]</definedName>
    <definedName name="TestContentCtPage" localSheetId="1">UT実施結果!$B$2</definedName>
    <definedName name="ThisCell">INDIRECT(ADDRESS(ROW(),COLUMN()))</definedName>
    <definedName name="TotalCtPage" localSheetId="1">UT実施結果!$B$14</definedName>
    <definedName name="xx">[1]!TablePriority[Priority]</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75" l="1"/>
  <c r="Q3" i="75"/>
  <c r="I3" i="75" s="1"/>
  <c r="L1" i="28"/>
  <c r="X3" i="74" l="1"/>
  <c r="Q3" i="74"/>
  <c r="I3" i="74" s="1"/>
  <c r="X3" i="73"/>
  <c r="Q3" i="73"/>
  <c r="I3" i="73" s="1"/>
  <c r="X3" i="72" l="1"/>
  <c r="Q3" i="72"/>
  <c r="I3" i="72"/>
  <c r="X3" i="71"/>
  <c r="Q3" i="71"/>
  <c r="I3" i="71" s="1"/>
  <c r="X3" i="70" l="1"/>
  <c r="Q3" i="70"/>
  <c r="I3" i="70"/>
  <c r="L1" i="69" l="1"/>
  <c r="A1" i="69"/>
  <c r="M13" i="28"/>
  <c r="H13" i="28"/>
  <c r="A1" i="54" l="1"/>
  <c r="X3" i="53"/>
  <c r="Q3" i="53"/>
  <c r="I3" i="53" l="1"/>
  <c r="C6" i="41" l="1"/>
  <c r="H6" i="28"/>
  <c r="L14" i="28"/>
  <c r="H11" i="28"/>
  <c r="M12" i="28"/>
  <c r="M6" i="28"/>
  <c r="M5" i="28"/>
  <c r="M11" i="28"/>
  <c r="M8" i="28"/>
  <c r="M10" i="28"/>
  <c r="M4" i="28"/>
  <c r="J14" i="28"/>
  <c r="M9" i="28"/>
  <c r="M7" i="28"/>
  <c r="H12" i="28"/>
  <c r="C14" i="28"/>
  <c r="G14" i="28"/>
  <c r="H4" i="28"/>
  <c r="D14" i="28" l="1"/>
  <c r="I14" i="28"/>
  <c r="K14" i="28" s="1"/>
  <c r="H9" i="28"/>
  <c r="H8" i="28"/>
  <c r="H7" i="28"/>
  <c r="M14" i="28"/>
  <c r="H5" i="28"/>
  <c r="H10" i="28"/>
  <c r="E14" i="28"/>
  <c r="F14" i="28" l="1"/>
  <c r="H14" i="28"/>
  <c r="E4" i="17" l="1"/>
</calcChain>
</file>

<file path=xl/comments1.xml><?xml version="1.0" encoding="utf-8"?>
<comments xmlns="http://schemas.openxmlformats.org/spreadsheetml/2006/main">
  <authors>
    <author>Nuntuch Ruangsri</author>
    <author>Chattraphon Pinkaew</author>
  </authors>
  <commentList>
    <comment ref="J1" authorId="0" shapeId="0">
      <text>
        <r>
          <rPr>
            <b/>
            <sz val="9"/>
            <color indexed="81"/>
            <rFont val="Tahoma"/>
            <family val="2"/>
          </rPr>
          <t xml:space="preserve">Last Update Date
Format: </t>
        </r>
        <r>
          <rPr>
            <sz val="9"/>
            <color indexed="81"/>
            <rFont val="Tahoma"/>
            <family val="2"/>
          </rPr>
          <t>YYYY/MM/DD</t>
        </r>
      </text>
    </comment>
    <comment ref="B2" authorId="1" shapeId="0">
      <text>
        <r>
          <rPr>
            <b/>
            <sz val="9"/>
            <color indexed="81"/>
            <rFont val="Tahoma"/>
            <family val="2"/>
          </rPr>
          <t>Test content classification</t>
        </r>
      </text>
    </comment>
    <comment ref="C2" authorId="1" shapeId="0">
      <text>
        <r>
          <rPr>
            <b/>
            <sz val="9"/>
            <color indexed="81"/>
            <rFont val="Tahoma"/>
            <family val="2"/>
          </rPr>
          <t>Number of steps
(KS)</t>
        </r>
      </text>
    </comment>
    <comment ref="E2" authorId="1" shapeId="0">
      <text>
        <r>
          <rPr>
            <b/>
            <sz val="9"/>
            <color indexed="81"/>
            <rFont val="Tahoma"/>
            <family val="2"/>
          </rPr>
          <t>Number of items</t>
        </r>
      </text>
    </comment>
    <comment ref="F2" authorId="1" shapeId="0">
      <text>
        <r>
          <rPr>
            <b/>
            <sz val="9"/>
            <color indexed="81"/>
            <rFont val="Tahoma"/>
            <family val="2"/>
          </rPr>
          <t>Case Distribution Rate</t>
        </r>
      </text>
    </comment>
    <comment ref="G2" authorId="1" shapeId="0">
      <text>
        <r>
          <rPr>
            <b/>
            <sz val="9"/>
            <color indexed="81"/>
            <rFont val="Tahoma"/>
            <family val="2"/>
          </rPr>
          <t>Completion items</t>
        </r>
      </text>
    </comment>
    <comment ref="H2" authorId="1" shapeId="0">
      <text>
        <r>
          <rPr>
            <b/>
            <sz val="9"/>
            <color indexed="81"/>
            <rFont val="Tahoma"/>
            <family val="2"/>
          </rPr>
          <t>Achieved [%]</t>
        </r>
      </text>
    </comment>
    <comment ref="I2" authorId="1" shapeId="0">
      <text>
        <r>
          <rPr>
            <b/>
            <sz val="9"/>
            <color indexed="81"/>
            <rFont val="Tahoma"/>
            <family val="2"/>
          </rPr>
          <t>Expected Error Factors
1 Cases/ KS</t>
        </r>
      </text>
    </comment>
    <comment ref="L2" authorId="1" shapeId="0">
      <text>
        <r>
          <rPr>
            <b/>
            <sz val="9"/>
            <color indexed="81"/>
            <rFont val="Tahoma"/>
            <family val="2"/>
          </rPr>
          <t>Error correction completion number</t>
        </r>
      </text>
    </comment>
    <comment ref="M2" authorId="1" shapeId="0">
      <text>
        <r>
          <rPr>
            <b/>
            <sz val="9"/>
            <color indexed="81"/>
            <rFont val="Tahoma"/>
            <family val="2"/>
          </rPr>
          <t>Error correction completion rate [%]</t>
        </r>
      </text>
    </comment>
    <comment ref="A14" authorId="1" shapeId="0">
      <text>
        <r>
          <rPr>
            <b/>
            <sz val="9"/>
            <color indexed="81"/>
            <rFont val="Tahoma"/>
            <family val="2"/>
          </rPr>
          <t>Total</t>
        </r>
      </text>
    </comment>
    <comment ref="B14" authorId="1" shapeId="0">
      <text>
        <r>
          <rPr>
            <b/>
            <sz val="9"/>
            <color indexed="81"/>
            <rFont val="Tahoma"/>
            <family val="2"/>
          </rPr>
          <t>Total</t>
        </r>
      </text>
    </comment>
    <comment ref="F14" authorId="1" shapeId="0">
      <text>
        <r>
          <rPr>
            <b/>
            <sz val="9"/>
            <color indexed="81"/>
            <rFont val="Tahoma"/>
            <family val="2"/>
          </rPr>
          <t>*Please fill in Support Data sheet if Case Distribution Rate less than 20.</t>
        </r>
      </text>
    </comment>
    <comment ref="H19" authorId="1" shapeId="0">
      <text>
        <r>
          <rPr>
            <b/>
            <sz val="9"/>
            <color indexed="81"/>
            <rFont val="Tahoma"/>
            <family val="2"/>
          </rPr>
          <t>*Please fill in Support Data sheet if Case Distribution Rate less than 50.</t>
        </r>
      </text>
    </comment>
  </commentList>
</comments>
</file>

<file path=xl/comments2.xml><?xml version="1.0" encoding="utf-8"?>
<comments xmlns="http://schemas.openxmlformats.org/spreadsheetml/2006/main">
  <authors>
    <author>Nuntuch Ruangsri</author>
    <author>Chattraphon Pinkaew</author>
  </authors>
  <commentList>
    <comment ref="E2" authorId="0" shapeId="0">
      <text>
        <r>
          <rPr>
            <b/>
            <sz val="9"/>
            <color indexed="81"/>
            <rFont val="Tahoma"/>
            <family val="2"/>
          </rPr>
          <t>Version</t>
        </r>
      </text>
    </comment>
    <comment ref="F2" authorId="0" shapeId="0">
      <text>
        <r>
          <rPr>
            <b/>
            <sz val="9"/>
            <color indexed="81"/>
            <rFont val="Tahoma"/>
            <family val="2"/>
          </rPr>
          <t>Earliest creation informations</t>
        </r>
      </text>
    </comment>
    <comment ref="H2" authorId="0" shapeId="0">
      <text>
        <r>
          <rPr>
            <b/>
            <sz val="9"/>
            <color indexed="81"/>
            <rFont val="Tahoma"/>
            <family val="2"/>
          </rPr>
          <t>Latest update informations</t>
        </r>
      </text>
    </comment>
    <comment ref="F3" authorId="1" shapeId="0">
      <text>
        <r>
          <rPr>
            <b/>
            <sz val="10"/>
            <color indexed="81"/>
            <rFont val="Tahoma"/>
            <family val="2"/>
          </rPr>
          <t>Create date</t>
        </r>
      </text>
    </comment>
    <comment ref="G3" authorId="1" shapeId="0">
      <text>
        <r>
          <rPr>
            <b/>
            <sz val="10"/>
            <color indexed="81"/>
            <rFont val="Tahoma"/>
            <family val="2"/>
          </rPr>
          <t>Person in charge</t>
        </r>
      </text>
    </comment>
    <comment ref="H3" authorId="1" shapeId="0">
      <text>
        <r>
          <rPr>
            <b/>
            <sz val="10"/>
            <color indexed="81"/>
            <rFont val="Tahoma"/>
            <family val="2"/>
          </rPr>
          <t>Update date</t>
        </r>
      </text>
    </comment>
    <comment ref="I3" authorId="1" shapeId="0">
      <text>
        <r>
          <rPr>
            <b/>
            <sz val="10"/>
            <color indexed="81"/>
            <rFont val="Tahoma"/>
            <family val="2"/>
          </rPr>
          <t>Update by</t>
        </r>
      </text>
    </comment>
    <comment ref="A6" authorId="1" shapeId="0">
      <text>
        <r>
          <rPr>
            <b/>
            <sz val="10"/>
            <color indexed="81"/>
            <rFont val="Tahoma"/>
            <family val="2"/>
          </rPr>
          <t>Version number</t>
        </r>
      </text>
    </comment>
    <comment ref="B6" authorId="1" shapeId="0">
      <text>
        <r>
          <rPr>
            <b/>
            <sz val="10"/>
            <color indexed="81"/>
            <rFont val="Tahoma"/>
            <family val="2"/>
          </rPr>
          <t>Date</t>
        </r>
      </text>
    </comment>
    <comment ref="C6" authorId="1" shapeId="0">
      <text>
        <r>
          <rPr>
            <b/>
            <sz val="10"/>
            <color indexed="81"/>
            <rFont val="Tahoma"/>
            <family val="2"/>
          </rPr>
          <t>Person in charge</t>
        </r>
      </text>
    </comment>
    <comment ref="D6" authorId="1" shapeId="0">
      <text>
        <r>
          <rPr>
            <b/>
            <sz val="10"/>
            <color indexed="81"/>
            <rFont val="Tahoma"/>
            <family val="2"/>
          </rPr>
          <t>Revision history</t>
        </r>
      </text>
    </comment>
  </commentList>
</comments>
</file>

<file path=xl/comments3.xml><?xml version="1.0" encoding="utf-8"?>
<comments xmlns="http://schemas.openxmlformats.org/spreadsheetml/2006/main">
  <authors>
    <author>Chattraphon Pinkaew</author>
  </authors>
  <commentList>
    <comment ref="C9" authorId="0" shapeId="0">
      <text>
        <r>
          <rPr>
            <b/>
            <sz val="10"/>
            <color indexed="81"/>
            <rFont val="Tahoma"/>
            <family val="2"/>
          </rPr>
          <t>Validation target</t>
        </r>
      </text>
    </comment>
    <comment ref="C10" authorId="0" shapeId="0">
      <text>
        <r>
          <rPr>
            <b/>
            <sz val="10"/>
            <color indexed="81"/>
            <rFont val="Tahoma"/>
            <family val="2"/>
          </rPr>
          <t>Validation target</t>
        </r>
      </text>
    </comment>
    <comment ref="R10" authorId="0" shapeId="0">
      <text>
        <r>
          <rPr>
            <b/>
            <sz val="10"/>
            <color indexed="81"/>
            <rFont val="Tahoma"/>
            <family val="2"/>
          </rPr>
          <t>Comfirm by</t>
        </r>
      </text>
    </comment>
    <comment ref="U10" authorId="0" shapeId="0">
      <text>
        <r>
          <rPr>
            <b/>
            <sz val="10"/>
            <color indexed="81"/>
            <rFont val="Tahoma"/>
            <family val="2"/>
          </rPr>
          <t>Confirmation status</t>
        </r>
      </text>
    </comment>
    <comment ref="X10" authorId="0" shapeId="0">
      <text>
        <r>
          <rPr>
            <b/>
            <sz val="10"/>
            <color indexed="81"/>
            <rFont val="Tahoma"/>
            <family val="2"/>
          </rPr>
          <t>Date</t>
        </r>
      </text>
    </comment>
    <comment ref="AA10" authorId="0" shapeId="0">
      <text>
        <r>
          <rPr>
            <b/>
            <sz val="10"/>
            <color indexed="81"/>
            <rFont val="Tahoma"/>
            <family val="2"/>
          </rPr>
          <t>Note</t>
        </r>
      </text>
    </comment>
  </commentList>
</comments>
</file>

<file path=xl/comments4.xml><?xml version="1.0" encoding="utf-8"?>
<comments xmlns="http://schemas.openxmlformats.org/spreadsheetml/2006/main">
  <authors>
    <author>Chattraphon Pinkaew</author>
    <author>Nuntuch Ruangsri</author>
    <author>Rujitaranawong, Adisak</author>
  </authors>
  <commentList>
    <comment ref="A2" authorId="0" shapeId="0">
      <text>
        <r>
          <rPr>
            <b/>
            <sz val="9"/>
            <color indexed="81"/>
            <rFont val="Tahoma"/>
            <family val="2"/>
          </rPr>
          <t>Single unit test result sheet</t>
        </r>
      </text>
    </comment>
    <comment ref="F2" authorId="0" shapeId="0">
      <text>
        <r>
          <rPr>
            <b/>
            <sz val="9"/>
            <color indexed="81"/>
            <rFont val="Tahoma"/>
            <family val="2"/>
          </rPr>
          <t>Test number</t>
        </r>
      </text>
    </comment>
    <comment ref="M2" authorId="0" shapeId="0">
      <text>
        <r>
          <rPr>
            <b/>
            <sz val="9"/>
            <color indexed="81"/>
            <rFont val="Tahoma"/>
            <family val="2"/>
          </rPr>
          <t>Module</t>
        </r>
      </text>
    </comment>
    <comment ref="X2" authorId="0" shapeId="0">
      <text>
        <r>
          <rPr>
            <b/>
            <sz val="9"/>
            <color indexed="81"/>
            <rFont val="Tahoma"/>
            <family val="2"/>
          </rPr>
          <t>Person in charge</t>
        </r>
      </text>
    </comment>
    <comment ref="AC2" authorId="0" shapeId="0">
      <text>
        <r>
          <rPr>
            <b/>
            <sz val="9"/>
            <color indexed="81"/>
            <rFont val="Tahoma"/>
            <family val="2"/>
          </rPr>
          <t>Approver</t>
        </r>
      </text>
    </comment>
    <comment ref="AH2" authorId="0" shapeId="0">
      <text>
        <r>
          <rPr>
            <b/>
            <sz val="9"/>
            <color indexed="81"/>
            <rFont val="Tahoma"/>
            <family val="2"/>
          </rPr>
          <t>Section/Page</t>
        </r>
      </text>
    </comment>
    <comment ref="A3" authorId="0" shapeId="0">
      <text>
        <r>
          <rPr>
            <b/>
            <sz val="9"/>
            <color indexed="81"/>
            <rFont val="Tahoma"/>
            <family val="2"/>
          </rPr>
          <t>Total Case</t>
        </r>
      </text>
    </comment>
    <comment ref="F3" authorId="1" shapeId="0">
      <text>
        <r>
          <rPr>
            <b/>
            <sz val="9"/>
            <color indexed="81"/>
            <rFont val="Tahoma"/>
            <family val="2"/>
          </rPr>
          <t>Test residue rate
1 - #OK/#All Test</t>
        </r>
      </text>
    </comment>
    <comment ref="A4" authorId="0" shapeId="0">
      <text>
        <r>
          <rPr>
            <b/>
            <sz val="9"/>
            <color indexed="81"/>
            <rFont val="Tahoma"/>
            <family val="2"/>
          </rPr>
          <t>Validation target</t>
        </r>
      </text>
    </comment>
    <comment ref="E4" authorId="0" shapeId="0">
      <text>
        <r>
          <rPr>
            <b/>
            <sz val="9"/>
            <color indexed="81"/>
            <rFont val="Tahoma"/>
            <family val="2"/>
          </rPr>
          <t>No.</t>
        </r>
      </text>
    </comment>
    <comment ref="F4" authorId="2" shapeId="0">
      <text>
        <r>
          <rPr>
            <sz val="9"/>
            <color indexed="81"/>
            <rFont val="Tahoma"/>
            <family val="2"/>
          </rPr>
          <t xml:space="preserve">Verification objective
</t>
        </r>
      </text>
    </comment>
    <comment ref="L4" authorId="0" shapeId="0">
      <text>
        <r>
          <rPr>
            <b/>
            <sz val="9"/>
            <color indexed="81"/>
            <rFont val="Tahoma"/>
            <family val="2"/>
          </rPr>
          <t>Validation contents</t>
        </r>
      </text>
    </comment>
    <comment ref="W4" authorId="0" shapeId="0">
      <text>
        <r>
          <rPr>
            <b/>
            <sz val="9"/>
            <color indexed="81"/>
            <rFont val="Tahoma"/>
            <family val="2"/>
          </rPr>
          <t>Result
   - NG
   - OK
   - SKIP</t>
        </r>
      </text>
    </comment>
    <comment ref="X4" authorId="0" shapeId="0">
      <text>
        <r>
          <rPr>
            <b/>
            <sz val="9"/>
            <color indexed="81"/>
            <rFont val="Tahoma"/>
            <family val="2"/>
          </rPr>
          <t>Confirmation person</t>
        </r>
      </text>
    </comment>
    <comment ref="Z4" authorId="0" shapeId="0">
      <text>
        <r>
          <rPr>
            <b/>
            <sz val="9"/>
            <color indexed="81"/>
            <rFont val="Tahoma"/>
            <family val="2"/>
          </rPr>
          <t>Date confirmed</t>
        </r>
      </text>
    </comment>
    <comment ref="AB4" authorId="0" shapeId="0">
      <text>
        <r>
          <rPr>
            <b/>
            <sz val="9"/>
            <color indexed="81"/>
            <rFont val="Tahoma"/>
            <family val="2"/>
          </rPr>
          <t>Validation data</t>
        </r>
      </text>
    </comment>
    <comment ref="AG4" authorId="0" shapeId="0">
      <text>
        <r>
          <rPr>
            <b/>
            <sz val="9"/>
            <color indexed="81"/>
            <rFont val="Tahoma"/>
            <family val="2"/>
          </rPr>
          <t>Remarks</t>
        </r>
      </text>
    </comment>
    <comment ref="L5" authorId="0" shapeId="0">
      <text>
        <r>
          <rPr>
            <b/>
            <sz val="9"/>
            <color indexed="81"/>
            <rFont val="Tahoma"/>
            <family val="2"/>
          </rPr>
          <t>Expected result</t>
        </r>
      </text>
    </comment>
    <comment ref="R5" authorId="0" shapeId="0">
      <text>
        <r>
          <rPr>
            <b/>
            <sz val="9"/>
            <color indexed="81"/>
            <rFont val="Tahoma"/>
            <family val="2"/>
          </rPr>
          <t>Processing result</t>
        </r>
      </text>
    </comment>
  </commentList>
</comments>
</file>

<file path=xl/comments5.xml><?xml version="1.0" encoding="utf-8"?>
<comments xmlns="http://schemas.openxmlformats.org/spreadsheetml/2006/main">
  <authors>
    <author>Chattraphon Pinkaew</author>
    <author>Nuntuch Ruangsri</author>
    <author>Rujitaranawong, Adisak</author>
  </authors>
  <commentList>
    <comment ref="A2" authorId="0" shapeId="0">
      <text>
        <r>
          <rPr>
            <b/>
            <sz val="9"/>
            <color indexed="81"/>
            <rFont val="Tahoma"/>
            <family val="2"/>
          </rPr>
          <t>Single unit test result sheet</t>
        </r>
      </text>
    </comment>
    <comment ref="F2" authorId="0" shapeId="0">
      <text>
        <r>
          <rPr>
            <b/>
            <sz val="9"/>
            <color indexed="81"/>
            <rFont val="Tahoma"/>
            <family val="2"/>
          </rPr>
          <t>Test number</t>
        </r>
      </text>
    </comment>
    <comment ref="M2" authorId="0" shapeId="0">
      <text>
        <r>
          <rPr>
            <b/>
            <sz val="9"/>
            <color indexed="81"/>
            <rFont val="Tahoma"/>
            <family val="2"/>
          </rPr>
          <t>Module</t>
        </r>
      </text>
    </comment>
    <comment ref="X2" authorId="0" shapeId="0">
      <text>
        <r>
          <rPr>
            <b/>
            <sz val="9"/>
            <color indexed="81"/>
            <rFont val="Tahoma"/>
            <family val="2"/>
          </rPr>
          <t>Person in charge</t>
        </r>
      </text>
    </comment>
    <comment ref="AC2" authorId="0" shapeId="0">
      <text>
        <r>
          <rPr>
            <b/>
            <sz val="9"/>
            <color indexed="81"/>
            <rFont val="Tahoma"/>
            <family val="2"/>
          </rPr>
          <t>Approver</t>
        </r>
      </text>
    </comment>
    <comment ref="AH2" authorId="0" shapeId="0">
      <text>
        <r>
          <rPr>
            <b/>
            <sz val="9"/>
            <color indexed="81"/>
            <rFont val="Tahoma"/>
            <family val="2"/>
          </rPr>
          <t>Section/Page</t>
        </r>
      </text>
    </comment>
    <comment ref="A3" authorId="0" shapeId="0">
      <text>
        <r>
          <rPr>
            <b/>
            <sz val="9"/>
            <color indexed="81"/>
            <rFont val="Tahoma"/>
            <family val="2"/>
          </rPr>
          <t>Total Case</t>
        </r>
      </text>
    </comment>
    <comment ref="F3" authorId="1" shapeId="0">
      <text>
        <r>
          <rPr>
            <b/>
            <sz val="9"/>
            <color indexed="81"/>
            <rFont val="Tahoma"/>
            <family val="2"/>
          </rPr>
          <t>Test residue rate
1 - #OK/#All Test</t>
        </r>
      </text>
    </comment>
    <comment ref="A4" authorId="0" shapeId="0">
      <text>
        <r>
          <rPr>
            <b/>
            <sz val="9"/>
            <color indexed="81"/>
            <rFont val="Tahoma"/>
            <family val="2"/>
          </rPr>
          <t>Validation target</t>
        </r>
      </text>
    </comment>
    <comment ref="E4" authorId="0" shapeId="0">
      <text>
        <r>
          <rPr>
            <b/>
            <sz val="9"/>
            <color indexed="81"/>
            <rFont val="Tahoma"/>
            <family val="2"/>
          </rPr>
          <t>No.</t>
        </r>
      </text>
    </comment>
    <comment ref="F4" authorId="2" shapeId="0">
      <text>
        <r>
          <rPr>
            <sz val="9"/>
            <color indexed="81"/>
            <rFont val="Tahoma"/>
            <family val="2"/>
          </rPr>
          <t xml:space="preserve">Verification objective
</t>
        </r>
      </text>
    </comment>
    <comment ref="L4" authorId="0" shapeId="0">
      <text>
        <r>
          <rPr>
            <b/>
            <sz val="9"/>
            <color indexed="81"/>
            <rFont val="Tahoma"/>
            <family val="2"/>
          </rPr>
          <t>Validation contents</t>
        </r>
      </text>
    </comment>
    <comment ref="W4" authorId="0" shapeId="0">
      <text>
        <r>
          <rPr>
            <b/>
            <sz val="9"/>
            <color indexed="81"/>
            <rFont val="Tahoma"/>
            <family val="2"/>
          </rPr>
          <t>Result
   - NG
   - OK
   - SKIP</t>
        </r>
      </text>
    </comment>
    <comment ref="X4" authorId="0" shapeId="0">
      <text>
        <r>
          <rPr>
            <b/>
            <sz val="9"/>
            <color indexed="81"/>
            <rFont val="Tahoma"/>
            <family val="2"/>
          </rPr>
          <t>Confirmation person</t>
        </r>
      </text>
    </comment>
    <comment ref="Z4" authorId="0" shapeId="0">
      <text>
        <r>
          <rPr>
            <b/>
            <sz val="9"/>
            <color indexed="81"/>
            <rFont val="Tahoma"/>
            <family val="2"/>
          </rPr>
          <t>Date confirmed</t>
        </r>
      </text>
    </comment>
    <comment ref="AB4" authorId="0" shapeId="0">
      <text>
        <r>
          <rPr>
            <b/>
            <sz val="9"/>
            <color indexed="81"/>
            <rFont val="Tahoma"/>
            <family val="2"/>
          </rPr>
          <t>Validation data</t>
        </r>
      </text>
    </comment>
    <comment ref="AG4" authorId="0" shapeId="0">
      <text>
        <r>
          <rPr>
            <b/>
            <sz val="9"/>
            <color indexed="81"/>
            <rFont val="Tahoma"/>
            <family val="2"/>
          </rPr>
          <t>Remarks</t>
        </r>
      </text>
    </comment>
    <comment ref="L5" authorId="0" shapeId="0">
      <text>
        <r>
          <rPr>
            <b/>
            <sz val="9"/>
            <color indexed="81"/>
            <rFont val="Tahoma"/>
            <family val="2"/>
          </rPr>
          <t>Expected result</t>
        </r>
      </text>
    </comment>
    <comment ref="R5" authorId="0" shapeId="0">
      <text>
        <r>
          <rPr>
            <b/>
            <sz val="9"/>
            <color indexed="81"/>
            <rFont val="Tahoma"/>
            <family val="2"/>
          </rPr>
          <t>Processing result</t>
        </r>
      </text>
    </comment>
  </commentList>
</comments>
</file>

<file path=xl/comments6.xml><?xml version="1.0" encoding="utf-8"?>
<comments xmlns="http://schemas.openxmlformats.org/spreadsheetml/2006/main">
  <authors>
    <author>Chattraphon Pinkaew</author>
    <author>Nuntuch Ruangsri</author>
    <author>Rujitaranawong, Adisak</author>
  </authors>
  <commentList>
    <comment ref="A2" authorId="0" shapeId="0">
      <text>
        <r>
          <rPr>
            <b/>
            <sz val="9"/>
            <color indexed="81"/>
            <rFont val="Tahoma"/>
            <family val="2"/>
          </rPr>
          <t>Single unit test result sheet</t>
        </r>
      </text>
    </comment>
    <comment ref="F2" authorId="0" shapeId="0">
      <text>
        <r>
          <rPr>
            <b/>
            <sz val="9"/>
            <color indexed="81"/>
            <rFont val="Tahoma"/>
            <family val="2"/>
          </rPr>
          <t>Test number</t>
        </r>
      </text>
    </comment>
    <comment ref="M2" authorId="0" shapeId="0">
      <text>
        <r>
          <rPr>
            <b/>
            <sz val="9"/>
            <color indexed="81"/>
            <rFont val="Tahoma"/>
            <family val="2"/>
          </rPr>
          <t>Module</t>
        </r>
      </text>
    </comment>
    <comment ref="X2" authorId="0" shapeId="0">
      <text>
        <r>
          <rPr>
            <b/>
            <sz val="9"/>
            <color indexed="81"/>
            <rFont val="Tahoma"/>
            <family val="2"/>
          </rPr>
          <t>Person in charge</t>
        </r>
      </text>
    </comment>
    <comment ref="AC2" authorId="0" shapeId="0">
      <text>
        <r>
          <rPr>
            <b/>
            <sz val="9"/>
            <color indexed="81"/>
            <rFont val="Tahoma"/>
            <family val="2"/>
          </rPr>
          <t>Approver</t>
        </r>
      </text>
    </comment>
    <comment ref="AH2" authorId="0" shapeId="0">
      <text>
        <r>
          <rPr>
            <b/>
            <sz val="9"/>
            <color indexed="81"/>
            <rFont val="Tahoma"/>
            <family val="2"/>
          </rPr>
          <t>Section/Page</t>
        </r>
      </text>
    </comment>
    <comment ref="A3" authorId="0" shapeId="0">
      <text>
        <r>
          <rPr>
            <b/>
            <sz val="9"/>
            <color indexed="81"/>
            <rFont val="Tahoma"/>
            <family val="2"/>
          </rPr>
          <t>Total Case</t>
        </r>
      </text>
    </comment>
    <comment ref="F3" authorId="1" shapeId="0">
      <text>
        <r>
          <rPr>
            <b/>
            <sz val="9"/>
            <color indexed="81"/>
            <rFont val="Tahoma"/>
            <family val="2"/>
          </rPr>
          <t>Test residue rate
1 - #OK/#All Test</t>
        </r>
      </text>
    </comment>
    <comment ref="A4" authorId="0" shapeId="0">
      <text>
        <r>
          <rPr>
            <b/>
            <sz val="9"/>
            <color indexed="81"/>
            <rFont val="Tahoma"/>
            <family val="2"/>
          </rPr>
          <t>Validation target</t>
        </r>
      </text>
    </comment>
    <comment ref="E4" authorId="0" shapeId="0">
      <text>
        <r>
          <rPr>
            <b/>
            <sz val="9"/>
            <color indexed="81"/>
            <rFont val="Tahoma"/>
            <family val="2"/>
          </rPr>
          <t>No.</t>
        </r>
      </text>
    </comment>
    <comment ref="F4" authorId="2" shapeId="0">
      <text>
        <r>
          <rPr>
            <sz val="9"/>
            <color indexed="81"/>
            <rFont val="Tahoma"/>
            <family val="2"/>
          </rPr>
          <t xml:space="preserve">Verification objective
</t>
        </r>
      </text>
    </comment>
    <comment ref="L4" authorId="0" shapeId="0">
      <text>
        <r>
          <rPr>
            <b/>
            <sz val="9"/>
            <color indexed="81"/>
            <rFont val="Tahoma"/>
            <family val="2"/>
          </rPr>
          <t>Validation contents</t>
        </r>
      </text>
    </comment>
    <comment ref="W4" authorId="0" shapeId="0">
      <text>
        <r>
          <rPr>
            <b/>
            <sz val="9"/>
            <color indexed="81"/>
            <rFont val="Tahoma"/>
            <family val="2"/>
          </rPr>
          <t>Result
   - NG
   - OK
   - SKIP</t>
        </r>
      </text>
    </comment>
    <comment ref="X4" authorId="0" shapeId="0">
      <text>
        <r>
          <rPr>
            <b/>
            <sz val="9"/>
            <color indexed="81"/>
            <rFont val="Tahoma"/>
            <family val="2"/>
          </rPr>
          <t>Confirmation person</t>
        </r>
      </text>
    </comment>
    <comment ref="Z4" authorId="0" shapeId="0">
      <text>
        <r>
          <rPr>
            <b/>
            <sz val="9"/>
            <color indexed="81"/>
            <rFont val="Tahoma"/>
            <family val="2"/>
          </rPr>
          <t>Date confirmed</t>
        </r>
      </text>
    </comment>
    <comment ref="AB4" authorId="0" shapeId="0">
      <text>
        <r>
          <rPr>
            <b/>
            <sz val="9"/>
            <color indexed="81"/>
            <rFont val="Tahoma"/>
            <family val="2"/>
          </rPr>
          <t>Validation data</t>
        </r>
      </text>
    </comment>
    <comment ref="AG4" authorId="0" shapeId="0">
      <text>
        <r>
          <rPr>
            <b/>
            <sz val="9"/>
            <color indexed="81"/>
            <rFont val="Tahoma"/>
            <family val="2"/>
          </rPr>
          <t>Remarks</t>
        </r>
      </text>
    </comment>
    <comment ref="L5" authorId="0" shapeId="0">
      <text>
        <r>
          <rPr>
            <b/>
            <sz val="9"/>
            <color indexed="81"/>
            <rFont val="Tahoma"/>
            <family val="2"/>
          </rPr>
          <t>Expected result</t>
        </r>
      </text>
    </comment>
    <comment ref="R5" authorId="0" shapeId="0">
      <text>
        <r>
          <rPr>
            <b/>
            <sz val="9"/>
            <color indexed="81"/>
            <rFont val="Tahoma"/>
            <family val="2"/>
          </rPr>
          <t>Processing result</t>
        </r>
      </text>
    </comment>
  </commentList>
</comments>
</file>

<file path=xl/comments7.xml><?xml version="1.0" encoding="utf-8"?>
<comments xmlns="http://schemas.openxmlformats.org/spreadsheetml/2006/main">
  <authors>
    <author>Chattraphon Pinkaew</author>
    <author>Nuntuch Ruangsri</author>
    <author>Rujitaranawong, Adisak</author>
  </authors>
  <commentList>
    <comment ref="A2" authorId="0" shapeId="0">
      <text>
        <r>
          <rPr>
            <b/>
            <sz val="9"/>
            <color indexed="81"/>
            <rFont val="Tahoma"/>
            <family val="2"/>
          </rPr>
          <t>Single unit test result sheet</t>
        </r>
      </text>
    </comment>
    <comment ref="F2" authorId="0" shapeId="0">
      <text>
        <r>
          <rPr>
            <b/>
            <sz val="9"/>
            <color indexed="81"/>
            <rFont val="Tahoma"/>
            <family val="2"/>
          </rPr>
          <t>Test number</t>
        </r>
      </text>
    </comment>
    <comment ref="M2" authorId="0" shapeId="0">
      <text>
        <r>
          <rPr>
            <b/>
            <sz val="9"/>
            <color indexed="81"/>
            <rFont val="Tahoma"/>
            <family val="2"/>
          </rPr>
          <t>Module</t>
        </r>
      </text>
    </comment>
    <comment ref="X2" authorId="0" shapeId="0">
      <text>
        <r>
          <rPr>
            <b/>
            <sz val="9"/>
            <color indexed="81"/>
            <rFont val="Tahoma"/>
            <family val="2"/>
          </rPr>
          <t>Person in charge</t>
        </r>
      </text>
    </comment>
    <comment ref="AC2" authorId="0" shapeId="0">
      <text>
        <r>
          <rPr>
            <b/>
            <sz val="9"/>
            <color indexed="81"/>
            <rFont val="Tahoma"/>
            <family val="2"/>
          </rPr>
          <t>Approver</t>
        </r>
      </text>
    </comment>
    <comment ref="AH2" authorId="0" shapeId="0">
      <text>
        <r>
          <rPr>
            <b/>
            <sz val="9"/>
            <color indexed="81"/>
            <rFont val="Tahoma"/>
            <family val="2"/>
          </rPr>
          <t>Section/Page</t>
        </r>
      </text>
    </comment>
    <comment ref="A3" authorId="0" shapeId="0">
      <text>
        <r>
          <rPr>
            <b/>
            <sz val="9"/>
            <color indexed="81"/>
            <rFont val="Tahoma"/>
            <family val="2"/>
          </rPr>
          <t>Total Case</t>
        </r>
      </text>
    </comment>
    <comment ref="F3" authorId="1" shapeId="0">
      <text>
        <r>
          <rPr>
            <b/>
            <sz val="9"/>
            <color indexed="81"/>
            <rFont val="Tahoma"/>
            <family val="2"/>
          </rPr>
          <t>Test residue rate
1 - #OK/#All Test</t>
        </r>
      </text>
    </comment>
    <comment ref="A4" authorId="0" shapeId="0">
      <text>
        <r>
          <rPr>
            <b/>
            <sz val="9"/>
            <color indexed="81"/>
            <rFont val="Tahoma"/>
            <family val="2"/>
          </rPr>
          <t>Validation target</t>
        </r>
      </text>
    </comment>
    <comment ref="E4" authorId="0" shapeId="0">
      <text>
        <r>
          <rPr>
            <b/>
            <sz val="9"/>
            <color indexed="81"/>
            <rFont val="Tahoma"/>
            <family val="2"/>
          </rPr>
          <t>No.</t>
        </r>
      </text>
    </comment>
    <comment ref="F4" authorId="2" shapeId="0">
      <text>
        <r>
          <rPr>
            <sz val="9"/>
            <color indexed="81"/>
            <rFont val="Tahoma"/>
            <family val="2"/>
          </rPr>
          <t xml:space="preserve">Verification objective
</t>
        </r>
      </text>
    </comment>
    <comment ref="L4" authorId="0" shapeId="0">
      <text>
        <r>
          <rPr>
            <b/>
            <sz val="9"/>
            <color indexed="81"/>
            <rFont val="Tahoma"/>
            <family val="2"/>
          </rPr>
          <t>Validation contents</t>
        </r>
      </text>
    </comment>
    <comment ref="W4" authorId="0" shapeId="0">
      <text>
        <r>
          <rPr>
            <b/>
            <sz val="9"/>
            <color indexed="81"/>
            <rFont val="Tahoma"/>
            <family val="2"/>
          </rPr>
          <t>Result
   - NG
   - OK
   - SKIP</t>
        </r>
      </text>
    </comment>
    <comment ref="X4" authorId="0" shapeId="0">
      <text>
        <r>
          <rPr>
            <b/>
            <sz val="9"/>
            <color indexed="81"/>
            <rFont val="Tahoma"/>
            <family val="2"/>
          </rPr>
          <t>Confirmation person</t>
        </r>
      </text>
    </comment>
    <comment ref="Z4" authorId="0" shapeId="0">
      <text>
        <r>
          <rPr>
            <b/>
            <sz val="9"/>
            <color indexed="81"/>
            <rFont val="Tahoma"/>
            <family val="2"/>
          </rPr>
          <t>Date confirmed</t>
        </r>
      </text>
    </comment>
    <comment ref="AB4" authorId="0" shapeId="0">
      <text>
        <r>
          <rPr>
            <b/>
            <sz val="9"/>
            <color indexed="81"/>
            <rFont val="Tahoma"/>
            <family val="2"/>
          </rPr>
          <t>Validation data</t>
        </r>
      </text>
    </comment>
    <comment ref="AG4" authorId="0" shapeId="0">
      <text>
        <r>
          <rPr>
            <b/>
            <sz val="9"/>
            <color indexed="81"/>
            <rFont val="Tahoma"/>
            <family val="2"/>
          </rPr>
          <t>Remarks</t>
        </r>
      </text>
    </comment>
    <comment ref="L5" authorId="0" shapeId="0">
      <text>
        <r>
          <rPr>
            <b/>
            <sz val="9"/>
            <color indexed="81"/>
            <rFont val="Tahoma"/>
            <family val="2"/>
          </rPr>
          <t>Expected result</t>
        </r>
      </text>
    </comment>
    <comment ref="R5" authorId="0" shapeId="0">
      <text>
        <r>
          <rPr>
            <b/>
            <sz val="9"/>
            <color indexed="81"/>
            <rFont val="Tahoma"/>
            <family val="2"/>
          </rPr>
          <t>Processing result</t>
        </r>
      </text>
    </comment>
  </commentList>
</comments>
</file>

<file path=xl/comments8.xml><?xml version="1.0" encoding="utf-8"?>
<comments xmlns="http://schemas.openxmlformats.org/spreadsheetml/2006/main">
  <authors>
    <author>Chattraphon Pinkaew</author>
    <author>Nuntuch Ruangsri</author>
    <author>Rujitaranawong, Adisak</author>
  </authors>
  <commentList>
    <comment ref="A2" authorId="0" shapeId="0">
      <text>
        <r>
          <rPr>
            <b/>
            <sz val="9"/>
            <color indexed="81"/>
            <rFont val="Tahoma"/>
            <family val="2"/>
          </rPr>
          <t>Single unit test result sheet</t>
        </r>
      </text>
    </comment>
    <comment ref="F2" authorId="0" shapeId="0">
      <text>
        <r>
          <rPr>
            <b/>
            <sz val="9"/>
            <color indexed="81"/>
            <rFont val="Tahoma"/>
            <family val="2"/>
          </rPr>
          <t>Test number</t>
        </r>
      </text>
    </comment>
    <comment ref="M2" authorId="0" shapeId="0">
      <text>
        <r>
          <rPr>
            <b/>
            <sz val="9"/>
            <color indexed="81"/>
            <rFont val="Tahoma"/>
            <family val="2"/>
          </rPr>
          <t>Module</t>
        </r>
      </text>
    </comment>
    <comment ref="X2" authorId="0" shapeId="0">
      <text>
        <r>
          <rPr>
            <b/>
            <sz val="9"/>
            <color indexed="81"/>
            <rFont val="Tahoma"/>
            <family val="2"/>
          </rPr>
          <t>Person in charge</t>
        </r>
      </text>
    </comment>
    <comment ref="AC2" authorId="0" shapeId="0">
      <text>
        <r>
          <rPr>
            <b/>
            <sz val="9"/>
            <color indexed="81"/>
            <rFont val="Tahoma"/>
            <family val="2"/>
          </rPr>
          <t>Approver</t>
        </r>
      </text>
    </comment>
    <comment ref="AH2" authorId="0" shapeId="0">
      <text>
        <r>
          <rPr>
            <b/>
            <sz val="9"/>
            <color indexed="81"/>
            <rFont val="Tahoma"/>
            <family val="2"/>
          </rPr>
          <t>Section/Page</t>
        </r>
      </text>
    </comment>
    <comment ref="A3" authorId="0" shapeId="0">
      <text>
        <r>
          <rPr>
            <b/>
            <sz val="9"/>
            <color indexed="81"/>
            <rFont val="Tahoma"/>
            <family val="2"/>
          </rPr>
          <t>Total Case</t>
        </r>
      </text>
    </comment>
    <comment ref="F3" authorId="1" shapeId="0">
      <text>
        <r>
          <rPr>
            <b/>
            <sz val="9"/>
            <color indexed="81"/>
            <rFont val="Tahoma"/>
            <family val="2"/>
          </rPr>
          <t>Test residue rate
1 - #OK/#All Test</t>
        </r>
      </text>
    </comment>
    <comment ref="A4" authorId="0" shapeId="0">
      <text>
        <r>
          <rPr>
            <b/>
            <sz val="9"/>
            <color indexed="81"/>
            <rFont val="Tahoma"/>
            <family val="2"/>
          </rPr>
          <t>Validation target</t>
        </r>
      </text>
    </comment>
    <comment ref="E4" authorId="0" shapeId="0">
      <text>
        <r>
          <rPr>
            <b/>
            <sz val="9"/>
            <color indexed="81"/>
            <rFont val="Tahoma"/>
            <family val="2"/>
          </rPr>
          <t>No.</t>
        </r>
      </text>
    </comment>
    <comment ref="F4" authorId="2" shapeId="0">
      <text>
        <r>
          <rPr>
            <sz val="9"/>
            <color indexed="81"/>
            <rFont val="Tahoma"/>
            <family val="2"/>
          </rPr>
          <t xml:space="preserve">Verification objective
</t>
        </r>
      </text>
    </comment>
    <comment ref="L4" authorId="0" shapeId="0">
      <text>
        <r>
          <rPr>
            <b/>
            <sz val="9"/>
            <color indexed="81"/>
            <rFont val="Tahoma"/>
            <family val="2"/>
          </rPr>
          <t>Validation contents</t>
        </r>
      </text>
    </comment>
    <comment ref="W4" authorId="0" shapeId="0">
      <text>
        <r>
          <rPr>
            <b/>
            <sz val="9"/>
            <color indexed="81"/>
            <rFont val="Tahoma"/>
            <family val="2"/>
          </rPr>
          <t>Result
   - NG
   - OK
   - SKIP</t>
        </r>
      </text>
    </comment>
    <comment ref="X4" authorId="0" shapeId="0">
      <text>
        <r>
          <rPr>
            <b/>
            <sz val="9"/>
            <color indexed="81"/>
            <rFont val="Tahoma"/>
            <family val="2"/>
          </rPr>
          <t>Confirmation person</t>
        </r>
      </text>
    </comment>
    <comment ref="Z4" authorId="0" shapeId="0">
      <text>
        <r>
          <rPr>
            <b/>
            <sz val="9"/>
            <color indexed="81"/>
            <rFont val="Tahoma"/>
            <family val="2"/>
          </rPr>
          <t>Date confirmed</t>
        </r>
      </text>
    </comment>
    <comment ref="AB4" authorId="0" shapeId="0">
      <text>
        <r>
          <rPr>
            <b/>
            <sz val="9"/>
            <color indexed="81"/>
            <rFont val="Tahoma"/>
            <family val="2"/>
          </rPr>
          <t>Validation data</t>
        </r>
      </text>
    </comment>
    <comment ref="AG4" authorId="0" shapeId="0">
      <text>
        <r>
          <rPr>
            <b/>
            <sz val="9"/>
            <color indexed="81"/>
            <rFont val="Tahoma"/>
            <family val="2"/>
          </rPr>
          <t>Remarks</t>
        </r>
      </text>
    </comment>
    <comment ref="L5" authorId="0" shapeId="0">
      <text>
        <r>
          <rPr>
            <b/>
            <sz val="9"/>
            <color indexed="81"/>
            <rFont val="Tahoma"/>
            <family val="2"/>
          </rPr>
          <t>Expected result</t>
        </r>
      </text>
    </comment>
    <comment ref="R5" authorId="0" shapeId="0">
      <text>
        <r>
          <rPr>
            <b/>
            <sz val="9"/>
            <color indexed="81"/>
            <rFont val="Tahoma"/>
            <family val="2"/>
          </rPr>
          <t>Processing result</t>
        </r>
      </text>
    </comment>
  </commentList>
</comments>
</file>

<file path=xl/comments9.xml><?xml version="1.0" encoding="utf-8"?>
<comments xmlns="http://schemas.openxmlformats.org/spreadsheetml/2006/main">
  <authors>
    <author>Chattraphon Pinkaew</author>
    <author>Nuntuch Ruangsri</author>
    <author>Rujitaranawong, Adisak</author>
  </authors>
  <commentList>
    <comment ref="A2" authorId="0" shapeId="0">
      <text>
        <r>
          <rPr>
            <b/>
            <sz val="9"/>
            <color indexed="81"/>
            <rFont val="Tahoma"/>
            <family val="2"/>
          </rPr>
          <t>Single unit test result sheet</t>
        </r>
      </text>
    </comment>
    <comment ref="F2" authorId="0" shapeId="0">
      <text>
        <r>
          <rPr>
            <b/>
            <sz val="9"/>
            <color indexed="81"/>
            <rFont val="Tahoma"/>
            <family val="2"/>
          </rPr>
          <t>Test number</t>
        </r>
      </text>
    </comment>
    <comment ref="M2" authorId="0" shapeId="0">
      <text>
        <r>
          <rPr>
            <b/>
            <sz val="9"/>
            <color indexed="81"/>
            <rFont val="Tahoma"/>
            <family val="2"/>
          </rPr>
          <t>Module</t>
        </r>
      </text>
    </comment>
    <comment ref="X2" authorId="0" shapeId="0">
      <text>
        <r>
          <rPr>
            <b/>
            <sz val="9"/>
            <color indexed="81"/>
            <rFont val="Tahoma"/>
            <family val="2"/>
          </rPr>
          <t>Person in charge</t>
        </r>
      </text>
    </comment>
    <comment ref="AC2" authorId="0" shapeId="0">
      <text>
        <r>
          <rPr>
            <b/>
            <sz val="9"/>
            <color indexed="81"/>
            <rFont val="Tahoma"/>
            <family val="2"/>
          </rPr>
          <t>Approver</t>
        </r>
      </text>
    </comment>
    <comment ref="AH2" authorId="0" shapeId="0">
      <text>
        <r>
          <rPr>
            <b/>
            <sz val="9"/>
            <color indexed="81"/>
            <rFont val="Tahoma"/>
            <family val="2"/>
          </rPr>
          <t>Section/Page</t>
        </r>
      </text>
    </comment>
    <comment ref="A3" authorId="0" shapeId="0">
      <text>
        <r>
          <rPr>
            <b/>
            <sz val="9"/>
            <color indexed="81"/>
            <rFont val="Tahoma"/>
            <family val="2"/>
          </rPr>
          <t>Total Case</t>
        </r>
      </text>
    </comment>
    <comment ref="F3" authorId="1" shapeId="0">
      <text>
        <r>
          <rPr>
            <b/>
            <sz val="9"/>
            <color indexed="81"/>
            <rFont val="Tahoma"/>
            <family val="2"/>
          </rPr>
          <t>Test residue rate
1 - #OK/#All Test</t>
        </r>
      </text>
    </comment>
    <comment ref="A4" authorId="0" shapeId="0">
      <text>
        <r>
          <rPr>
            <b/>
            <sz val="9"/>
            <color indexed="81"/>
            <rFont val="Tahoma"/>
            <family val="2"/>
          </rPr>
          <t>Validation target</t>
        </r>
      </text>
    </comment>
    <comment ref="E4" authorId="0" shapeId="0">
      <text>
        <r>
          <rPr>
            <b/>
            <sz val="9"/>
            <color indexed="81"/>
            <rFont val="Tahoma"/>
            <family val="2"/>
          </rPr>
          <t>No.</t>
        </r>
      </text>
    </comment>
    <comment ref="F4" authorId="2" shapeId="0">
      <text>
        <r>
          <rPr>
            <sz val="9"/>
            <color indexed="81"/>
            <rFont val="Tahoma"/>
            <family val="2"/>
          </rPr>
          <t xml:space="preserve">Verification objective
</t>
        </r>
      </text>
    </comment>
    <comment ref="L4" authorId="0" shapeId="0">
      <text>
        <r>
          <rPr>
            <b/>
            <sz val="9"/>
            <color indexed="81"/>
            <rFont val="Tahoma"/>
            <family val="2"/>
          </rPr>
          <t>Validation contents</t>
        </r>
      </text>
    </comment>
    <comment ref="W4" authorId="0" shapeId="0">
      <text>
        <r>
          <rPr>
            <b/>
            <sz val="9"/>
            <color indexed="81"/>
            <rFont val="Tahoma"/>
            <family val="2"/>
          </rPr>
          <t>Result
   - NG
   - OK
   - SKIP</t>
        </r>
      </text>
    </comment>
    <comment ref="X4" authorId="0" shapeId="0">
      <text>
        <r>
          <rPr>
            <b/>
            <sz val="9"/>
            <color indexed="81"/>
            <rFont val="Tahoma"/>
            <family val="2"/>
          </rPr>
          <t>Confirmation person</t>
        </r>
      </text>
    </comment>
    <comment ref="Z4" authorId="0" shapeId="0">
      <text>
        <r>
          <rPr>
            <b/>
            <sz val="9"/>
            <color indexed="81"/>
            <rFont val="Tahoma"/>
            <family val="2"/>
          </rPr>
          <t>Date confirmed</t>
        </r>
      </text>
    </comment>
    <comment ref="AB4" authorId="0" shapeId="0">
      <text>
        <r>
          <rPr>
            <b/>
            <sz val="9"/>
            <color indexed="81"/>
            <rFont val="Tahoma"/>
            <family val="2"/>
          </rPr>
          <t>Validation data</t>
        </r>
      </text>
    </comment>
    <comment ref="AG4" authorId="0" shapeId="0">
      <text>
        <r>
          <rPr>
            <b/>
            <sz val="9"/>
            <color indexed="81"/>
            <rFont val="Tahoma"/>
            <family val="2"/>
          </rPr>
          <t>Remarks</t>
        </r>
      </text>
    </comment>
    <comment ref="L5" authorId="0" shapeId="0">
      <text>
        <r>
          <rPr>
            <b/>
            <sz val="9"/>
            <color indexed="81"/>
            <rFont val="Tahoma"/>
            <family val="2"/>
          </rPr>
          <t>Expected result</t>
        </r>
      </text>
    </comment>
    <comment ref="R5" authorId="0" shapeId="0">
      <text>
        <r>
          <rPr>
            <b/>
            <sz val="9"/>
            <color indexed="81"/>
            <rFont val="Tahoma"/>
            <family val="2"/>
          </rPr>
          <t>Processing result</t>
        </r>
      </text>
    </comment>
  </commentList>
</comments>
</file>

<file path=xl/comments10.xml><?xml version="1.0" encoding="utf-8"?>
<comments xmlns="http://schemas.openxmlformats.org/spreadsheetml/2006/main">
  <authors>
    <author>Chattraphon Pinkaew</author>
    <author>Nuntuch Ruangsri</author>
    <author>Rujitaranawong, Adisak</author>
  </authors>
  <commentList>
    <comment ref="A2" authorId="0" shapeId="0">
      <text>
        <r>
          <rPr>
            <b/>
            <sz val="9"/>
            <color indexed="81"/>
            <rFont val="Tahoma"/>
            <family val="2"/>
          </rPr>
          <t>Single unit test result sheet</t>
        </r>
      </text>
    </comment>
    <comment ref="F2" authorId="0" shapeId="0">
      <text>
        <r>
          <rPr>
            <b/>
            <sz val="9"/>
            <color indexed="81"/>
            <rFont val="Tahoma"/>
            <family val="2"/>
          </rPr>
          <t>Test number</t>
        </r>
      </text>
    </comment>
    <comment ref="M2" authorId="0" shapeId="0">
      <text>
        <r>
          <rPr>
            <b/>
            <sz val="9"/>
            <color indexed="81"/>
            <rFont val="Tahoma"/>
            <family val="2"/>
          </rPr>
          <t>Module</t>
        </r>
      </text>
    </comment>
    <comment ref="X2" authorId="0" shapeId="0">
      <text>
        <r>
          <rPr>
            <b/>
            <sz val="9"/>
            <color indexed="81"/>
            <rFont val="Tahoma"/>
            <family val="2"/>
          </rPr>
          <t>Person in charge</t>
        </r>
      </text>
    </comment>
    <comment ref="AC2" authorId="0" shapeId="0">
      <text>
        <r>
          <rPr>
            <b/>
            <sz val="9"/>
            <color indexed="81"/>
            <rFont val="Tahoma"/>
            <family val="2"/>
          </rPr>
          <t>Approver</t>
        </r>
      </text>
    </comment>
    <comment ref="AH2" authorId="0" shapeId="0">
      <text>
        <r>
          <rPr>
            <b/>
            <sz val="9"/>
            <color indexed="81"/>
            <rFont val="Tahoma"/>
            <family val="2"/>
          </rPr>
          <t>Section/Page</t>
        </r>
      </text>
    </comment>
    <comment ref="A3" authorId="0" shapeId="0">
      <text>
        <r>
          <rPr>
            <b/>
            <sz val="9"/>
            <color indexed="81"/>
            <rFont val="Tahoma"/>
            <family val="2"/>
          </rPr>
          <t>Total Case</t>
        </r>
      </text>
    </comment>
    <comment ref="F3" authorId="1" shapeId="0">
      <text>
        <r>
          <rPr>
            <b/>
            <sz val="9"/>
            <color indexed="81"/>
            <rFont val="Tahoma"/>
            <family val="2"/>
          </rPr>
          <t>Test residue rate
1 - #OK/#All Test</t>
        </r>
      </text>
    </comment>
    <comment ref="A4" authorId="0" shapeId="0">
      <text>
        <r>
          <rPr>
            <b/>
            <sz val="9"/>
            <color indexed="81"/>
            <rFont val="Tahoma"/>
            <family val="2"/>
          </rPr>
          <t>Validation target</t>
        </r>
      </text>
    </comment>
    <comment ref="E4" authorId="0" shapeId="0">
      <text>
        <r>
          <rPr>
            <b/>
            <sz val="9"/>
            <color indexed="81"/>
            <rFont val="Tahoma"/>
            <family val="2"/>
          </rPr>
          <t>No.</t>
        </r>
      </text>
    </comment>
    <comment ref="F4" authorId="2" shapeId="0">
      <text>
        <r>
          <rPr>
            <sz val="9"/>
            <color indexed="81"/>
            <rFont val="Tahoma"/>
            <family val="2"/>
          </rPr>
          <t xml:space="preserve">Verification objective
</t>
        </r>
      </text>
    </comment>
    <comment ref="L4" authorId="0" shapeId="0">
      <text>
        <r>
          <rPr>
            <b/>
            <sz val="9"/>
            <color indexed="81"/>
            <rFont val="Tahoma"/>
            <family val="2"/>
          </rPr>
          <t>Validation contents</t>
        </r>
      </text>
    </comment>
    <comment ref="W4" authorId="0" shapeId="0">
      <text>
        <r>
          <rPr>
            <b/>
            <sz val="9"/>
            <color indexed="81"/>
            <rFont val="Tahoma"/>
            <family val="2"/>
          </rPr>
          <t>Result
   - NG
   - OK
   - SKIP</t>
        </r>
      </text>
    </comment>
    <comment ref="X4" authorId="0" shapeId="0">
      <text>
        <r>
          <rPr>
            <b/>
            <sz val="9"/>
            <color indexed="81"/>
            <rFont val="Tahoma"/>
            <family val="2"/>
          </rPr>
          <t>Confirmation person</t>
        </r>
      </text>
    </comment>
    <comment ref="Z4" authorId="0" shapeId="0">
      <text>
        <r>
          <rPr>
            <b/>
            <sz val="9"/>
            <color indexed="81"/>
            <rFont val="Tahoma"/>
            <family val="2"/>
          </rPr>
          <t>Date confirmed</t>
        </r>
      </text>
    </comment>
    <comment ref="AB4" authorId="0" shapeId="0">
      <text>
        <r>
          <rPr>
            <b/>
            <sz val="9"/>
            <color indexed="81"/>
            <rFont val="Tahoma"/>
            <family val="2"/>
          </rPr>
          <t>Validation data</t>
        </r>
      </text>
    </comment>
    <comment ref="AG4" authorId="0" shapeId="0">
      <text>
        <r>
          <rPr>
            <b/>
            <sz val="9"/>
            <color indexed="81"/>
            <rFont val="Tahoma"/>
            <family val="2"/>
          </rPr>
          <t>Remarks</t>
        </r>
      </text>
    </comment>
    <comment ref="L5" authorId="0" shapeId="0">
      <text>
        <r>
          <rPr>
            <b/>
            <sz val="9"/>
            <color indexed="81"/>
            <rFont val="Tahoma"/>
            <family val="2"/>
          </rPr>
          <t>Expected result</t>
        </r>
      </text>
    </comment>
    <comment ref="R5" authorId="0" shapeId="0">
      <text>
        <r>
          <rPr>
            <b/>
            <sz val="9"/>
            <color indexed="81"/>
            <rFont val="Tahoma"/>
            <family val="2"/>
          </rPr>
          <t>Processing result</t>
        </r>
      </text>
    </comment>
  </commentList>
</comments>
</file>

<file path=xl/comments11.xml><?xml version="1.0" encoding="utf-8"?>
<comments xmlns="http://schemas.openxmlformats.org/spreadsheetml/2006/main">
  <authors>
    <author>Chattraphon Pinkaew</author>
  </authors>
  <commentList>
    <comment ref="I1" authorId="0" shapeId="0">
      <text>
        <r>
          <rPr>
            <b/>
            <sz val="9"/>
            <color indexed="81"/>
            <rFont val="Tahoma"/>
            <family val="2"/>
          </rPr>
          <t>Module</t>
        </r>
      </text>
    </comment>
    <comment ref="L1" authorId="0" shapeId="0">
      <text>
        <r>
          <rPr>
            <b/>
            <sz val="9"/>
            <color indexed="81"/>
            <rFont val="Tahoma"/>
            <family val="2"/>
          </rPr>
          <t>Person in charge</t>
        </r>
      </text>
    </comment>
    <comment ref="BK1" authorId="0" shapeId="0">
      <text>
        <r>
          <rPr>
            <b/>
            <sz val="9"/>
            <color indexed="81"/>
            <rFont val="Tahoma"/>
            <family val="2"/>
          </rPr>
          <t>Person in charge</t>
        </r>
      </text>
    </comment>
    <comment ref="BQ1" authorId="0" shapeId="0">
      <text>
        <r>
          <rPr>
            <b/>
            <sz val="11"/>
            <color indexed="81"/>
            <rFont val="Tahoma"/>
            <family val="2"/>
          </rPr>
          <t xml:space="preserve">Confirmed Date
Format: </t>
        </r>
        <r>
          <rPr>
            <sz val="11"/>
            <color indexed="81"/>
            <rFont val="Tahoma"/>
            <family val="2"/>
          </rPr>
          <t>YYYY/MM/DD</t>
        </r>
      </text>
    </comment>
  </commentList>
</comments>
</file>

<file path=xl/comments12.xml><?xml version="1.0" encoding="utf-8"?>
<comments xmlns="http://schemas.openxmlformats.org/spreadsheetml/2006/main">
  <authors>
    <author>Chattraphon Pinkaew</author>
  </authors>
  <commentList>
    <comment ref="I1" authorId="0" shapeId="0">
      <text>
        <r>
          <rPr>
            <b/>
            <sz val="9"/>
            <color indexed="81"/>
            <rFont val="Tahoma"/>
            <family val="2"/>
          </rPr>
          <t>Module</t>
        </r>
      </text>
    </comment>
    <comment ref="AC1" authorId="0" shapeId="0">
      <text>
        <r>
          <rPr>
            <b/>
            <sz val="9"/>
            <color indexed="81"/>
            <rFont val="Tahoma"/>
            <family val="2"/>
          </rPr>
          <t>Person in charge</t>
        </r>
      </text>
    </comment>
    <comment ref="AI1" authorId="0" shapeId="0">
      <text>
        <r>
          <rPr>
            <b/>
            <sz val="11"/>
            <color indexed="81"/>
            <rFont val="Tahoma"/>
            <family val="2"/>
          </rPr>
          <t xml:space="preserve">Confirmed Date
Format: </t>
        </r>
        <r>
          <rPr>
            <sz val="11"/>
            <color indexed="81"/>
            <rFont val="Tahoma"/>
            <family val="2"/>
          </rPr>
          <t>YYYY/MM/DD</t>
        </r>
      </text>
    </comment>
  </commentList>
</comments>
</file>

<file path=xl/sharedStrings.xml><?xml version="1.0" encoding="utf-8"?>
<sst xmlns="http://schemas.openxmlformats.org/spreadsheetml/2006/main" count="873" uniqueCount="355">
  <si>
    <t>単体試験検証結果シート</t>
  </si>
  <si>
    <t>更新履歴</t>
  </si>
  <si>
    <t>版数</t>
  </si>
  <si>
    <t>日付</t>
  </si>
  <si>
    <t>担当者</t>
  </si>
  <si>
    <t xml:space="preserve">改訂履歴 </t>
  </si>
  <si>
    <t>項</t>
  </si>
  <si>
    <t>検証対象</t>
  </si>
  <si>
    <t>検証目的</t>
  </si>
  <si>
    <t>検証内容</t>
  </si>
  <si>
    <t>処理（条件）</t>
  </si>
  <si>
    <t>処理結果</t>
  </si>
  <si>
    <t>検証データ</t>
  </si>
  <si>
    <t>備考</t>
  </si>
  <si>
    <t>確認結果</t>
  </si>
  <si>
    <t>最終確認者</t>
  </si>
  <si>
    <t>確認日</t>
  </si>
  <si>
    <t>大項目分類</t>
  </si>
  <si>
    <t>Data Sheet</t>
  </si>
  <si>
    <t>Result</t>
  </si>
  <si>
    <t>Status</t>
  </si>
  <si>
    <t>Severity</t>
  </si>
  <si>
    <t>Phase</t>
  </si>
  <si>
    <t>Priority</t>
  </si>
  <si>
    <t>OK</t>
  </si>
  <si>
    <t>New</t>
  </si>
  <si>
    <t>Major</t>
  </si>
  <si>
    <t>Urgent</t>
  </si>
  <si>
    <t>NG</t>
  </si>
  <si>
    <t>Minor</t>
  </si>
  <si>
    <t>FA</t>
  </si>
  <si>
    <t>High</t>
  </si>
  <si>
    <t xml:space="preserve">Closed </t>
  </si>
  <si>
    <t>Cosmetic</t>
  </si>
  <si>
    <t>BD/FD</t>
  </si>
  <si>
    <t>Normal</t>
  </si>
  <si>
    <t>Cancel</t>
  </si>
  <si>
    <t>SD/DD</t>
  </si>
  <si>
    <t>Low</t>
  </si>
  <si>
    <t>MK1</t>
  </si>
  <si>
    <t>CT</t>
  </si>
  <si>
    <t>ST</t>
  </si>
  <si>
    <t>Defects Log</t>
  </si>
  <si>
    <t>Round</t>
  </si>
  <si>
    <t>Defect No</t>
  </si>
  <si>
    <t>Testcase ID</t>
  </si>
  <si>
    <t>Scenario Description</t>
  </si>
  <si>
    <t>Phase Defect Introduce</t>
  </si>
  <si>
    <t>Reported by</t>
  </si>
  <si>
    <t>Reported Date</t>
  </si>
  <si>
    <t>Developer
Name</t>
  </si>
  <si>
    <t>Developer Comment</t>
  </si>
  <si>
    <t>Action to be Taken</t>
  </si>
  <si>
    <t>Resolved by</t>
  </si>
  <si>
    <t>Resolved Date</t>
  </si>
  <si>
    <t>Retest by</t>
  </si>
  <si>
    <t>Retest Date</t>
  </si>
  <si>
    <t>Remark</t>
  </si>
  <si>
    <t>更新日</t>
  </si>
  <si>
    <t>試験の番号</t>
  </si>
  <si>
    <t>CASE総数</t>
  </si>
  <si>
    <t>テスト残留率</t>
  </si>
  <si>
    <t>承認者</t>
  </si>
  <si>
    <t>OK数★</t>
  </si>
  <si>
    <t>NG数★</t>
  </si>
  <si>
    <t>創見</t>
  </si>
  <si>
    <t>更新</t>
  </si>
  <si>
    <t>1/1</t>
  </si>
  <si>
    <t>PN/REQA</t>
  </si>
  <si>
    <t>MK2,3/UT</t>
  </si>
  <si>
    <t>RELEASE</t>
  </si>
  <si>
    <t>In Progress</t>
  </si>
  <si>
    <t>Test Round</t>
  </si>
  <si>
    <t>Code Revision</t>
  </si>
  <si>
    <t>Author</t>
  </si>
  <si>
    <t>Test person</t>
  </si>
  <si>
    <t>Approver</t>
  </si>
  <si>
    <t>Template version : 100[2017/11/29]</t>
  </si>
  <si>
    <t>UNIT TEST DOCUMENT
Software Development Department, TRANSTRON (THAILAND), Co.,Ltd</t>
  </si>
  <si>
    <t>単体テスト仕様書兼結果報告書</t>
  </si>
  <si>
    <t>特
記
事
項</t>
  </si>
  <si>
    <t>Test sheet</t>
  </si>
  <si>
    <t>Last Update Date :</t>
  </si>
  <si>
    <t>No</t>
  </si>
  <si>
    <t>テスト内容分類</t>
  </si>
  <si>
    <t>ステップ数
(Ks)</t>
  </si>
  <si>
    <t>目標
項目数</t>
  </si>
  <si>
    <t>項目数</t>
  </si>
  <si>
    <t>項目
密度</t>
  </si>
  <si>
    <t>完了項目</t>
  </si>
  <si>
    <t>進捗率</t>
  </si>
  <si>
    <t>目標
障害数</t>
  </si>
  <si>
    <t>検出障害数</t>
  </si>
  <si>
    <t>バグ抽出率</t>
  </si>
  <si>
    <t>障害
修正
完了数</t>
  </si>
  <si>
    <t>障害
修正
完了率</t>
  </si>
  <si>
    <t>合計</t>
  </si>
  <si>
    <t>試験目標</t>
  </si>
  <si>
    <t>項目密度</t>
  </si>
  <si>
    <t>70件/KS</t>
  </si>
  <si>
    <t>項目密度＝項目総数/ステップ数(KS)</t>
  </si>
  <si>
    <t>5件/KS</t>
  </si>
  <si>
    <t>バグ抽出率＝障害件数/ステップ数(KS)</t>
  </si>
  <si>
    <t>Test Objective</t>
  </si>
  <si>
    <t>Case Rate</t>
  </si>
  <si>
    <t>70 Cases/KS</t>
  </si>
  <si>
    <t>Test Cases / Steps [KS]</t>
  </si>
  <si>
    <t>Case Error Rate</t>
  </si>
  <si>
    <t>5 Cases/KS</t>
  </si>
  <si>
    <t>Error Factors / Steps [KS]</t>
  </si>
  <si>
    <t>Reference Result</t>
  </si>
  <si>
    <t>Reference Result Name</t>
  </si>
  <si>
    <t>Round 1</t>
  </si>
  <si>
    <t>Round 2</t>
  </si>
  <si>
    <t>Round 3</t>
  </si>
  <si>
    <t>Round 4</t>
  </si>
  <si>
    <t>確認者</t>
  </si>
  <si>
    <r>
      <rPr>
        <b/>
        <sz val="18"/>
        <color theme="1"/>
        <rFont val="Meiryo UI"/>
        <family val="2"/>
        <scheme val="major"/>
      </rPr>
      <t>確認状態</t>
    </r>
    <r>
      <rPr>
        <sz val="18"/>
        <color theme="1"/>
        <rFont val="Meiryo UI"/>
        <family val="2"/>
        <scheme val="major"/>
      </rPr>
      <t/>
    </r>
  </si>
  <si>
    <t>Test Sheet</t>
  </si>
  <si>
    <t>Information</t>
  </si>
  <si>
    <t>Korkit C.</t>
  </si>
  <si>
    <t>Testing on Web R1</t>
  </si>
  <si>
    <t>[Testing on Web R1]</t>
  </si>
  <si>
    <t>001</t>
  </si>
  <si>
    <t>Create document</t>
  </si>
  <si>
    <t>UT-TOWR1001</t>
  </si>
  <si>
    <t>Index</t>
  </si>
  <si>
    <t>002</t>
  </si>
  <si>
    <t>Update document</t>
  </si>
  <si>
    <t>11/6/2020</t>
  </si>
  <si>
    <t>Landing Page,RTM Page,Test Scenario Page,Test Case</t>
  </si>
  <si>
    <t>003</t>
  </si>
  <si>
    <t>Start UT Test .</t>
  </si>
  <si>
    <t>Add_Module_name</t>
  </si>
  <si>
    <t>Delete_Module_name</t>
  </si>
  <si>
    <t>Check_Duplicate_Module_Name</t>
  </si>
  <si>
    <t>LandingController.cs</t>
  </si>
  <si>
    <r>
      <t xml:space="preserve">Output:
</t>
    </r>
    <r>
      <rPr>
        <sz val="11"/>
        <color theme="1"/>
        <rFont val="Meiryo UI"/>
        <family val="2"/>
        <scheme val="minor"/>
      </rPr>
      <t xml:space="preserve">1.response = 1
</t>
    </r>
    <r>
      <rPr>
        <b/>
        <sz val="11"/>
        <color theme="1"/>
        <rFont val="Meiryo UI"/>
        <family val="2"/>
        <scheme val="minor"/>
      </rPr>
      <t xml:space="preserve">Return Value:
</t>
    </r>
    <r>
      <rPr>
        <sz val="11"/>
        <color theme="1"/>
        <rFont val="Meiryo UI"/>
        <family val="2"/>
        <scheme val="minor"/>
      </rPr>
      <t>1.status = "true"
2.message = "Successfully"</t>
    </r>
  </si>
  <si>
    <r>
      <t xml:space="preserve">Output:
</t>
    </r>
    <r>
      <rPr>
        <sz val="11"/>
        <color theme="1"/>
        <rFont val="Meiryo UI"/>
        <family val="2"/>
        <scheme val="minor"/>
      </rPr>
      <t>1.response = 1</t>
    </r>
    <r>
      <rPr>
        <b/>
        <sz val="11"/>
        <color theme="1"/>
        <rFont val="Meiryo UI"/>
        <family val="2"/>
        <scheme val="minor"/>
      </rPr>
      <t xml:space="preserve">
Return Value:
</t>
    </r>
    <r>
      <rPr>
        <sz val="11"/>
        <color theme="1"/>
        <rFont val="Meiryo UI"/>
        <family val="2"/>
        <scheme val="minor"/>
      </rPr>
      <t>1.status = "true"
2.message = "Successfully"</t>
    </r>
  </si>
  <si>
    <r>
      <t xml:space="preserve">Output:
</t>
    </r>
    <r>
      <rPr>
        <sz val="11"/>
        <color theme="1"/>
        <rFont val="Meiryo UI"/>
        <family val="2"/>
        <scheme val="minor"/>
      </rPr>
      <t>1.res = true</t>
    </r>
    <r>
      <rPr>
        <b/>
        <sz val="11"/>
        <color theme="1"/>
        <rFont val="Meiryo UI"/>
        <family val="2"/>
        <scheme val="minor"/>
      </rPr>
      <t xml:space="preserve">
Return Value:
</t>
    </r>
    <r>
      <rPr>
        <sz val="11"/>
        <color theme="1"/>
        <rFont val="Meiryo UI"/>
        <family val="2"/>
        <scheme val="minor"/>
      </rPr>
      <t>1.status = "false"
2.message = "Already have modules"</t>
    </r>
  </si>
  <si>
    <r>
      <t xml:space="preserve">Return Value:
</t>
    </r>
    <r>
      <rPr>
        <sz val="11"/>
        <color theme="1"/>
        <rFont val="Meiryo UI"/>
        <family val="2"/>
        <scheme val="minor"/>
      </rPr>
      <t>1.status = "false"
2.message = "Special Char is invalid"</t>
    </r>
  </si>
  <si>
    <r>
      <t xml:space="preserve">Output:
</t>
    </r>
    <r>
      <rPr>
        <sz val="11"/>
        <color theme="1"/>
        <rFont val="Meiryo UI"/>
        <family val="2"/>
        <scheme val="minor"/>
      </rPr>
      <t xml:space="preserve">1.itemToRemove = null
</t>
    </r>
    <r>
      <rPr>
        <b/>
        <sz val="11"/>
        <color theme="1"/>
        <rFont val="Meiryo UI"/>
        <family val="2"/>
        <scheme val="minor"/>
      </rPr>
      <t>Return Value:</t>
    </r>
    <r>
      <rPr>
        <sz val="11"/>
        <color theme="1"/>
        <rFont val="Meiryo UI"/>
        <family val="2"/>
        <scheme val="minor"/>
      </rPr>
      <t xml:space="preserve">
1.status = "false"
2.message = "module_id &amp;&amp; module_name not found""</t>
    </r>
  </si>
  <si>
    <r>
      <t xml:space="preserve">Output:
</t>
    </r>
    <r>
      <rPr>
        <sz val="11"/>
        <color theme="1"/>
        <rFont val="Meiryo UI"/>
        <family val="2"/>
        <scheme val="minor"/>
      </rPr>
      <t>1.res =1</t>
    </r>
    <r>
      <rPr>
        <b/>
        <sz val="11"/>
        <color theme="1"/>
        <rFont val="Meiryo UI"/>
        <family val="2"/>
        <scheme val="minor"/>
      </rPr>
      <t xml:space="preserve">
</t>
    </r>
    <r>
      <rPr>
        <sz val="11"/>
        <color theme="1"/>
        <rFont val="Meiryo UI"/>
        <family val="2"/>
        <scheme val="minor"/>
      </rPr>
      <t xml:space="preserve">2.itemToRemove.module_id = 58
3.itemToRemove.module_id = "Test5"
</t>
    </r>
    <r>
      <rPr>
        <b/>
        <sz val="11"/>
        <color theme="1"/>
        <rFont val="Meiryo UI"/>
        <family val="2"/>
        <scheme val="minor"/>
      </rPr>
      <t>Return Value:</t>
    </r>
    <r>
      <rPr>
        <sz val="11"/>
        <color theme="1"/>
        <rFont val="Meiryo UI"/>
        <family val="2"/>
        <scheme val="minor"/>
      </rPr>
      <t xml:space="preserve">
1.status = "true"
2.message = "Successfully"</t>
    </r>
  </si>
  <si>
    <r>
      <t xml:space="preserve">Return Value:
</t>
    </r>
    <r>
      <rPr>
        <sz val="11"/>
        <color theme="1"/>
        <rFont val="Meiryo UI"/>
        <family val="2"/>
        <scheme val="minor"/>
      </rPr>
      <t>1.status = "false"
2.message = error message</t>
    </r>
  </si>
  <si>
    <r>
      <t>Return Value:</t>
    </r>
    <r>
      <rPr>
        <sz val="11"/>
        <color theme="1"/>
        <rFont val="Meiryo UI"/>
        <family val="2"/>
        <scheme val="minor"/>
      </rPr>
      <t xml:space="preserve">
1.status = "false"
2.message = error message</t>
    </r>
  </si>
  <si>
    <r>
      <t xml:space="preserve">Output:
</t>
    </r>
    <r>
      <rPr>
        <sz val="11"/>
        <color theme="1"/>
        <rFont val="Meiryo UI"/>
        <family val="2"/>
        <scheme val="minor"/>
      </rPr>
      <t>1.itemToRemove = null</t>
    </r>
    <r>
      <rPr>
        <b/>
        <sz val="11"/>
        <color theme="1"/>
        <rFont val="Meiryo UI"/>
        <family val="2"/>
        <scheme val="minor"/>
      </rPr>
      <t xml:space="preserve">
Return Value:
</t>
    </r>
    <r>
      <rPr>
        <sz val="11"/>
        <color theme="1"/>
        <rFont val="Meiryo UI"/>
        <family val="2"/>
        <scheme val="minor"/>
      </rPr>
      <t>1.status = "false"
2.message = "module_id &amp;&amp; module_name not found"</t>
    </r>
  </si>
  <si>
    <r>
      <t xml:space="preserve">Return Value:
</t>
    </r>
    <r>
      <rPr>
        <sz val="11"/>
        <color theme="1"/>
        <rFont val="Meiryo UI"/>
        <family val="2"/>
        <scheme val="minor"/>
      </rPr>
      <t xml:space="preserve">1.result = true
</t>
    </r>
  </si>
  <si>
    <r>
      <t xml:space="preserve">Return Value:
</t>
    </r>
    <r>
      <rPr>
        <sz val="11"/>
        <color theme="1"/>
        <rFont val="Meiryo UI"/>
        <family val="2"/>
        <scheme val="minor"/>
      </rPr>
      <t xml:space="preserve">1.result = false
</t>
    </r>
  </si>
  <si>
    <r>
      <t xml:space="preserve">Case All Min value
Parameter input :
</t>
    </r>
    <r>
      <rPr>
        <sz val="11"/>
        <color theme="1"/>
        <rFont val="Meiryo UI"/>
        <family val="2"/>
        <scheme val="minor"/>
      </rPr>
      <t xml:space="preserve">1.case name = ""
</t>
    </r>
  </si>
  <si>
    <t>Check_Specialchar</t>
  </si>
  <si>
    <r>
      <t xml:space="preserve">Case All Min value
Parameter input :
</t>
    </r>
    <r>
      <rPr>
        <sz val="11"/>
        <color theme="1"/>
        <rFont val="Meiryo UI"/>
        <family val="2"/>
        <scheme val="minor"/>
      </rPr>
      <t xml:space="preserve">1.module name = ""
</t>
    </r>
  </si>
  <si>
    <t>UT-TCOWR1001</t>
  </si>
  <si>
    <t>RTMController.cs</t>
  </si>
  <si>
    <t>Add_New_RTM</t>
  </si>
  <si>
    <r>
      <t xml:space="preserve">Case All Min value
Parameter input :
</t>
    </r>
    <r>
      <rPr>
        <sz val="11"/>
        <color theme="1"/>
        <rFont val="Meiryo UI"/>
        <family val="2"/>
        <scheme val="minor"/>
      </rPr>
      <t xml:space="preserve">1.model
   1.1 list_Module_name
       factors_name_table = 0
       module_id = 0
       name_of_module = ""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t>
    </r>
  </si>
  <si>
    <r>
      <t xml:space="preserve">Output:
</t>
    </r>
    <r>
      <rPr>
        <sz val="11"/>
        <color theme="1"/>
        <rFont val="Meiryo UI"/>
        <family val="2"/>
        <scheme val="minor"/>
      </rPr>
      <t>1.response = 0</t>
    </r>
    <r>
      <rPr>
        <b/>
        <sz val="11"/>
        <color theme="1"/>
        <rFont val="Meiryo UI"/>
        <family val="2"/>
        <scheme val="minor"/>
      </rPr>
      <t xml:space="preserve">
Return Value:
</t>
    </r>
    <r>
      <rPr>
        <sz val="11"/>
        <color theme="1"/>
        <rFont val="Meiryo UI"/>
        <family val="2"/>
        <scheme val="minor"/>
      </rPr>
      <t>1.status = "false"
2.message = error message</t>
    </r>
  </si>
  <si>
    <r>
      <t xml:space="preserve">Return Value:
</t>
    </r>
    <r>
      <rPr>
        <sz val="11"/>
        <color theme="1"/>
        <rFont val="Meiryo UI"/>
        <family val="2"/>
        <scheme val="minor"/>
      </rPr>
      <t>1.result = true</t>
    </r>
    <r>
      <rPr>
        <b/>
        <sz val="11"/>
        <color theme="1"/>
        <rFont val="Meiryo UI"/>
        <family val="2"/>
        <scheme val="minor"/>
      </rPr>
      <t xml:space="preserve">
</t>
    </r>
  </si>
  <si>
    <t>In the test, a RTM database is required.</t>
  </si>
  <si>
    <t>Edit_RTM</t>
  </si>
  <si>
    <t>Delete_RTM</t>
  </si>
  <si>
    <r>
      <t xml:space="preserve">Output:
</t>
    </r>
    <r>
      <rPr>
        <sz val="11"/>
        <color theme="1"/>
        <rFont val="Meiryo UI"/>
        <family val="2"/>
        <scheme val="minor"/>
      </rPr>
      <t xml:space="preserve">1.response = 1
</t>
    </r>
    <r>
      <rPr>
        <b/>
        <sz val="11"/>
        <color theme="1"/>
        <rFont val="Meiryo UI"/>
        <family val="2"/>
        <scheme val="minor"/>
      </rPr>
      <t>Return Value:</t>
    </r>
    <r>
      <rPr>
        <sz val="11"/>
        <color theme="1"/>
        <rFont val="Meiryo UI"/>
        <family val="2"/>
        <scheme val="minor"/>
      </rPr>
      <t xml:space="preserve">
1.status = "true"
2.message = "Successfully"</t>
    </r>
  </si>
  <si>
    <r>
      <t xml:space="preserve">Return Value:
</t>
    </r>
    <r>
      <rPr>
        <sz val="11"/>
        <color theme="1"/>
        <rFont val="Meiryo UI"/>
        <family val="2"/>
        <scheme val="minor"/>
      </rPr>
      <t>1.status = "false"
2.message = "req_id &amp;&amp; module_id not found"</t>
    </r>
  </si>
  <si>
    <r>
      <t xml:space="preserve">Output:
</t>
    </r>
    <r>
      <rPr>
        <sz val="11"/>
        <color theme="1"/>
        <rFont val="Meiryo UI"/>
        <family val="2"/>
        <scheme val="minor"/>
      </rPr>
      <t>1.itemToRemove = null</t>
    </r>
    <r>
      <rPr>
        <b/>
        <sz val="11"/>
        <color theme="1"/>
        <rFont val="Meiryo UI"/>
        <family val="2"/>
        <scheme val="minor"/>
      </rPr>
      <t xml:space="preserve">
Return Value:
</t>
    </r>
    <r>
      <rPr>
        <sz val="11"/>
        <color theme="1"/>
        <rFont val="Meiryo UI"/>
        <family val="2"/>
        <scheme val="minor"/>
      </rPr>
      <t>1.status = "false"
2.message = "req_id &amp;&amp; module_id not found"</t>
    </r>
  </si>
  <si>
    <r>
      <t xml:space="preserve">Parameter Input:
</t>
    </r>
    <r>
      <rPr>
        <sz val="11"/>
        <color theme="1"/>
        <rFont val="Meiryo UI"/>
        <family val="2"/>
        <scheme val="minor"/>
      </rPr>
      <t>1.model
   1.1 list_Module_name
       factors_name_table = 0
       module_id = 0
       name_of_module = "</t>
    </r>
    <r>
      <rPr>
        <b/>
        <sz val="11"/>
        <color theme="1"/>
        <rFont val="Meiryo UI"/>
        <family val="2"/>
        <scheme val="minor"/>
      </rPr>
      <t>Test100</t>
    </r>
    <r>
      <rPr>
        <sz val="11"/>
        <color theme="1"/>
        <rFont val="Meiryo UI"/>
        <family val="2"/>
        <scheme val="minor"/>
      </rPr>
      <t xml:space="preserve">"
       rtm_table = 0
       test_case_table = 0
       test_scenario_table = 0
   1.2 list_Module_name_Tables = null
</t>
    </r>
    <r>
      <rPr>
        <b/>
        <sz val="11"/>
        <color theme="1"/>
        <rFont val="Meiryo UI"/>
        <family val="2"/>
        <scheme val="minor"/>
      </rPr>
      <t xml:space="preserve">Call Function:
</t>
    </r>
    <r>
      <rPr>
        <sz val="11"/>
        <color theme="1"/>
        <rFont val="Meiryo UI"/>
        <family val="2"/>
        <scheme val="minor"/>
      </rPr>
      <t>1.Check_Specialchar(model.list_Module_Name_.name_of_module)
2.Check_Duplicate_Module_Name(model.list_Module_Name_.name_of_module)</t>
    </r>
  </si>
  <si>
    <r>
      <t xml:space="preserve">Case All Max value Parameter input :
</t>
    </r>
    <r>
      <rPr>
        <sz val="11"/>
        <color theme="1"/>
        <rFont val="Meiryo UI"/>
        <family val="2"/>
        <scheme val="minor"/>
      </rPr>
      <t>1.model
   1.1 list_Module_name
       factors_name_table = 0
       module_id = 0
       name_of_module = "</t>
    </r>
    <r>
      <rPr>
        <b/>
        <sz val="11"/>
        <color theme="1"/>
        <rFont val="Meiryo UI"/>
        <family val="2"/>
        <scheme val="minor"/>
      </rPr>
      <t>TerminalTerminalTerminalTerminalTerminalTerminalTe</t>
    </r>
    <r>
      <rPr>
        <sz val="11"/>
        <color theme="1"/>
        <rFont val="Meiryo UI"/>
        <family val="2"/>
        <scheme val="minor"/>
      </rPr>
      <t xml:space="preserve">"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t>
    </r>
  </si>
  <si>
    <r>
      <t xml:space="preserve">Case Out of Maxinum range
Parameter input :
</t>
    </r>
    <r>
      <rPr>
        <sz val="11"/>
        <color theme="1"/>
        <rFont val="Meiryo UI"/>
        <family val="2"/>
        <scheme val="minor"/>
      </rPr>
      <t>1.model
   1.1 list_Module_name
       factors_name_table = 0
       module_id = 0
       name_of_module = "</t>
    </r>
    <r>
      <rPr>
        <b/>
        <sz val="11"/>
        <color theme="1"/>
        <rFont val="Meiryo UI"/>
        <family val="2"/>
        <scheme val="minor"/>
      </rPr>
      <t>TerminalTerminalTerminalTerminalTerminalTerminalTeminalTerminal</t>
    </r>
    <r>
      <rPr>
        <sz val="11"/>
        <color theme="1"/>
        <rFont val="Meiryo UI"/>
        <family val="2"/>
        <scheme val="minor"/>
      </rPr>
      <t xml:space="preserve">"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t>
    </r>
  </si>
  <si>
    <r>
      <t xml:space="preserve">Case Check duplicate
Parameter input :
</t>
    </r>
    <r>
      <rPr>
        <sz val="11"/>
        <color theme="1"/>
        <rFont val="Meiryo UI"/>
        <family val="2"/>
        <scheme val="minor"/>
      </rPr>
      <t>1.model
   1.1 list_Module_name
       factors_name_table = 0
       module_id = 0
       name_of_module = "</t>
    </r>
    <r>
      <rPr>
        <b/>
        <sz val="11"/>
        <color theme="1"/>
        <rFont val="Meiryo UI"/>
        <family val="2"/>
        <scheme val="minor"/>
      </rPr>
      <t>Test100</t>
    </r>
    <r>
      <rPr>
        <sz val="11"/>
        <color theme="1"/>
        <rFont val="Meiryo UI"/>
        <family val="2"/>
        <scheme val="minor"/>
      </rPr>
      <t xml:space="preserve">"
       rtm_table = 0
       test_case_table = 0
       test_scenario_table = 0
   1.2 list_Module_name_Tables = null
</t>
    </r>
    <r>
      <rPr>
        <b/>
        <sz val="11"/>
        <color theme="1"/>
        <rFont val="Meiryo UI"/>
        <family val="2"/>
        <scheme val="minor"/>
      </rPr>
      <t xml:space="preserve">Call Function:
</t>
    </r>
    <r>
      <rPr>
        <sz val="11"/>
        <color theme="1"/>
        <rFont val="Meiryo UI"/>
        <family val="2"/>
        <scheme val="minor"/>
      </rPr>
      <t>1.Check_Specialchar(model.list_Module_Name_.name_of_module)
2.Check_Duplicate_Module_Name(model.list_Module_Name_.name_of_module)</t>
    </r>
  </si>
  <si>
    <r>
      <t xml:space="preserve">Case Check Special char
Parameter input :
</t>
    </r>
    <r>
      <rPr>
        <sz val="11"/>
        <color theme="1"/>
        <rFont val="Meiryo UI"/>
        <family val="2"/>
        <scheme val="minor"/>
      </rPr>
      <t>1.model
   1.1 list_Module_name
       factors_name_table = 0
       module_id = 0
       name_of_module = "</t>
    </r>
    <r>
      <rPr>
        <b/>
        <sz val="11"/>
        <color theme="1"/>
        <rFont val="Meiryo UI"/>
        <family val="2"/>
        <scheme val="minor"/>
      </rPr>
      <t>Test100@hotmail</t>
    </r>
    <r>
      <rPr>
        <sz val="11"/>
        <color theme="1"/>
        <rFont val="Meiryo UI"/>
        <family val="2"/>
        <scheme val="minor"/>
      </rPr>
      <t xml:space="preserve">"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t>
    </r>
  </si>
  <si>
    <r>
      <t xml:space="preserve">Parameter Input:
</t>
    </r>
    <r>
      <rPr>
        <sz val="11"/>
        <color theme="1"/>
        <rFont val="Meiryo UI"/>
        <family val="2"/>
        <scheme val="minor"/>
      </rPr>
      <t xml:space="preserve">1.module id = </t>
    </r>
    <r>
      <rPr>
        <b/>
        <sz val="11"/>
        <color theme="1"/>
        <rFont val="Meiryo UI"/>
        <family val="2"/>
        <scheme val="minor"/>
      </rPr>
      <t>1</t>
    </r>
    <r>
      <rPr>
        <sz val="11"/>
        <color theme="1"/>
        <rFont val="Meiryo UI"/>
        <family val="2"/>
        <scheme val="minor"/>
      </rPr>
      <t xml:space="preserve">
2. module name = "</t>
    </r>
    <r>
      <rPr>
        <b/>
        <sz val="11"/>
        <color theme="1"/>
        <rFont val="Meiryo UI"/>
        <family val="2"/>
        <scheme val="minor"/>
      </rPr>
      <t>Web Application 1</t>
    </r>
    <r>
      <rPr>
        <sz val="11"/>
        <color theme="1"/>
        <rFont val="Meiryo UI"/>
        <family val="2"/>
        <scheme val="minor"/>
      </rPr>
      <t>"</t>
    </r>
  </si>
  <si>
    <r>
      <t xml:space="preserve">Parameter Input:
</t>
    </r>
    <r>
      <rPr>
        <sz val="11"/>
        <color theme="1"/>
        <rFont val="Meiryo UI"/>
        <family val="2"/>
        <scheme val="minor"/>
      </rPr>
      <t>1.module id =</t>
    </r>
    <r>
      <rPr>
        <b/>
        <sz val="11"/>
        <color theme="1"/>
        <rFont val="Meiryo UI"/>
        <family val="2"/>
        <scheme val="minor"/>
      </rPr>
      <t xml:space="preserve"> 58</t>
    </r>
    <r>
      <rPr>
        <sz val="11"/>
        <color theme="1"/>
        <rFont val="Meiryo UI"/>
        <family val="2"/>
        <scheme val="minor"/>
      </rPr>
      <t xml:space="preserve">
2. module name = "</t>
    </r>
    <r>
      <rPr>
        <b/>
        <sz val="11"/>
        <color theme="1"/>
        <rFont val="Meiryo UI"/>
        <family val="2"/>
        <scheme val="minor"/>
      </rPr>
      <t>Test5</t>
    </r>
    <r>
      <rPr>
        <sz val="11"/>
        <color theme="1"/>
        <rFont val="Meiryo UI"/>
        <family val="2"/>
        <scheme val="minor"/>
      </rPr>
      <t>"</t>
    </r>
  </si>
  <si>
    <r>
      <t xml:space="preserve">Case All Min value
Parameter input :
</t>
    </r>
    <r>
      <rPr>
        <sz val="11"/>
        <color theme="1"/>
        <rFont val="Meiryo UI"/>
        <family val="2"/>
        <scheme val="minor"/>
      </rPr>
      <t>1.module id = 60
2. module name = ""</t>
    </r>
  </si>
  <si>
    <r>
      <t xml:space="preserve">Case Out of Maxinum range
Parameter input :
</t>
    </r>
    <r>
      <rPr>
        <sz val="11"/>
        <color theme="1"/>
        <rFont val="Meiryo UI"/>
        <family val="2"/>
        <scheme val="minor"/>
      </rPr>
      <t>1.module id = 60
2.module name = "</t>
    </r>
    <r>
      <rPr>
        <b/>
        <sz val="11"/>
        <color theme="1"/>
        <rFont val="Meiryo UI"/>
        <family val="2"/>
        <scheme val="minor"/>
      </rPr>
      <t>ExZXBSmK8uquXq0M459WRpIMEXceoOE7xe4vmvw0dbvJUrN9w6cVz9P</t>
    </r>
    <r>
      <rPr>
        <sz val="11"/>
        <color theme="1"/>
        <rFont val="Meiryo UI"/>
        <family val="2"/>
        <scheme val="minor"/>
      </rPr>
      <t>"</t>
    </r>
  </si>
  <si>
    <r>
      <t xml:space="preserve">Case All Max value
Parameter input :
</t>
    </r>
    <r>
      <rPr>
        <sz val="11"/>
        <color theme="1"/>
        <rFont val="Meiryo UI"/>
        <family val="2"/>
        <scheme val="minor"/>
      </rPr>
      <t>1.case name = "</t>
    </r>
    <r>
      <rPr>
        <b/>
        <sz val="11"/>
        <color theme="1"/>
        <rFont val="Meiryo UI"/>
        <family val="2"/>
        <scheme val="minor"/>
      </rPr>
      <t>TerminalTerminalTerminalTerminalTerminalTerminalTl</t>
    </r>
    <r>
      <rPr>
        <sz val="11"/>
        <color theme="1"/>
        <rFont val="Meiryo UI"/>
        <family val="2"/>
        <scheme val="minor"/>
      </rPr>
      <t xml:space="preserve">"
</t>
    </r>
  </si>
  <si>
    <r>
      <t xml:space="preserve">Case Out of Maxinum range
Parameter input :
</t>
    </r>
    <r>
      <rPr>
        <sz val="11"/>
        <color theme="1"/>
        <rFont val="Meiryo UI"/>
        <family val="2"/>
        <scheme val="minor"/>
      </rPr>
      <t>1.case name = "</t>
    </r>
    <r>
      <rPr>
        <b/>
        <sz val="11"/>
        <color theme="1"/>
        <rFont val="Meiryo UI"/>
        <family val="2"/>
        <scheme val="minor"/>
      </rPr>
      <t>ASDFGHJKLASDFGHJKASDFGHJKASDFGHJKLASDFGHJKLASDFGHJASDFGHJKLASDGHJK</t>
    </r>
    <r>
      <rPr>
        <sz val="11"/>
        <color theme="1"/>
        <rFont val="Meiryo UI"/>
        <family val="2"/>
        <scheme val="minor"/>
      </rPr>
      <t xml:space="preserve">"
</t>
    </r>
  </si>
  <si>
    <r>
      <t xml:space="preserve">Case Out of Mininum range
Parameter input :
</t>
    </r>
    <r>
      <rPr>
        <sz val="11"/>
        <color theme="1"/>
        <rFont val="Meiryo UI"/>
        <family val="2"/>
        <scheme val="minor"/>
      </rPr>
      <t>1.case name = "</t>
    </r>
    <r>
      <rPr>
        <b/>
        <sz val="11"/>
        <color theme="1"/>
        <rFont val="Meiryo UI"/>
        <family val="2"/>
        <scheme val="minor"/>
      </rPr>
      <t>-1</t>
    </r>
    <r>
      <rPr>
        <sz val="11"/>
        <color theme="1"/>
        <rFont val="Meiryo UI"/>
        <family val="2"/>
        <scheme val="minor"/>
      </rPr>
      <t xml:space="preserve">"
</t>
    </r>
  </si>
  <si>
    <r>
      <t xml:space="preserve">Parameter Input:
</t>
    </r>
    <r>
      <rPr>
        <sz val="11"/>
        <color theme="1"/>
        <rFont val="Meiryo UI"/>
        <family val="2"/>
        <scheme val="minor"/>
      </rPr>
      <t>1.module name = "</t>
    </r>
    <r>
      <rPr>
        <b/>
        <sz val="11"/>
        <color theme="1"/>
        <rFont val="Meiryo UI"/>
        <family val="2"/>
        <scheme val="minor"/>
      </rPr>
      <t>Test#$</t>
    </r>
    <r>
      <rPr>
        <sz val="11"/>
        <color theme="1"/>
        <rFont val="Meiryo UI"/>
        <family val="2"/>
        <scheme val="minor"/>
      </rPr>
      <t xml:space="preserve">"
</t>
    </r>
  </si>
  <si>
    <r>
      <t xml:space="preserve">Parameter Input:
</t>
    </r>
    <r>
      <rPr>
        <sz val="11"/>
        <color theme="1"/>
        <rFont val="Meiryo UI"/>
        <family val="2"/>
        <scheme val="minor"/>
      </rPr>
      <t>1.module name = "</t>
    </r>
    <r>
      <rPr>
        <b/>
        <sz val="11"/>
        <color theme="1"/>
        <rFont val="Meiryo UI"/>
        <family val="2"/>
        <scheme val="minor"/>
      </rPr>
      <t>Test12345</t>
    </r>
    <r>
      <rPr>
        <sz val="11"/>
        <color theme="1"/>
        <rFont val="Meiryo UI"/>
        <family val="2"/>
        <scheme val="minor"/>
      </rPr>
      <t xml:space="preserve">"
</t>
    </r>
  </si>
  <si>
    <r>
      <t xml:space="preserve">Case All Max value
Parameter input :
</t>
    </r>
    <r>
      <rPr>
        <sz val="11"/>
        <color theme="1"/>
        <rFont val="Meiryo UI"/>
        <family val="2"/>
        <scheme val="minor"/>
      </rPr>
      <t>1.module name = "</t>
    </r>
    <r>
      <rPr>
        <b/>
        <sz val="11"/>
        <color theme="1"/>
        <rFont val="Meiryo UI"/>
        <family val="2"/>
        <scheme val="minor"/>
      </rPr>
      <t>ASDFGHJKLASDFGHJKASDFG%HJKASDFGHJKLASDFGHJKLASDFGHJ</t>
    </r>
    <r>
      <rPr>
        <sz val="11"/>
        <color theme="1"/>
        <rFont val="Meiryo UI"/>
        <family val="2"/>
        <scheme val="minor"/>
      </rPr>
      <t xml:space="preserve">"
</t>
    </r>
  </si>
  <si>
    <r>
      <t xml:space="preserve">Case Out of Maxinum range
Parameter input :
</t>
    </r>
    <r>
      <rPr>
        <sz val="11"/>
        <color theme="1"/>
        <rFont val="Meiryo UI"/>
        <family val="2"/>
        <scheme val="minor"/>
      </rPr>
      <t>1.module name = "</t>
    </r>
    <r>
      <rPr>
        <b/>
        <sz val="11"/>
        <color theme="1"/>
        <rFont val="Meiryo UI"/>
        <family val="2"/>
        <scheme val="minor"/>
      </rPr>
      <t>ASDFGHJKLASDFGHJKASDFG!@#$%^&amp;*(HJKASDFGHJKLASDFGHJKLASDFGHJASDFGHJKLASDGHJK</t>
    </r>
    <r>
      <rPr>
        <sz val="11"/>
        <color theme="1"/>
        <rFont val="Meiryo UI"/>
        <family val="2"/>
        <scheme val="minor"/>
      </rPr>
      <t xml:space="preserve">"
</t>
    </r>
  </si>
  <si>
    <r>
      <t xml:space="preserve">Case Out of Mininum range
Parameter input :
</t>
    </r>
    <r>
      <rPr>
        <sz val="11"/>
        <color theme="1"/>
        <rFont val="Meiryo UI"/>
        <family val="2"/>
        <scheme val="minor"/>
      </rPr>
      <t>1.module name = "</t>
    </r>
    <r>
      <rPr>
        <b/>
        <sz val="11"/>
        <color theme="1"/>
        <rFont val="Meiryo UI"/>
        <family val="2"/>
        <scheme val="minor"/>
      </rPr>
      <t>-1</t>
    </r>
    <r>
      <rPr>
        <sz val="11"/>
        <color theme="1"/>
        <rFont val="Meiryo UI"/>
        <family val="2"/>
        <scheme val="minor"/>
      </rPr>
      <t xml:space="preserve">"
</t>
    </r>
  </si>
  <si>
    <r>
      <t xml:space="preserve">Parameter Input:
</t>
    </r>
    <r>
      <rPr>
        <sz val="11"/>
        <color theme="1"/>
        <rFont val="Meiryo UI"/>
        <family val="2"/>
        <scheme val="minor"/>
      </rPr>
      <t>1.case name = "</t>
    </r>
    <r>
      <rPr>
        <b/>
        <sz val="11"/>
        <color theme="1"/>
        <rFont val="Meiryo UI"/>
        <family val="2"/>
        <scheme val="minor"/>
      </rPr>
      <t>Test12345</t>
    </r>
    <r>
      <rPr>
        <sz val="11"/>
        <color theme="1"/>
        <rFont val="Meiryo UI"/>
        <family val="2"/>
        <scheme val="minor"/>
      </rPr>
      <t xml:space="preserve">"
</t>
    </r>
  </si>
  <si>
    <r>
      <t xml:space="preserve">Parameter Input:
</t>
    </r>
    <r>
      <rPr>
        <sz val="11"/>
        <color theme="1"/>
        <rFont val="Meiryo UI"/>
        <family val="2"/>
        <scheme val="minor"/>
      </rPr>
      <t>1.case name = "</t>
    </r>
    <r>
      <rPr>
        <b/>
        <sz val="11"/>
        <color theme="1"/>
        <rFont val="Meiryo UI"/>
        <family val="2"/>
        <scheme val="minor"/>
      </rPr>
      <t>Test</t>
    </r>
    <r>
      <rPr>
        <sz val="11"/>
        <color theme="1"/>
        <rFont val="Meiryo UI"/>
        <family val="2"/>
        <scheme val="minor"/>
      </rPr>
      <t xml:space="preserve">"
</t>
    </r>
  </si>
  <si>
    <r>
      <t xml:space="preserve">Case Out of Mininum range
Parameter input :
</t>
    </r>
    <r>
      <rPr>
        <sz val="11"/>
        <color theme="1"/>
        <rFont val="Meiryo UI"/>
        <family val="2"/>
        <scheme val="minor"/>
      </rPr>
      <t>1.model
   1.1 list_Module_name
       factors_name_table = 0
       module_id = 0
       name_of_module = "</t>
    </r>
    <r>
      <rPr>
        <b/>
        <sz val="11"/>
        <color theme="1"/>
        <rFont val="Meiryo UI"/>
        <family val="2"/>
        <scheme val="minor"/>
      </rPr>
      <t>-1</t>
    </r>
    <r>
      <rPr>
        <sz val="11"/>
        <color theme="1"/>
        <rFont val="Meiryo UI"/>
        <family val="2"/>
        <scheme val="minor"/>
      </rPr>
      <t xml:space="preserve">"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t>
    </r>
  </si>
  <si>
    <r>
      <t xml:space="preserve">Case All Max value
Parameter input :
</t>
    </r>
    <r>
      <rPr>
        <sz val="11"/>
        <color theme="1"/>
        <rFont val="Meiryo UI"/>
        <family val="2"/>
        <scheme val="minor"/>
      </rPr>
      <t>1.module id = 62
2.module name = "</t>
    </r>
    <r>
      <rPr>
        <b/>
        <sz val="11"/>
        <color theme="1"/>
        <rFont val="Meiryo UI"/>
        <family val="2"/>
        <scheme val="minor"/>
      </rPr>
      <t>TerminalTerminalTerminalTerminalTerminalTerminalT2</t>
    </r>
    <r>
      <rPr>
        <sz val="11"/>
        <color theme="1"/>
        <rFont val="Meiryo UI"/>
        <family val="2"/>
        <scheme val="minor"/>
      </rPr>
      <t>"</t>
    </r>
  </si>
  <si>
    <r>
      <t xml:space="preserve">Output:
</t>
    </r>
    <r>
      <rPr>
        <sz val="11"/>
        <color theme="1"/>
        <rFont val="Meiryo UI"/>
        <family val="2"/>
        <scheme val="minor"/>
      </rPr>
      <t>1.res =1
2.itemToRemove.module_id = 62
3.itemToRemove.module_id = "TerminalTerminalTerminalTerminalTerminalTerminalT2"</t>
    </r>
    <r>
      <rPr>
        <b/>
        <sz val="11"/>
        <color theme="1"/>
        <rFont val="Meiryo UI"/>
        <family val="2"/>
        <scheme val="minor"/>
      </rPr>
      <t xml:space="preserve">
Return Value:
</t>
    </r>
    <r>
      <rPr>
        <sz val="11"/>
        <color theme="1"/>
        <rFont val="Meiryo UI"/>
        <family val="2"/>
        <scheme val="minor"/>
      </rPr>
      <t>1.status = "true"
2.message = "Successfully"</t>
    </r>
  </si>
  <si>
    <r>
      <t xml:space="preserve">Case Out of Mininum range
Parameter input :
</t>
    </r>
    <r>
      <rPr>
        <sz val="11"/>
        <color theme="1"/>
        <rFont val="Meiryo UI"/>
        <family val="2"/>
        <scheme val="minor"/>
      </rPr>
      <t>1.module id = 60
2.module name = "</t>
    </r>
    <r>
      <rPr>
        <b/>
        <sz val="11"/>
        <color theme="1"/>
        <rFont val="Meiryo UI"/>
        <family val="2"/>
        <scheme val="minor"/>
      </rPr>
      <t>-1</t>
    </r>
    <r>
      <rPr>
        <sz val="11"/>
        <color theme="1"/>
        <rFont val="Meiryo UI"/>
        <family val="2"/>
        <scheme val="minor"/>
      </rPr>
      <t>"</t>
    </r>
  </si>
  <si>
    <t>In the test, a Landing2 database is required.</t>
  </si>
  <si>
    <t xml:space="preserve">
</t>
  </si>
  <si>
    <r>
      <t xml:space="preserve">Parameter Input:
</t>
    </r>
    <r>
      <rPr>
        <sz val="11"/>
        <color theme="1"/>
        <rFont val="Meiryo UI"/>
        <family val="2"/>
        <scheme val="minor"/>
      </rPr>
      <t xml:space="preserve">1.model
   1.1 rtm_Table
       comments = </t>
    </r>
    <r>
      <rPr>
        <b/>
        <sz val="11"/>
        <color theme="1"/>
        <rFont val="Meiryo UI"/>
        <family val="2"/>
        <scheme val="minor"/>
      </rPr>
      <t>null</t>
    </r>
    <r>
      <rPr>
        <sz val="11"/>
        <color theme="1"/>
        <rFont val="Meiryo UI"/>
        <family val="2"/>
        <scheme val="minor"/>
      </rPr>
      <t xml:space="preserve">
       design_specification_reference_number = </t>
    </r>
    <r>
      <rPr>
        <b/>
        <sz val="11"/>
        <color theme="1"/>
        <rFont val="Meiryo UI"/>
        <family val="2"/>
        <scheme val="minor"/>
      </rPr>
      <t>2</t>
    </r>
    <r>
      <rPr>
        <sz val="11"/>
        <color theme="1"/>
        <rFont val="Meiryo UI"/>
        <family val="2"/>
        <scheme val="minor"/>
      </rPr>
      <t xml:space="preserve">
       list_module_name_table = null
       module_id = 0
       program_module = "</t>
    </r>
    <r>
      <rPr>
        <b/>
        <sz val="11"/>
        <color theme="1"/>
        <rFont val="Meiryo UI"/>
        <family val="2"/>
        <scheme val="minor"/>
      </rPr>
      <t>Testing</t>
    </r>
    <r>
      <rPr>
        <sz val="11"/>
        <color theme="1"/>
        <rFont val="Meiryo UI"/>
        <family val="2"/>
        <scheme val="minor"/>
      </rPr>
      <t>"
       req_description = "</t>
    </r>
    <r>
      <rPr>
        <b/>
        <sz val="11"/>
        <color theme="1"/>
        <rFont val="Meiryo UI"/>
        <family val="2"/>
        <scheme val="minor"/>
      </rPr>
      <t>Test2</t>
    </r>
    <r>
      <rPr>
        <sz val="11"/>
        <color theme="1"/>
        <rFont val="Meiryo UI"/>
        <family val="2"/>
        <scheme val="minor"/>
      </rPr>
      <t>"
       req_id = 0
       status = "</t>
    </r>
    <r>
      <rPr>
        <b/>
        <sz val="11"/>
        <color theme="1"/>
        <rFont val="Meiryo UI"/>
        <family val="2"/>
        <scheme val="minor"/>
      </rPr>
      <t>True</t>
    </r>
    <r>
      <rPr>
        <sz val="11"/>
        <color theme="1"/>
        <rFont val="Meiryo UI"/>
        <family val="2"/>
        <scheme val="minor"/>
      </rPr>
      <t>"
       status_date = {</t>
    </r>
    <r>
      <rPr>
        <b/>
        <sz val="11"/>
        <color theme="1"/>
        <rFont val="Meiryo UI"/>
        <family val="2"/>
        <scheme val="minor"/>
      </rPr>
      <t>12/10/2020 12:00:00 AM</t>
    </r>
    <r>
      <rPr>
        <sz val="11"/>
        <color theme="1"/>
        <rFont val="Meiryo UI"/>
        <family val="2"/>
        <scheme val="minor"/>
      </rPr>
      <t xml:space="preserve">}
       test_reference_number = </t>
    </r>
    <r>
      <rPr>
        <b/>
        <sz val="11"/>
        <color theme="1"/>
        <rFont val="Meiryo UI"/>
        <family val="2"/>
        <scheme val="minor"/>
      </rPr>
      <t>2</t>
    </r>
    <r>
      <rPr>
        <sz val="11"/>
        <color theme="1"/>
        <rFont val="Meiryo UI"/>
        <family val="2"/>
        <scheme val="minor"/>
      </rPr>
      <t xml:space="preserve">
   1.2 rtm_Tables = null
</t>
    </r>
    <r>
      <rPr>
        <b/>
        <sz val="11"/>
        <color theme="1"/>
        <rFont val="Meiryo UI"/>
        <family val="2"/>
        <scheme val="minor"/>
      </rPr>
      <t xml:space="preserve">External Input:
</t>
    </r>
    <r>
      <rPr>
        <sz val="11"/>
        <color theme="1"/>
        <rFont val="Meiryo UI"/>
        <family val="2"/>
        <scheme val="minor"/>
      </rPr>
      <t>1.module_id = 2</t>
    </r>
  </si>
  <si>
    <r>
      <t xml:space="preserve">Case All Min value
Parameter input :
</t>
    </r>
    <r>
      <rPr>
        <sz val="11"/>
        <color theme="1"/>
        <rFont val="Meiryo UI"/>
        <family val="2"/>
        <scheme val="minor"/>
      </rPr>
      <t xml:space="preserve">1.model
   1.1 rtm_Table
       comments = </t>
    </r>
    <r>
      <rPr>
        <b/>
        <sz val="11"/>
        <color theme="1"/>
        <rFont val="Meiryo UI"/>
        <family val="2"/>
        <scheme val="minor"/>
      </rPr>
      <t>""</t>
    </r>
    <r>
      <rPr>
        <sz val="11"/>
        <color theme="1"/>
        <rFont val="Meiryo UI"/>
        <family val="2"/>
        <scheme val="minor"/>
      </rPr>
      <t xml:space="preserve">
       design_specification_reference_number =</t>
    </r>
    <r>
      <rPr>
        <b/>
        <sz val="11"/>
        <color theme="1"/>
        <rFont val="Meiryo UI"/>
        <family val="2"/>
        <scheme val="minor"/>
      </rPr>
      <t xml:space="preserve"> 0</t>
    </r>
    <r>
      <rPr>
        <sz val="11"/>
        <color theme="1"/>
        <rFont val="Meiryo UI"/>
        <family val="2"/>
        <scheme val="minor"/>
      </rPr>
      <t xml:space="preserve">
       list_module_name_table = null
       module_id = 0
       program_module =</t>
    </r>
    <r>
      <rPr>
        <b/>
        <sz val="11"/>
        <color theme="1"/>
        <rFont val="Meiryo UI"/>
        <family val="2"/>
        <scheme val="minor"/>
      </rPr>
      <t xml:space="preserve"> ""</t>
    </r>
    <r>
      <rPr>
        <sz val="11"/>
        <color theme="1"/>
        <rFont val="Meiryo UI"/>
        <family val="2"/>
        <scheme val="minor"/>
      </rPr>
      <t xml:space="preserve">
       req_description = </t>
    </r>
    <r>
      <rPr>
        <b/>
        <sz val="11"/>
        <color theme="1"/>
        <rFont val="Meiryo UI"/>
        <family val="2"/>
        <scheme val="minor"/>
      </rPr>
      <t>""</t>
    </r>
    <r>
      <rPr>
        <sz val="11"/>
        <color theme="1"/>
        <rFont val="Meiryo UI"/>
        <family val="2"/>
        <scheme val="minor"/>
      </rPr>
      <t xml:space="preserve">
       req_id = 0
       status = </t>
    </r>
    <r>
      <rPr>
        <b/>
        <sz val="11"/>
        <color theme="1"/>
        <rFont val="Meiryo UI"/>
        <family val="2"/>
        <scheme val="minor"/>
      </rPr>
      <t>""</t>
    </r>
    <r>
      <rPr>
        <sz val="11"/>
        <color theme="1"/>
        <rFont val="Meiryo UI"/>
        <family val="2"/>
        <scheme val="minor"/>
      </rPr>
      <t xml:space="preserve">
       status_date = {</t>
    </r>
    <r>
      <rPr>
        <b/>
        <sz val="11"/>
        <color theme="1"/>
        <rFont val="Meiryo UI"/>
        <family val="2"/>
        <scheme val="minor"/>
      </rPr>
      <t>12/10/2020 12:00:00 AM</t>
    </r>
    <r>
      <rPr>
        <sz val="11"/>
        <color theme="1"/>
        <rFont val="Meiryo UI"/>
        <family val="2"/>
        <scheme val="minor"/>
      </rPr>
      <t xml:space="preserve">}
       test_reference_number = </t>
    </r>
    <r>
      <rPr>
        <b/>
        <sz val="11"/>
        <color theme="1"/>
        <rFont val="Meiryo UI"/>
        <family val="2"/>
        <scheme val="minor"/>
      </rPr>
      <t>0</t>
    </r>
    <r>
      <rPr>
        <sz val="11"/>
        <color theme="1"/>
        <rFont val="Meiryo UI"/>
        <family val="2"/>
        <scheme val="minor"/>
      </rPr>
      <t xml:space="preserve">
   1.2 rtm_Tables = ""
</t>
    </r>
    <r>
      <rPr>
        <b/>
        <sz val="11"/>
        <color theme="1"/>
        <rFont val="Meiryo UI"/>
        <family val="2"/>
        <scheme val="minor"/>
      </rPr>
      <t>External Input:</t>
    </r>
    <r>
      <rPr>
        <sz val="11"/>
        <color theme="1"/>
        <rFont val="Meiryo UI"/>
        <family val="2"/>
        <scheme val="minor"/>
      </rPr>
      <t xml:space="preserve">
1.module_id = 0</t>
    </r>
  </si>
  <si>
    <r>
      <t xml:space="preserve">Case All Max value
Parameter input :
</t>
    </r>
    <r>
      <rPr>
        <sz val="11"/>
        <color theme="1"/>
        <rFont val="Meiryo UI"/>
        <family val="2"/>
        <scheme val="minor"/>
      </rPr>
      <t>1.model
   1.1 rtm_Table
       comments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t>
    </r>
    <r>
      <rPr>
        <sz val="11"/>
        <color theme="1"/>
        <rFont val="Meiryo UI"/>
        <family val="2"/>
        <scheme val="minor"/>
      </rPr>
      <t xml:space="preserve">"
       design_specification_reference_number = </t>
    </r>
    <r>
      <rPr>
        <b/>
        <sz val="11"/>
        <color theme="1"/>
        <rFont val="Meiryo UI"/>
        <family val="2"/>
        <scheme val="minor"/>
      </rPr>
      <t>1000</t>
    </r>
    <r>
      <rPr>
        <sz val="11"/>
        <color theme="1"/>
        <rFont val="Meiryo UI"/>
        <family val="2"/>
        <scheme val="minor"/>
      </rPr>
      <t xml:space="preserve">
       list_module_name_table = null
       module_id = 0
       program_module = "</t>
    </r>
    <r>
      <rPr>
        <b/>
        <sz val="11"/>
        <color theme="1"/>
        <rFont val="Meiryo UI"/>
        <family val="2"/>
        <scheme val="minor"/>
      </rPr>
      <t>PQbku4GEaHD3fEOufxjBB3WFbEdYWYQim7DPowWrUFv21hF9uR</t>
    </r>
    <r>
      <rPr>
        <sz val="11"/>
        <color theme="1"/>
        <rFont val="Meiryo UI"/>
        <family val="2"/>
        <scheme val="minor"/>
      </rPr>
      <t>"
       req_description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t>
    </r>
    <r>
      <rPr>
        <sz val="11"/>
        <color theme="1"/>
        <rFont val="Meiryo UI"/>
        <family val="2"/>
        <scheme val="minor"/>
      </rPr>
      <t>"
       req_id = 0
       status = "</t>
    </r>
    <r>
      <rPr>
        <b/>
        <sz val="11"/>
        <color theme="1"/>
        <rFont val="Meiryo UI"/>
        <family val="2"/>
        <scheme val="minor"/>
      </rPr>
      <t>PQbku4GEaHD3fEOufxjBB3WFbEdYWYQim7DPowWrUFv21hF9uR</t>
    </r>
    <r>
      <rPr>
        <sz val="11"/>
        <color theme="1"/>
        <rFont val="Meiryo UI"/>
        <family val="2"/>
        <scheme val="minor"/>
      </rPr>
      <t>"
       status_date = {</t>
    </r>
    <r>
      <rPr>
        <b/>
        <sz val="11"/>
        <color theme="1"/>
        <rFont val="Meiryo UI"/>
        <family val="2"/>
        <scheme val="minor"/>
      </rPr>
      <t>12/10/2020 12:00:00 AM</t>
    </r>
    <r>
      <rPr>
        <sz val="11"/>
        <color theme="1"/>
        <rFont val="Meiryo UI"/>
        <family val="2"/>
        <scheme val="minor"/>
      </rPr>
      <t xml:space="preserve">}
       test_reference_number = </t>
    </r>
    <r>
      <rPr>
        <b/>
        <sz val="11"/>
        <color theme="1"/>
        <rFont val="Meiryo UI"/>
        <family val="2"/>
        <scheme val="minor"/>
      </rPr>
      <t>1000</t>
    </r>
    <r>
      <rPr>
        <sz val="11"/>
        <color theme="1"/>
        <rFont val="Meiryo UI"/>
        <family val="2"/>
        <scheme val="minor"/>
      </rPr>
      <t xml:space="preserve">
   1.2 rtm_Tables = "null"</t>
    </r>
    <r>
      <rPr>
        <b/>
        <sz val="11"/>
        <color theme="1"/>
        <rFont val="Meiryo UI"/>
        <family val="2"/>
        <scheme val="minor"/>
      </rPr>
      <t xml:space="preserve">
External Input:
</t>
    </r>
    <r>
      <rPr>
        <sz val="11"/>
        <color theme="1"/>
        <rFont val="Meiryo UI"/>
        <family val="2"/>
        <scheme val="minor"/>
      </rPr>
      <t>1.module_id = 2"</t>
    </r>
  </si>
  <si>
    <r>
      <t xml:space="preserve">Case Out of Maxinum range
Parameter input :
</t>
    </r>
    <r>
      <rPr>
        <sz val="11"/>
        <color theme="1"/>
        <rFont val="Meiryo UI"/>
        <family val="2"/>
        <scheme val="minor"/>
      </rPr>
      <t>1.model
   1.1 rtm_Table
       comments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un58v3vr3O0Ro6lLfhDs2zlGoLBx2cmSyVecuXAFwakNGaOuDdKjEkhzCLB1WFzc7gxKeRfJSvQoMIDTsEZTF4MQoOps44BvmVUdGEGoklK4WYvPO2d2Qf44p3BdA1TvfkFLCkIDP6nUOux3m4swz8AfbUdqBas2IHRKlk4VZbwuLAcQGK9ipSWZWCkWdkfGpyNJsEOhLkJjLJeZGoy6zUWIBozTZsQONm6gCETznu46G7eHjNeJ5Kpg2iIBPH5ASDFRGFFG</t>
    </r>
    <r>
      <rPr>
        <sz val="11"/>
        <color theme="1"/>
        <rFont val="Meiryo UI"/>
        <family val="2"/>
        <scheme val="minor"/>
      </rPr>
      <t xml:space="preserve">"
       design_specification_reference_number = </t>
    </r>
    <r>
      <rPr>
        <b/>
        <sz val="11"/>
        <color theme="1"/>
        <rFont val="Meiryo UI"/>
        <family val="2"/>
        <scheme val="minor"/>
      </rPr>
      <t>1111</t>
    </r>
    <r>
      <rPr>
        <sz val="11"/>
        <color theme="1"/>
        <rFont val="Meiryo UI"/>
        <family val="2"/>
        <scheme val="minor"/>
      </rPr>
      <t xml:space="preserve">
       list_module_name_table = null
       module_id = 0
       program_module = "</t>
    </r>
    <r>
      <rPr>
        <b/>
        <sz val="11"/>
        <color theme="1"/>
        <rFont val="Meiryo UI"/>
        <family val="2"/>
        <scheme val="minor"/>
      </rPr>
      <t>PQbku4GEaHD3fEOufxjBB3WFbEdYWYQim7DPowWrUFv21hF9uRASDFFFGR</t>
    </r>
    <r>
      <rPr>
        <sz val="11"/>
        <color theme="1"/>
        <rFont val="Meiryo UI"/>
        <family val="2"/>
        <scheme val="minor"/>
      </rPr>
      <t>"
       req_description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un58v3vr3O0Ro6lLfhDs2zlGoLBx2cmSyVecuXAFwakNGaOuDdKjEkhzCLB1WFzc7gxKeRfJSvQoMIDTsEZTF4MQoOps44BvmVUdGEGoklK4WYvPO2d2Qf44p3BdA1TvfkFLCkIDP6nUOux3m4swz8AfbUdqBas2IHRKlk4VZbwuLAcQGK9ipSWZWCkWdkfGpyNJsEOhLkJjLJeZGoy6zUWIBozTZsQONm6gCETznu46G7eHjNeJ5Kpg2iIBPH5ADDFGG</t>
    </r>
    <r>
      <rPr>
        <sz val="11"/>
        <color theme="1"/>
        <rFont val="Meiryo UI"/>
        <family val="2"/>
        <scheme val="minor"/>
      </rPr>
      <t>"
       req_id = 0
       status = "</t>
    </r>
    <r>
      <rPr>
        <b/>
        <sz val="11"/>
        <color theme="1"/>
        <rFont val="Meiryo UI"/>
        <family val="2"/>
        <scheme val="minor"/>
      </rPr>
      <t>PQbku4GEaHD3fEOufxjBB3WFbEdYWYQim7DPowWrUFv21hF9uRASDFGGR</t>
    </r>
    <r>
      <rPr>
        <sz val="11"/>
        <color theme="1"/>
        <rFont val="Meiryo UI"/>
        <family val="2"/>
        <scheme val="minor"/>
      </rPr>
      <t>"
       status_date = {</t>
    </r>
    <r>
      <rPr>
        <b/>
        <sz val="11"/>
        <color theme="1"/>
        <rFont val="Meiryo UI"/>
        <family val="2"/>
        <scheme val="minor"/>
      </rPr>
      <t>12/10/2020 12:00:00 AM</t>
    </r>
    <r>
      <rPr>
        <sz val="11"/>
        <color theme="1"/>
        <rFont val="Meiryo UI"/>
        <family val="2"/>
        <scheme val="minor"/>
      </rPr>
      <t xml:space="preserve">}
       test_reference_number = </t>
    </r>
    <r>
      <rPr>
        <b/>
        <sz val="11"/>
        <color theme="1"/>
        <rFont val="Meiryo UI"/>
        <family val="2"/>
        <scheme val="minor"/>
      </rPr>
      <t>1111</t>
    </r>
    <r>
      <rPr>
        <sz val="11"/>
        <color theme="1"/>
        <rFont val="Meiryo UI"/>
        <family val="2"/>
        <scheme val="minor"/>
      </rPr>
      <t xml:space="preserve">
   1.2 rtm_Tables = "null"</t>
    </r>
    <r>
      <rPr>
        <b/>
        <sz val="11"/>
        <color theme="1"/>
        <rFont val="Meiryo UI"/>
        <family val="2"/>
        <scheme val="minor"/>
      </rPr>
      <t xml:space="preserve">
External Input:
</t>
    </r>
    <r>
      <rPr>
        <sz val="11"/>
        <color theme="1"/>
        <rFont val="Meiryo UI"/>
        <family val="2"/>
        <scheme val="minor"/>
      </rPr>
      <t>1.module_id = 2"</t>
    </r>
  </si>
  <si>
    <r>
      <t xml:space="preserve">Case Out of Mininum range
Parameter input :
</t>
    </r>
    <r>
      <rPr>
        <sz val="11"/>
        <color theme="1"/>
        <rFont val="Meiryo UI"/>
        <family val="2"/>
        <scheme val="minor"/>
      </rPr>
      <t xml:space="preserve">1.model
   1.1 rtm_Table
       comments = </t>
    </r>
    <r>
      <rPr>
        <b/>
        <sz val="11"/>
        <color theme="1"/>
        <rFont val="Meiryo UI"/>
        <family val="2"/>
        <scheme val="minor"/>
      </rPr>
      <t>-1</t>
    </r>
    <r>
      <rPr>
        <sz val="11"/>
        <color theme="1"/>
        <rFont val="Meiryo UI"/>
        <family val="2"/>
        <scheme val="minor"/>
      </rPr>
      <t xml:space="preserve">
       design_specification_reference_number = </t>
    </r>
    <r>
      <rPr>
        <b/>
        <sz val="11"/>
        <color theme="1"/>
        <rFont val="Meiryo UI"/>
        <family val="2"/>
        <scheme val="minor"/>
      </rPr>
      <t>-1</t>
    </r>
    <r>
      <rPr>
        <sz val="11"/>
        <color theme="1"/>
        <rFont val="Meiryo UI"/>
        <family val="2"/>
        <scheme val="minor"/>
      </rPr>
      <t xml:space="preserve">
       list_module_name_table = </t>
    </r>
    <r>
      <rPr>
        <b/>
        <sz val="11"/>
        <color theme="1"/>
        <rFont val="Meiryo UI"/>
        <family val="2"/>
        <scheme val="minor"/>
      </rPr>
      <t>-1</t>
    </r>
    <r>
      <rPr>
        <sz val="11"/>
        <color theme="1"/>
        <rFont val="Meiryo UI"/>
        <family val="2"/>
        <scheme val="minor"/>
      </rPr>
      <t xml:space="preserve">
       module_id = </t>
    </r>
    <r>
      <rPr>
        <b/>
        <sz val="11"/>
        <color theme="1"/>
        <rFont val="Meiryo UI"/>
        <family val="2"/>
        <scheme val="minor"/>
      </rPr>
      <t>-1</t>
    </r>
    <r>
      <rPr>
        <sz val="11"/>
        <color theme="1"/>
        <rFont val="Meiryo UI"/>
        <family val="2"/>
        <scheme val="minor"/>
      </rPr>
      <t xml:space="preserve">
       program_module = </t>
    </r>
    <r>
      <rPr>
        <b/>
        <sz val="11"/>
        <color theme="1"/>
        <rFont val="Meiryo UI"/>
        <family val="2"/>
        <scheme val="minor"/>
      </rPr>
      <t>-1</t>
    </r>
    <r>
      <rPr>
        <sz val="11"/>
        <color theme="1"/>
        <rFont val="Meiryo UI"/>
        <family val="2"/>
        <scheme val="minor"/>
      </rPr>
      <t xml:space="preserve">
       req_description = </t>
    </r>
    <r>
      <rPr>
        <b/>
        <sz val="11"/>
        <color theme="1"/>
        <rFont val="Meiryo UI"/>
        <family val="2"/>
        <scheme val="minor"/>
      </rPr>
      <t>-1</t>
    </r>
    <r>
      <rPr>
        <sz val="11"/>
        <color theme="1"/>
        <rFont val="Meiryo UI"/>
        <family val="2"/>
        <scheme val="minor"/>
      </rPr>
      <t xml:space="preserve">
       req_id = </t>
    </r>
    <r>
      <rPr>
        <b/>
        <sz val="11"/>
        <color theme="1"/>
        <rFont val="Meiryo UI"/>
        <family val="2"/>
        <scheme val="minor"/>
      </rPr>
      <t>-1</t>
    </r>
    <r>
      <rPr>
        <sz val="11"/>
        <color theme="1"/>
        <rFont val="Meiryo UI"/>
        <family val="2"/>
        <scheme val="minor"/>
      </rPr>
      <t xml:space="preserve">
       status = </t>
    </r>
    <r>
      <rPr>
        <b/>
        <sz val="11"/>
        <color theme="1"/>
        <rFont val="Meiryo UI"/>
        <family val="2"/>
        <scheme val="minor"/>
      </rPr>
      <t>-1</t>
    </r>
    <r>
      <rPr>
        <sz val="11"/>
        <color theme="1"/>
        <rFont val="Meiryo UI"/>
        <family val="2"/>
        <scheme val="minor"/>
      </rPr>
      <t xml:space="preserve">
       status_date = {</t>
    </r>
    <r>
      <rPr>
        <b/>
        <sz val="11"/>
        <color theme="1"/>
        <rFont val="Meiryo UI"/>
        <family val="2"/>
        <scheme val="minor"/>
      </rPr>
      <t>12/10/2020 12:00:00 AM</t>
    </r>
    <r>
      <rPr>
        <sz val="11"/>
        <color theme="1"/>
        <rFont val="Meiryo UI"/>
        <family val="2"/>
        <scheme val="minor"/>
      </rPr>
      <t xml:space="preserve">}
       test_reference_number = </t>
    </r>
    <r>
      <rPr>
        <b/>
        <sz val="11"/>
        <color theme="1"/>
        <rFont val="Meiryo UI"/>
        <family val="2"/>
        <scheme val="minor"/>
      </rPr>
      <t>-1</t>
    </r>
    <r>
      <rPr>
        <sz val="11"/>
        <color theme="1"/>
        <rFont val="Meiryo UI"/>
        <family val="2"/>
        <scheme val="minor"/>
      </rPr>
      <t xml:space="preserve">
   1.2 rtm_Tables = </t>
    </r>
    <r>
      <rPr>
        <b/>
        <sz val="11"/>
        <color theme="1"/>
        <rFont val="Meiryo UI"/>
        <family val="2"/>
        <scheme val="minor"/>
      </rPr>
      <t>-1</t>
    </r>
    <r>
      <rPr>
        <sz val="11"/>
        <color theme="1"/>
        <rFont val="Meiryo UI"/>
        <family val="2"/>
        <scheme val="minor"/>
      </rPr>
      <t xml:space="preserve">
</t>
    </r>
    <r>
      <rPr>
        <b/>
        <sz val="11"/>
        <color theme="1"/>
        <rFont val="Meiryo UI"/>
        <family val="2"/>
        <scheme val="minor"/>
      </rPr>
      <t>External Input:</t>
    </r>
    <r>
      <rPr>
        <sz val="11"/>
        <color theme="1"/>
        <rFont val="Meiryo UI"/>
        <family val="2"/>
        <scheme val="minor"/>
      </rPr>
      <t xml:space="preserve">
1.module_id = -1</t>
    </r>
  </si>
  <si>
    <r>
      <t xml:space="preserve">External Input:
</t>
    </r>
    <r>
      <rPr>
        <sz val="11"/>
        <color theme="1"/>
        <rFont val="Meiryo UI"/>
        <family val="2"/>
        <scheme val="minor"/>
      </rPr>
      <t>1.module_id = 2
2.req_id =</t>
    </r>
    <r>
      <rPr>
        <b/>
        <sz val="11"/>
        <color theme="1"/>
        <rFont val="Meiryo UI"/>
        <family val="2"/>
        <scheme val="minor"/>
      </rPr>
      <t xml:space="preserve"> 9</t>
    </r>
    <r>
      <rPr>
        <sz val="11"/>
        <color theme="1"/>
        <rFont val="Meiryo UI"/>
        <family val="2"/>
        <scheme val="minor"/>
      </rPr>
      <t xml:space="preserve">
3.req_description = "</t>
    </r>
    <r>
      <rPr>
        <b/>
        <sz val="11"/>
        <color theme="1"/>
        <rFont val="Meiryo UI"/>
        <family val="2"/>
        <scheme val="minor"/>
      </rPr>
      <t>Test</t>
    </r>
    <r>
      <rPr>
        <sz val="11"/>
        <color theme="1"/>
        <rFont val="Meiryo UI"/>
        <family val="2"/>
        <scheme val="minor"/>
      </rPr>
      <t xml:space="preserve">"
4.design_specification_reference_number = </t>
    </r>
    <r>
      <rPr>
        <b/>
        <sz val="11"/>
        <color theme="1"/>
        <rFont val="Meiryo UI"/>
        <family val="2"/>
        <scheme val="minor"/>
      </rPr>
      <t>15</t>
    </r>
    <r>
      <rPr>
        <sz val="11"/>
        <color theme="1"/>
        <rFont val="Meiryo UI"/>
        <family val="2"/>
        <scheme val="minor"/>
      </rPr>
      <t xml:space="preserve">
5.program_module = "</t>
    </r>
    <r>
      <rPr>
        <b/>
        <sz val="11"/>
        <color theme="1"/>
        <rFont val="Meiryo UI"/>
        <family val="2"/>
        <scheme val="minor"/>
      </rPr>
      <t>TestTest</t>
    </r>
    <r>
      <rPr>
        <sz val="11"/>
        <color theme="1"/>
        <rFont val="Meiryo UI"/>
        <family val="2"/>
        <scheme val="minor"/>
      </rPr>
      <t xml:space="preserve">"
6.test_reference_number = </t>
    </r>
    <r>
      <rPr>
        <b/>
        <sz val="11"/>
        <color theme="1"/>
        <rFont val="Meiryo UI"/>
        <family val="2"/>
        <scheme val="minor"/>
      </rPr>
      <t>15</t>
    </r>
    <r>
      <rPr>
        <sz val="11"/>
        <color theme="1"/>
        <rFont val="Meiryo UI"/>
        <family val="2"/>
        <scheme val="minor"/>
      </rPr>
      <t xml:space="preserve">
7.status = "</t>
    </r>
    <r>
      <rPr>
        <b/>
        <sz val="11"/>
        <color theme="1"/>
        <rFont val="Meiryo UI"/>
        <family val="2"/>
        <scheme val="minor"/>
      </rPr>
      <t>True"</t>
    </r>
    <r>
      <rPr>
        <sz val="11"/>
        <color theme="1"/>
        <rFont val="Meiryo UI"/>
        <family val="2"/>
        <scheme val="minor"/>
      </rPr>
      <t xml:space="preserve">
8.status_date = {</t>
    </r>
    <r>
      <rPr>
        <b/>
        <sz val="11"/>
        <color theme="1"/>
        <rFont val="Meiryo UI"/>
        <family val="2"/>
        <scheme val="minor"/>
      </rPr>
      <t>11/30/2020 12:00:00 AM</t>
    </r>
    <r>
      <rPr>
        <sz val="11"/>
        <color theme="1"/>
        <rFont val="Meiryo UI"/>
        <family val="2"/>
        <scheme val="minor"/>
      </rPr>
      <t>}
9.comments = "</t>
    </r>
    <r>
      <rPr>
        <b/>
        <sz val="11"/>
        <color theme="1"/>
        <rFont val="Meiryo UI"/>
        <family val="2"/>
        <scheme val="minor"/>
      </rPr>
      <t>Test</t>
    </r>
    <r>
      <rPr>
        <sz val="11"/>
        <color theme="1"/>
        <rFont val="Meiryo UI"/>
        <family val="2"/>
        <scheme val="minor"/>
      </rPr>
      <t>"</t>
    </r>
    <r>
      <rPr>
        <b/>
        <sz val="11"/>
        <color theme="1"/>
        <rFont val="Meiryo UI"/>
        <family val="2"/>
        <scheme val="minor"/>
      </rPr>
      <t xml:space="preserve">
</t>
    </r>
  </si>
  <si>
    <r>
      <t xml:space="preserve">Case All Min value
External input :
</t>
    </r>
    <r>
      <rPr>
        <sz val="11"/>
        <color theme="1"/>
        <rFont val="Meiryo UI"/>
        <family val="2"/>
        <scheme val="minor"/>
      </rPr>
      <t xml:space="preserve">1.module_id = 2
2.req_id = </t>
    </r>
    <r>
      <rPr>
        <b/>
        <sz val="11"/>
        <color theme="1"/>
        <rFont val="Meiryo UI"/>
        <family val="2"/>
        <scheme val="minor"/>
      </rPr>
      <t>9</t>
    </r>
    <r>
      <rPr>
        <sz val="11"/>
        <color theme="1"/>
        <rFont val="Meiryo UI"/>
        <family val="2"/>
        <scheme val="minor"/>
      </rPr>
      <t xml:space="preserve">
3.req_description = </t>
    </r>
    <r>
      <rPr>
        <b/>
        <sz val="11"/>
        <color theme="1"/>
        <rFont val="Meiryo UI"/>
        <family val="2"/>
        <scheme val="minor"/>
      </rPr>
      <t>""</t>
    </r>
    <r>
      <rPr>
        <sz val="11"/>
        <color theme="1"/>
        <rFont val="Meiryo UI"/>
        <family val="2"/>
        <scheme val="minor"/>
      </rPr>
      <t xml:space="preserve">
4.design_specification_reference_number =</t>
    </r>
    <r>
      <rPr>
        <b/>
        <sz val="11"/>
        <color theme="1"/>
        <rFont val="Meiryo UI"/>
        <family val="2"/>
        <scheme val="minor"/>
      </rPr>
      <t xml:space="preserve"> 0</t>
    </r>
    <r>
      <rPr>
        <sz val="11"/>
        <color theme="1"/>
        <rFont val="Meiryo UI"/>
        <family val="2"/>
        <scheme val="minor"/>
      </rPr>
      <t xml:space="preserve">
5.program_module = </t>
    </r>
    <r>
      <rPr>
        <b/>
        <sz val="11"/>
        <color theme="1"/>
        <rFont val="Meiryo UI"/>
        <family val="2"/>
        <scheme val="minor"/>
      </rPr>
      <t>""</t>
    </r>
    <r>
      <rPr>
        <sz val="11"/>
        <color theme="1"/>
        <rFont val="Meiryo UI"/>
        <family val="2"/>
        <scheme val="minor"/>
      </rPr>
      <t xml:space="preserve">
6.test_reference_number = </t>
    </r>
    <r>
      <rPr>
        <b/>
        <sz val="11"/>
        <color theme="1"/>
        <rFont val="Meiryo UI"/>
        <family val="2"/>
        <scheme val="minor"/>
      </rPr>
      <t>0</t>
    </r>
    <r>
      <rPr>
        <sz val="11"/>
        <color theme="1"/>
        <rFont val="Meiryo UI"/>
        <family val="2"/>
        <scheme val="minor"/>
      </rPr>
      <t xml:space="preserve">
7.status = </t>
    </r>
    <r>
      <rPr>
        <b/>
        <sz val="11"/>
        <color theme="1"/>
        <rFont val="Meiryo UI"/>
        <family val="2"/>
        <scheme val="minor"/>
      </rPr>
      <t>""</t>
    </r>
    <r>
      <rPr>
        <sz val="11"/>
        <color theme="1"/>
        <rFont val="Meiryo UI"/>
        <family val="2"/>
        <scheme val="minor"/>
      </rPr>
      <t xml:space="preserve">
8.status_date = {</t>
    </r>
    <r>
      <rPr>
        <b/>
        <sz val="11"/>
        <color theme="1"/>
        <rFont val="Meiryo UI"/>
        <family val="2"/>
        <scheme val="minor"/>
      </rPr>
      <t>11/30/2020 12:00:00 AM</t>
    </r>
    <r>
      <rPr>
        <sz val="11"/>
        <color theme="1"/>
        <rFont val="Meiryo UI"/>
        <family val="2"/>
        <scheme val="minor"/>
      </rPr>
      <t xml:space="preserve">}
9.comments = </t>
    </r>
    <r>
      <rPr>
        <b/>
        <sz val="11"/>
        <color theme="1"/>
        <rFont val="Meiryo UI"/>
        <family val="2"/>
        <scheme val="minor"/>
      </rPr>
      <t xml:space="preserve">""
</t>
    </r>
  </si>
  <si>
    <r>
      <t xml:space="preserve">Case All Max value
External input :
</t>
    </r>
    <r>
      <rPr>
        <sz val="11"/>
        <color theme="1"/>
        <rFont val="Meiryo UI"/>
        <family val="2"/>
        <scheme val="minor"/>
      </rPr>
      <t xml:space="preserve">1.module_id = 2
2.req_id = </t>
    </r>
    <r>
      <rPr>
        <b/>
        <sz val="11"/>
        <color theme="1"/>
        <rFont val="Meiryo UI"/>
        <family val="2"/>
        <scheme val="minor"/>
      </rPr>
      <t>9</t>
    </r>
    <r>
      <rPr>
        <sz val="11"/>
        <color theme="1"/>
        <rFont val="Meiryo UI"/>
        <family val="2"/>
        <scheme val="minor"/>
      </rPr>
      <t xml:space="preserve">
3.req_description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t>
    </r>
    <r>
      <rPr>
        <sz val="11"/>
        <color theme="1"/>
        <rFont val="Meiryo UI"/>
        <family val="2"/>
        <scheme val="minor"/>
      </rPr>
      <t xml:space="preserve">"
4.design_specification_reference_number = </t>
    </r>
    <r>
      <rPr>
        <b/>
        <sz val="11"/>
        <color theme="1"/>
        <rFont val="Meiryo UI"/>
        <family val="2"/>
        <scheme val="minor"/>
      </rPr>
      <t>1000</t>
    </r>
    <r>
      <rPr>
        <sz val="11"/>
        <color theme="1"/>
        <rFont val="Meiryo UI"/>
        <family val="2"/>
        <scheme val="minor"/>
      </rPr>
      <t xml:space="preserve">
5.program_module = "</t>
    </r>
    <r>
      <rPr>
        <b/>
        <sz val="11"/>
        <color theme="1"/>
        <rFont val="Meiryo UI"/>
        <family val="2"/>
        <scheme val="minor"/>
      </rPr>
      <t>PQbku4GEaHD3fEOufxjBB3WFbEdYWYQim7DPowWrUFv21hF9uR</t>
    </r>
    <r>
      <rPr>
        <sz val="11"/>
        <color theme="1"/>
        <rFont val="Meiryo UI"/>
        <family val="2"/>
        <scheme val="minor"/>
      </rPr>
      <t xml:space="preserve">"
6.test_reference_number = </t>
    </r>
    <r>
      <rPr>
        <b/>
        <sz val="11"/>
        <color theme="1"/>
        <rFont val="Meiryo UI"/>
        <family val="2"/>
        <scheme val="minor"/>
      </rPr>
      <t>1000</t>
    </r>
    <r>
      <rPr>
        <sz val="11"/>
        <color theme="1"/>
        <rFont val="Meiryo UI"/>
        <family val="2"/>
        <scheme val="minor"/>
      </rPr>
      <t xml:space="preserve">
7.status = "</t>
    </r>
    <r>
      <rPr>
        <b/>
        <sz val="11"/>
        <color theme="1"/>
        <rFont val="Meiryo UI"/>
        <family val="2"/>
        <scheme val="minor"/>
      </rPr>
      <t>PQbku4GEaHD3fEOufxjBB3WFbEdYWYQim7DPowWrUFv21hF9uR</t>
    </r>
    <r>
      <rPr>
        <sz val="11"/>
        <color theme="1"/>
        <rFont val="Meiryo UI"/>
        <family val="2"/>
        <scheme val="minor"/>
      </rPr>
      <t>"
8.status_date = {</t>
    </r>
    <r>
      <rPr>
        <b/>
        <sz val="11"/>
        <color theme="1"/>
        <rFont val="Meiryo UI"/>
        <family val="2"/>
        <scheme val="minor"/>
      </rPr>
      <t>11/30/2020 12:00:00 AM</t>
    </r>
    <r>
      <rPr>
        <sz val="11"/>
        <color theme="1"/>
        <rFont val="Meiryo UI"/>
        <family val="2"/>
        <scheme val="minor"/>
      </rPr>
      <t>}
9.comments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t>
    </r>
    <r>
      <rPr>
        <sz val="11"/>
        <color theme="1"/>
        <rFont val="Meiryo UI"/>
        <family val="2"/>
        <scheme val="minor"/>
      </rPr>
      <t>"</t>
    </r>
  </si>
  <si>
    <r>
      <t xml:space="preserve">Case Out of Maxinum range
External input :
</t>
    </r>
    <r>
      <rPr>
        <sz val="11"/>
        <color theme="1"/>
        <rFont val="Meiryo UI"/>
        <family val="2"/>
        <scheme val="minor"/>
      </rPr>
      <t xml:space="preserve">1.module_id = 2
2.req_id = </t>
    </r>
    <r>
      <rPr>
        <b/>
        <sz val="11"/>
        <color theme="1"/>
        <rFont val="Meiryo UI"/>
        <family val="2"/>
        <scheme val="minor"/>
      </rPr>
      <t>9</t>
    </r>
    <r>
      <rPr>
        <sz val="11"/>
        <color theme="1"/>
        <rFont val="Meiryo UI"/>
        <family val="2"/>
        <scheme val="minor"/>
      </rPr>
      <t xml:space="preserve">
3.req_description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un58v3vr3O0Ro6lLfhDs2zlGoLBx2cmSyVecuXAFwakNGaOuDdKjEkhzCLB1WFzc7gxKeRfJSvQoMIDTsEZTF4MQoOps44BvmVUdGEGoklK4WYvPO2d2Qf44p3BdA1TvfkFLCkIDP6nUOux3m4swz8AfbUdqBas2IHRKlk4VZbwuLAcQGK9ipSWZWCkWdkfGpyNJsEOhLkJjLJeZGoy6zUWIBozTZsQONm6gCETznu46G7eHjNeJ5Kpg2iIBPH5ASSFFG</t>
    </r>
    <r>
      <rPr>
        <sz val="11"/>
        <color theme="1"/>
        <rFont val="Meiryo UI"/>
        <family val="2"/>
        <scheme val="minor"/>
      </rPr>
      <t xml:space="preserve">"
4.design_specification_reference_number = </t>
    </r>
    <r>
      <rPr>
        <b/>
        <sz val="11"/>
        <color theme="1"/>
        <rFont val="Meiryo UI"/>
        <family val="2"/>
        <scheme val="minor"/>
      </rPr>
      <t>11111</t>
    </r>
    <r>
      <rPr>
        <sz val="11"/>
        <color theme="1"/>
        <rFont val="Meiryo UI"/>
        <family val="2"/>
        <scheme val="minor"/>
      </rPr>
      <t xml:space="preserve">
5.program_module = "</t>
    </r>
    <r>
      <rPr>
        <b/>
        <sz val="11"/>
        <color theme="1"/>
        <rFont val="Meiryo UI"/>
        <family val="2"/>
        <scheme val="minor"/>
      </rPr>
      <t>PQbku4GEaHD3fEOufxjBB3WFbEdYWYQim7DPowWrUFv21hF9uRADFGG</t>
    </r>
    <r>
      <rPr>
        <sz val="11"/>
        <color theme="1"/>
        <rFont val="Meiryo UI"/>
        <family val="2"/>
        <scheme val="minor"/>
      </rPr>
      <t xml:space="preserve">"
6.test_reference_number = </t>
    </r>
    <r>
      <rPr>
        <b/>
        <sz val="11"/>
        <color theme="1"/>
        <rFont val="Meiryo UI"/>
        <family val="2"/>
        <scheme val="minor"/>
      </rPr>
      <t>12345</t>
    </r>
    <r>
      <rPr>
        <sz val="11"/>
        <color theme="1"/>
        <rFont val="Meiryo UI"/>
        <family val="2"/>
        <scheme val="minor"/>
      </rPr>
      <t xml:space="preserve">
7.status = "</t>
    </r>
    <r>
      <rPr>
        <b/>
        <sz val="11"/>
        <color theme="1"/>
        <rFont val="Meiryo UI"/>
        <family val="2"/>
        <scheme val="minor"/>
      </rPr>
      <t>PQbku4GEaHD3fEOufxjBB3WFbEdYWYQim7DPowWrUFv21hF9uRASEFG"</t>
    </r>
    <r>
      <rPr>
        <sz val="11"/>
        <color theme="1"/>
        <rFont val="Meiryo UI"/>
        <family val="2"/>
        <scheme val="minor"/>
      </rPr>
      <t xml:space="preserve">
8.status_date = {</t>
    </r>
    <r>
      <rPr>
        <b/>
        <sz val="11"/>
        <color theme="1"/>
        <rFont val="Meiryo UI"/>
        <family val="2"/>
        <scheme val="minor"/>
      </rPr>
      <t>11/30/2020 12:00:00 AM</t>
    </r>
    <r>
      <rPr>
        <sz val="11"/>
        <color theme="1"/>
        <rFont val="Meiryo UI"/>
        <family val="2"/>
        <scheme val="minor"/>
      </rPr>
      <t>}
9.comments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un58v3vr3O0Ro6lLfhDs2zlGoLBx2cmSyVecuXAFwakNGaOuDdKjEkhzCLB1WFzc7gxKeRfJSvQoMIDTsEZTF4MQoOps44BvmVUdGEGoklK4WYvPO2d2Qf44p3BdA1TvfkFLCkIDP6nUOux3m4swz8AfbUdqBas2IHRKlk4VZbwuLAcQGK9ipSWZWCkWdkfGpyNJsEOhLkJjLJeZGoy6zUWIBozTZsQONm6gCETznu46G7eHjNeJ5Kpg2iIBPH5SJJKLL</t>
    </r>
    <r>
      <rPr>
        <sz val="11"/>
        <color theme="1"/>
        <rFont val="Meiryo UI"/>
        <family val="2"/>
        <scheme val="minor"/>
      </rPr>
      <t>"</t>
    </r>
  </si>
  <si>
    <r>
      <t xml:space="preserve">Case Out of Mininum range
External input:
</t>
    </r>
    <r>
      <rPr>
        <sz val="11"/>
        <color theme="1"/>
        <rFont val="Meiryo UI"/>
        <family val="2"/>
        <scheme val="minor"/>
      </rPr>
      <t xml:space="preserve">1.module_id = </t>
    </r>
    <r>
      <rPr>
        <b/>
        <sz val="11"/>
        <color theme="1"/>
        <rFont val="Meiryo UI"/>
        <family val="2"/>
        <scheme val="minor"/>
      </rPr>
      <t>-1</t>
    </r>
    <r>
      <rPr>
        <sz val="11"/>
        <color theme="1"/>
        <rFont val="Meiryo UI"/>
        <family val="2"/>
        <scheme val="minor"/>
      </rPr>
      <t xml:space="preserve">
2.req_id = </t>
    </r>
    <r>
      <rPr>
        <b/>
        <sz val="11"/>
        <color theme="1"/>
        <rFont val="Meiryo UI"/>
        <family val="2"/>
        <scheme val="minor"/>
      </rPr>
      <t>-1</t>
    </r>
    <r>
      <rPr>
        <sz val="11"/>
        <color theme="1"/>
        <rFont val="Meiryo UI"/>
        <family val="2"/>
        <scheme val="minor"/>
      </rPr>
      <t xml:space="preserve">
3.req_description = "</t>
    </r>
    <r>
      <rPr>
        <b/>
        <sz val="11"/>
        <color theme="1"/>
        <rFont val="Meiryo UI"/>
        <family val="2"/>
        <scheme val="minor"/>
      </rPr>
      <t>-1</t>
    </r>
    <r>
      <rPr>
        <sz val="11"/>
        <color theme="1"/>
        <rFont val="Meiryo UI"/>
        <family val="2"/>
        <scheme val="minor"/>
      </rPr>
      <t xml:space="preserve">"
4.design_specification_reference_number = </t>
    </r>
    <r>
      <rPr>
        <b/>
        <sz val="11"/>
        <color theme="1"/>
        <rFont val="Meiryo UI"/>
        <family val="2"/>
        <scheme val="minor"/>
      </rPr>
      <t>-1</t>
    </r>
    <r>
      <rPr>
        <sz val="11"/>
        <color theme="1"/>
        <rFont val="Meiryo UI"/>
        <family val="2"/>
        <scheme val="minor"/>
      </rPr>
      <t xml:space="preserve">
5.program_module = "</t>
    </r>
    <r>
      <rPr>
        <b/>
        <sz val="11"/>
        <color theme="1"/>
        <rFont val="Meiryo UI"/>
        <family val="2"/>
        <scheme val="minor"/>
      </rPr>
      <t>-1</t>
    </r>
    <r>
      <rPr>
        <sz val="11"/>
        <color theme="1"/>
        <rFont val="Meiryo UI"/>
        <family val="2"/>
        <scheme val="minor"/>
      </rPr>
      <t xml:space="preserve">"
6.test_reference_number = </t>
    </r>
    <r>
      <rPr>
        <b/>
        <sz val="11"/>
        <color theme="1"/>
        <rFont val="Meiryo UI"/>
        <family val="2"/>
        <scheme val="minor"/>
      </rPr>
      <t>-1</t>
    </r>
    <r>
      <rPr>
        <sz val="11"/>
        <color theme="1"/>
        <rFont val="Meiryo UI"/>
        <family val="2"/>
        <scheme val="minor"/>
      </rPr>
      <t xml:space="preserve">
7.status = "</t>
    </r>
    <r>
      <rPr>
        <b/>
        <sz val="11"/>
        <color theme="1"/>
        <rFont val="Meiryo UI"/>
        <family val="2"/>
        <scheme val="minor"/>
      </rPr>
      <t>-1</t>
    </r>
    <r>
      <rPr>
        <sz val="11"/>
        <color theme="1"/>
        <rFont val="Meiryo UI"/>
        <family val="2"/>
        <scheme val="minor"/>
      </rPr>
      <t>"
8.status_date = {</t>
    </r>
    <r>
      <rPr>
        <b/>
        <sz val="11"/>
        <color theme="1"/>
        <rFont val="Meiryo UI"/>
        <family val="2"/>
        <scheme val="minor"/>
      </rPr>
      <t>11/30/2020 12:00:00 AM</t>
    </r>
    <r>
      <rPr>
        <sz val="11"/>
        <color theme="1"/>
        <rFont val="Meiryo UI"/>
        <family val="2"/>
        <scheme val="minor"/>
      </rPr>
      <t xml:space="preserve">}
9.comments = </t>
    </r>
    <r>
      <rPr>
        <b/>
        <sz val="11"/>
        <color theme="1"/>
        <rFont val="Meiryo UI"/>
        <family val="2"/>
        <scheme val="minor"/>
      </rPr>
      <t>"-1"</t>
    </r>
    <r>
      <rPr>
        <sz val="11"/>
        <color theme="1"/>
        <rFont val="Meiryo UI"/>
        <family val="2"/>
        <scheme val="minor"/>
      </rPr>
      <t xml:space="preserve">
</t>
    </r>
    <r>
      <rPr>
        <b/>
        <sz val="11"/>
        <color theme="1"/>
        <rFont val="Meiryo UI"/>
        <family val="2"/>
        <scheme val="minor"/>
      </rPr>
      <t/>
    </r>
  </si>
  <si>
    <r>
      <t xml:space="preserve">Parameter Input:
</t>
    </r>
    <r>
      <rPr>
        <sz val="11"/>
        <color theme="1"/>
        <rFont val="Meiryo UI"/>
        <family val="2"/>
        <scheme val="minor"/>
      </rPr>
      <t>1.id = 38
2.rtm_data = "</t>
    </r>
    <r>
      <rPr>
        <b/>
        <sz val="11"/>
        <color theme="1"/>
        <rFont val="Meiryo UI"/>
        <family val="2"/>
        <scheme val="minor"/>
      </rPr>
      <t>TestZZZ</t>
    </r>
    <r>
      <rPr>
        <sz val="11"/>
        <color theme="1"/>
        <rFont val="Meiryo UI"/>
        <family val="2"/>
        <scheme val="minor"/>
      </rPr>
      <t>"
3.mid = 2</t>
    </r>
  </si>
  <si>
    <r>
      <t xml:space="preserve">Parameter Input:
</t>
    </r>
    <r>
      <rPr>
        <sz val="11"/>
        <color theme="1"/>
        <rFont val="Meiryo UI"/>
        <family val="2"/>
        <scheme val="minor"/>
      </rPr>
      <t xml:space="preserve">1.id = </t>
    </r>
    <r>
      <rPr>
        <b/>
        <sz val="11"/>
        <color theme="1"/>
        <rFont val="Meiryo UI"/>
        <family val="2"/>
        <scheme val="minor"/>
      </rPr>
      <t>100</t>
    </r>
    <r>
      <rPr>
        <sz val="11"/>
        <color theme="1"/>
        <rFont val="Meiryo UI"/>
        <family val="2"/>
        <scheme val="minor"/>
      </rPr>
      <t xml:space="preserve">
2.rtm_data = "</t>
    </r>
    <r>
      <rPr>
        <b/>
        <sz val="11"/>
        <color theme="1"/>
        <rFont val="Meiryo UI"/>
        <family val="2"/>
        <scheme val="minor"/>
      </rPr>
      <t>TestXXX</t>
    </r>
    <r>
      <rPr>
        <sz val="11"/>
        <color theme="1"/>
        <rFont val="Meiryo UI"/>
        <family val="2"/>
        <scheme val="minor"/>
      </rPr>
      <t>"
3.mid = 2</t>
    </r>
  </si>
  <si>
    <r>
      <t xml:space="preserve">Case All Min value
Parameter input :
</t>
    </r>
    <r>
      <rPr>
        <sz val="11"/>
        <color theme="1"/>
        <rFont val="Meiryo UI"/>
        <family val="2"/>
        <scheme val="minor"/>
      </rPr>
      <t xml:space="preserve">1.id = 0
2.rtm_data = </t>
    </r>
    <r>
      <rPr>
        <b/>
        <sz val="11"/>
        <color theme="1"/>
        <rFont val="Meiryo UI"/>
        <family val="2"/>
        <scheme val="minor"/>
      </rPr>
      <t>""</t>
    </r>
    <r>
      <rPr>
        <sz val="11"/>
        <color theme="1"/>
        <rFont val="Meiryo UI"/>
        <family val="2"/>
        <scheme val="minor"/>
      </rPr>
      <t xml:space="preserve">
3.mid = 0</t>
    </r>
  </si>
  <si>
    <r>
      <t xml:space="preserve">Case All Max value
Parameter input :
</t>
    </r>
    <r>
      <rPr>
        <sz val="11"/>
        <color theme="1"/>
        <rFont val="Meiryo UI"/>
        <family val="2"/>
        <scheme val="minor"/>
      </rPr>
      <t xml:space="preserve">1.id = </t>
    </r>
    <r>
      <rPr>
        <b/>
        <sz val="11"/>
        <color theme="1"/>
        <rFont val="Meiryo UI"/>
        <family val="2"/>
        <scheme val="minor"/>
      </rPr>
      <t>40</t>
    </r>
    <r>
      <rPr>
        <sz val="11"/>
        <color theme="1"/>
        <rFont val="Meiryo UI"/>
        <family val="2"/>
        <scheme val="minor"/>
      </rPr>
      <t xml:space="preserve">
2.rtm_data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t>
    </r>
    <r>
      <rPr>
        <sz val="11"/>
        <color theme="1"/>
        <rFont val="Meiryo UI"/>
        <family val="2"/>
        <scheme val="minor"/>
      </rPr>
      <t>"
3.mid = 2</t>
    </r>
  </si>
  <si>
    <r>
      <t xml:space="preserve">Case Out of Maxinum range
Parameter input :
</t>
    </r>
    <r>
      <rPr>
        <sz val="11"/>
        <color theme="1"/>
        <rFont val="Meiryo UI"/>
        <family val="2"/>
        <scheme val="minor"/>
      </rPr>
      <t>1.id = 0
2.rtm_data = "</t>
    </r>
    <r>
      <rPr>
        <b/>
        <sz val="11"/>
        <color theme="1"/>
        <rFont val="Meiryo UI"/>
        <family val="2"/>
        <scheme val="minor"/>
      </rPr>
      <t>un58v3vr3O0Ro6lLfhDs2zlGoLBx2cmSyVecuXAFwakNGaOuDdKjEkhzCLB1WFzc7gxKeRfJSvQoMIDTsEZTF4MQoOps44BvmVUdGEGoklK4WYvPO2d2Qf44p3BdA1TvfkFLCkIDP6nUOux3m4swz8AfbUdqBas2IHRKlk4VZbwuLAcQGK9ipSWZWCkWdkfGpyNJsEOhLkJjLJeZGoy6zUWIBozTZsQONm6gCETznu46G7eHjNeJ5Kpg2iIBPH5ASSD</t>
    </r>
    <r>
      <rPr>
        <sz val="11"/>
        <color theme="1"/>
        <rFont val="Meiryo UI"/>
        <family val="2"/>
        <scheme val="minor"/>
      </rPr>
      <t>"
3.mid = 0</t>
    </r>
  </si>
  <si>
    <r>
      <t xml:space="preserve">Case Out of Mininum range
Parameter input :
</t>
    </r>
    <r>
      <rPr>
        <sz val="11"/>
        <color theme="1"/>
        <rFont val="Meiryo UI"/>
        <family val="2"/>
        <scheme val="minor"/>
      </rPr>
      <t xml:space="preserve">1.id = </t>
    </r>
    <r>
      <rPr>
        <b/>
        <sz val="11"/>
        <color theme="1"/>
        <rFont val="Meiryo UI"/>
        <family val="2"/>
        <scheme val="minor"/>
      </rPr>
      <t>-1</t>
    </r>
    <r>
      <rPr>
        <sz val="11"/>
        <color theme="1"/>
        <rFont val="Meiryo UI"/>
        <family val="2"/>
        <scheme val="minor"/>
      </rPr>
      <t xml:space="preserve">
2.rtm_data = </t>
    </r>
    <r>
      <rPr>
        <b/>
        <sz val="11"/>
        <color theme="1"/>
        <rFont val="Meiryo UI"/>
        <family val="2"/>
        <scheme val="minor"/>
      </rPr>
      <t>""</t>
    </r>
    <r>
      <rPr>
        <sz val="11"/>
        <color theme="1"/>
        <rFont val="Meiryo UI"/>
        <family val="2"/>
        <scheme val="minor"/>
      </rPr>
      <t xml:space="preserve">
3.mid = -1</t>
    </r>
  </si>
  <si>
    <t>FactorsController.cs</t>
  </si>
  <si>
    <t>Display_Factors_Items</t>
  </si>
  <si>
    <r>
      <t xml:space="preserve">Output:
</t>
    </r>
    <r>
      <rPr>
        <sz val="11"/>
        <color theme="1"/>
        <rFont val="Meiryo UI"/>
        <family val="2"/>
        <scheme val="minor"/>
      </rPr>
      <t>1.ViewBag.listaz = "No.","A","B","C","D","E","F","G","H","I","J","K","L","M","N","O","P","Q","R","S","T","U","V","W","X","Y","Z"
2.ViewBag.factors_name = "AAA","CCC","EEE","FFF","ZZZ"
3.ViewBag.factors_item = "AAA_test10_0","AAA_test12_0","AAA_test15_0","AAA_test16_0","AAA_test17_0","AAA_test55_0","AAA_test99_0","EEE_test12_2","EEE_test15_2","EEE_test16_2","EEE_test17_2","EEE_test99_2","FFF_test12_3","FFF_test15_3","FFF_test16_3","FFF_test17_3"
ViewBag.TotalFactor = 280</t>
    </r>
  </si>
  <si>
    <r>
      <t xml:space="preserve">Case All Min value
Parameter Input:
</t>
    </r>
    <r>
      <rPr>
        <sz val="11"/>
        <color theme="1"/>
        <rFont val="Meiryo UI"/>
        <family val="2"/>
        <scheme val="minor"/>
      </rPr>
      <t>1.id = 0
2.module name = ""</t>
    </r>
    <r>
      <rPr>
        <b/>
        <sz val="11"/>
        <color theme="1"/>
        <rFont val="Meiryo UI"/>
        <family val="2"/>
        <scheme val="minor"/>
      </rPr>
      <t xml:space="preserve">
</t>
    </r>
  </si>
  <si>
    <r>
      <t xml:space="preserve">Output:
</t>
    </r>
    <r>
      <rPr>
        <sz val="11"/>
        <color theme="1"/>
        <rFont val="Meiryo UI"/>
        <family val="2"/>
        <scheme val="minor"/>
      </rPr>
      <t xml:space="preserve">1.TempData["msg"] = "Module id is not found"
</t>
    </r>
    <r>
      <rPr>
        <b/>
        <sz val="11"/>
        <color theme="1"/>
        <rFont val="Meiryo UI"/>
        <family val="2"/>
        <scheme val="minor"/>
      </rPr>
      <t>Return:</t>
    </r>
    <r>
      <rPr>
        <sz val="11"/>
        <color theme="1"/>
        <rFont val="Meiryo UI"/>
        <family val="2"/>
        <scheme val="minor"/>
      </rPr>
      <t xml:space="preserve">
1.Desination = Index </t>
    </r>
  </si>
  <si>
    <r>
      <t xml:space="preserve">Output:
</t>
    </r>
    <r>
      <rPr>
        <sz val="11"/>
        <color theme="1"/>
        <rFont val="Meiryo UI"/>
        <family val="2"/>
        <scheme val="minor"/>
      </rPr>
      <t xml:space="preserve">1.TempData["msg"] = "Module id is invalid"
</t>
    </r>
    <r>
      <rPr>
        <b/>
        <sz val="11"/>
        <color theme="1"/>
        <rFont val="Meiryo UI"/>
        <family val="2"/>
        <scheme val="minor"/>
      </rPr>
      <t>Return:</t>
    </r>
    <r>
      <rPr>
        <sz val="11"/>
        <color theme="1"/>
        <rFont val="Meiryo UI"/>
        <family val="2"/>
        <scheme val="minor"/>
      </rPr>
      <t xml:space="preserve">
1.Desination = Index </t>
    </r>
  </si>
  <si>
    <r>
      <t xml:space="preserve">Case Out of Mininum range
Parameter input :
</t>
    </r>
    <r>
      <rPr>
        <sz val="11"/>
        <color theme="1"/>
        <rFont val="Meiryo UI"/>
        <family val="2"/>
        <scheme val="minor"/>
      </rPr>
      <t>1.id = -1
2.module name = ""</t>
    </r>
  </si>
  <si>
    <t>TestCaseController.cs</t>
  </si>
  <si>
    <t>In the test, a Factors database is required.</t>
  </si>
  <si>
    <r>
      <t xml:space="preserve">Output:
</t>
    </r>
    <r>
      <rPr>
        <sz val="11"/>
        <color theme="1"/>
        <rFont val="Meiryo UI"/>
        <family val="2"/>
        <scheme val="minor"/>
      </rPr>
      <t>1.response = 1
2.ViewBag.DataExists = "Successfully"
3.Status = "true"</t>
    </r>
  </si>
  <si>
    <r>
      <t xml:space="preserve">Parameter Input:
</t>
    </r>
    <r>
      <rPr>
        <sz val="11"/>
        <color theme="1"/>
        <rFont val="Meiryo UI"/>
        <family val="2"/>
        <scheme val="minor"/>
      </rPr>
      <t>1.test_Case_Table
   1.1 test_Case_Table.expected_result = null
   1.2 test_Case_Table.module_id = 2
   1.3 test_Case_Table.date = null
   1.4 test_Case_Table.factors2 = null
   1.5 test_Case_Table.list_module_name_table = null
   1.6 test_Case_Table.path_expected_result = null
   1.7 test_Case_Table.path_test_case = null
   1.8 test_Case_Table.result = null
   1.9 test_Case_Table.test_by  = null
   1.10 test_Case_Table.test_case_data  = null
   1.11 test_Case_Table.test_case_id = 5302
   1.12 test_Case_Table.test_round  = null</t>
    </r>
    <r>
      <rPr>
        <b/>
        <sz val="11"/>
        <color theme="1"/>
        <rFont val="Meiryo UI"/>
        <family val="2"/>
        <scheme val="minor"/>
      </rPr>
      <t xml:space="preserve">
External Input:
</t>
    </r>
    <r>
      <rPr>
        <sz val="11"/>
        <color theme="1"/>
        <rFont val="Meiryo UI"/>
        <family val="2"/>
        <scheme val="minor"/>
      </rPr>
      <t xml:space="preserve">1.Request.Files1 = "img_testCase"
2.Request.Files2 = "img_Expected"
3.Request["item.test_case_data"] = "Test1"
4.Request["item.expected_result"] = "Test2"
5.Request["item.date"] = {1/1/0001 12:00:00 AM}
6.Request["item.test_round"] = 3
7.Request["item.result"] = 3
8.Request["item.test_by"] = "kao"
9. Request["factors_data"] = "2:,A1,C1,D1,E2,"
</t>
    </r>
  </si>
  <si>
    <r>
      <t xml:space="preserve">Case All Min value
Parameter Input:
</t>
    </r>
    <r>
      <rPr>
        <sz val="11"/>
        <color theme="1"/>
        <rFont val="Meiryo UI"/>
        <family val="2"/>
        <scheme val="minor"/>
      </rPr>
      <t>1.test_Case_Table
   1.1 test_Case_Table.expected_result = null
   1.2 test_Case_Table.module_id = 2
   1.3 test_Case_Table.date = null
   1.4 test_Case_Table.factors2 = null
   1.5 test_Case_Table.list_module_name_table = null
   1.6 test_Case_Table.path_expected_result = null
   1.7 test_Case_Table.path_test_case = null
   1.8 test_Case_Table.result = null
   1.9 test_Case_Table.test_by  = null
   1.10 test_Case_Table.test_case_data  = null
   1.11 test_Case_Table.test_case_id = 5302
   1.12 test_Case_Table.test_round  = null</t>
    </r>
    <r>
      <rPr>
        <b/>
        <sz val="11"/>
        <color theme="1"/>
        <rFont val="Meiryo UI"/>
        <family val="2"/>
        <scheme val="minor"/>
      </rPr>
      <t xml:space="preserve">
External Input:
</t>
    </r>
    <r>
      <rPr>
        <sz val="11"/>
        <color theme="1"/>
        <rFont val="Meiryo UI"/>
        <family val="2"/>
        <scheme val="minor"/>
      </rPr>
      <t xml:space="preserve">1.Request.Files1 = "img_testCase"
2.Request.Files2 = "img_Expected"
3.Request["item.test_case_data"] = ""
4.Request["item.expected_result"] = ""
5.Request["item.date"] = {1/1/0001 12:00:00 AM}
6.Request["item.test_round"] = 0
7.Request["item.result"] = 0
8.Request["item.test_by"] = ""
9. Request["factors_data"] = "2:,A1,C1,D1,E2,"
</t>
    </r>
  </si>
  <si>
    <r>
      <t xml:space="preserve">Case All Max value
Parameter Input:
</t>
    </r>
    <r>
      <rPr>
        <sz val="11"/>
        <color theme="1"/>
        <rFont val="Meiryo UI"/>
        <family val="2"/>
        <scheme val="minor"/>
      </rPr>
      <t>1.test_Case_Table
   1.1 test_Case_Table.expected_result = null
   1.2 test_Case_Table.module_id = 2
   1.3 test_Case_Table.date = null
   1.4 test_Case_Table.factors2 = null
   1.5 test_Case_Table.list_module_name_table = null
   1.6 test_Case_Table.path_expected_result = null
   1.7 test_Case_Table.path_test_case = null
   1.8 test_Case_Table.result = null
   1.9 test_Case_Table.test_by  = null
   1.10 test_Case_Table.test_case_data  = null
   1.11 test_Case_Table.test_case_id = 5302
   1.12 test_Case_Table.test_round  = null</t>
    </r>
    <r>
      <rPr>
        <b/>
        <sz val="11"/>
        <color theme="1"/>
        <rFont val="Meiryo UI"/>
        <family val="2"/>
        <scheme val="minor"/>
      </rPr>
      <t xml:space="preserve">
External Input:
</t>
    </r>
    <r>
      <rPr>
        <sz val="11"/>
        <color theme="1"/>
        <rFont val="Meiryo UI"/>
        <family val="2"/>
        <scheme val="minor"/>
      </rPr>
      <t xml:space="preserve">1.Request.Files1 = "img_testCase"
2.Request.Files2 = "img_Expected"
3.Request["item.test_case_data"] = "QNA8FuBtygDcio6gZd1C5StVIfzIWWSiV0yLsOe9mWOHlaXMVT"
4.Request["item.expected_result"] = "QNA8FuBtygDcio6gZd1C5StVIfzIWWSiV0yLsOe9mWOHlaXMVT"
5.Request["item.date"] = {1/1/0001 12:00:00 AM}
5.Request["item.test_round"] = 1234567891
6.Request["item.result"] = 1234567891
7.Request["item.test_by"] = "QNA8FuBtygDcio6gZd1C5StVIfzIWWSiV0yLsOe9mWOHlaXMVT"
8. Request["factors_data"] = "2:,A1,C1,D1,E2,"
</t>
    </r>
  </si>
  <si>
    <r>
      <t xml:space="preserve">Case Out of Maxinum range
Parameter input :
</t>
    </r>
    <r>
      <rPr>
        <sz val="11"/>
        <color theme="1"/>
        <rFont val="Meiryo UI"/>
        <family val="2"/>
        <scheme val="minor"/>
      </rPr>
      <t>1.test_Case_Table
   1.1 test_Case_Table.expected_result = null
   1.2 test_Case_Table.module_id = 2
   1.3 test_Case_Table.date = null
   1.4 test_Case_Table.factors2 = null
   1.5 test_Case_Table.list_module_name_table = null
   1.6 test_Case_Table.path_expected_result = null
   1.7 test_Case_Table.path_test_case = null
   1.8 test_Case_Table.result = null
   1.9 test_Case_Table.test_by  = null
   1.10 test_Case_Table.test_case_data  = null
   1.11 test_Case_Table.test_case_id = 5302
   1.12 test_Case_Table.test_round  = null</t>
    </r>
    <r>
      <rPr>
        <b/>
        <sz val="11"/>
        <color theme="1"/>
        <rFont val="Meiryo UI"/>
        <family val="2"/>
        <scheme val="minor"/>
      </rPr>
      <t xml:space="preserve">
External Input:
</t>
    </r>
    <r>
      <rPr>
        <sz val="11"/>
        <color theme="1"/>
        <rFont val="Meiryo UI"/>
        <family val="2"/>
        <scheme val="minor"/>
      </rPr>
      <t xml:space="preserve">1.Request.Files1 = "img_testCase"
2.Request.Files2 = "img_Expected"
3.Request["item.test_case_data"] = "XZvg60BMp6nN0kcmN2P1zma8ZTtSht3vjNO1oFlS7D0U9Z8LrP6lE0m"
4.Request["item.expected_result"] = "XZvg60BMp6nN0kcmN2P1zma8ZTtSht3vjNO1oFlS7D0U9Z8LrP6lE0m"
5.Request["item.date"] = {1/1/0001 12:00:00 AM}
5.Request["item.test_round"] = 123456789123456789
6.Request["item.result"] = 123456789123456789
7.Request["item.test_by"] = "XZvg60BMp6nN0kcmN2P1zma8ZTtSht3vjNO1oFlS7D0U9Z8LrP6lE0m"
8. Request["factors_data"] = "2:,A1,C1,D1,E2,"
</t>
    </r>
  </si>
  <si>
    <r>
      <t xml:space="preserve">Output:
</t>
    </r>
    <r>
      <rPr>
        <sz val="11"/>
        <color theme="1"/>
        <rFont val="Meiryo UI"/>
        <family val="2"/>
        <scheme val="minor"/>
      </rPr>
      <t>1.response = 0
2.ViewBag.DataExists = error message
3.Status = "false"</t>
    </r>
  </si>
  <si>
    <r>
      <t xml:space="preserve">Case Out of Mininum range
Parameter input :
</t>
    </r>
    <r>
      <rPr>
        <sz val="11"/>
        <color theme="1"/>
        <rFont val="Meiryo UI"/>
        <family val="2"/>
        <scheme val="minor"/>
      </rPr>
      <t>1.test_Case_Table
   1.1 test_Case_Table.expected_result = null
   1.2 test_Case_Table.module_id = 2
   1.3 test_Case_Table.date = null
   1.4 test_Case_Table.factors2 = null
   1.5 test_Case_Table.list_module_name_table = null
   1.6 test_Case_Table.path_expected_result = null
   1.7 test_Case_Table.path_test_case = null
   1.8 test_Case_Table.result = null
   1.9 test_Case_Table.test_by  = null
   1.10 test_Case_Table.test_case_data  = null
   1.11 test_Case_Table.test_case_id = 5302
   1.12 test_Case_Table.test_round  = null</t>
    </r>
    <r>
      <rPr>
        <b/>
        <sz val="11"/>
        <color theme="1"/>
        <rFont val="Meiryo UI"/>
        <family val="2"/>
        <scheme val="minor"/>
      </rPr>
      <t xml:space="preserve">
External Input:
</t>
    </r>
    <r>
      <rPr>
        <sz val="11"/>
        <color theme="1"/>
        <rFont val="Meiryo UI"/>
        <family val="2"/>
        <scheme val="minor"/>
      </rPr>
      <t xml:space="preserve">1.Request.Files1 = "img_testCase"
2.Request.Files2 = "img_Expected"
3.Request["item.test_case_data"] = "-1"
4.Request["item.expected_result"] = "-1"
5.Request["item.date"] = {1/1/0001 12:00:00 AM}
5.Request["item.test_round"] = -1
6.Request["item.result"] = -1
7.Request["item.test_by"] = "-1"
8. Request["factors_data"] = "2:,A1,C1,D1,E2,"
</t>
    </r>
  </si>
  <si>
    <t>In the test, a TestCase database is required.</t>
  </si>
  <si>
    <t>Add_New_Factors</t>
  </si>
  <si>
    <t>AddFactorsController.cs</t>
  </si>
  <si>
    <t>In the test, a AddFactors database is required.</t>
  </si>
  <si>
    <r>
      <t xml:space="preserve">Output:
</t>
    </r>
    <r>
      <rPr>
        <sz val="11"/>
        <color theme="1"/>
        <rFont val="Meiryo UI"/>
        <family val="2"/>
        <scheme val="minor"/>
      </rPr>
      <t>1.response = 1</t>
    </r>
    <r>
      <rPr>
        <b/>
        <sz val="11"/>
        <color theme="1"/>
        <rFont val="Meiryo UI"/>
        <family val="2"/>
        <scheme val="minor"/>
      </rPr>
      <t xml:space="preserve">
Return Value:
</t>
    </r>
    <r>
      <rPr>
        <sz val="11"/>
        <color theme="1"/>
        <rFont val="Meiryo UI"/>
        <family val="2"/>
        <scheme val="minor"/>
      </rPr>
      <t>1.status = "true"
2.message = "Successfully"</t>
    </r>
    <r>
      <rPr>
        <b/>
        <sz val="11"/>
        <color theme="1"/>
        <rFont val="Meiryo UI"/>
        <family val="2"/>
        <scheme val="minor"/>
      </rPr>
      <t xml:space="preserve">
</t>
    </r>
  </si>
  <si>
    <r>
      <t xml:space="preserve">Parameter Input:
</t>
    </r>
    <r>
      <rPr>
        <sz val="11"/>
        <color theme="1"/>
        <rFont val="Meiryo UI"/>
        <family val="2"/>
        <scheme val="minor"/>
      </rPr>
      <t>1.model.factors_Name_Table 
   1.1 model.factors_Name_Table.fn_id = 0
   1.2 model.factors_Name_Table.fn_name = "keyboard"
   1.3 model.factors_Name_Table.items_in_factor_table Count = 0
   1.4 model.factors_Name_Table.list_module_name_table = null
   1.5 model.factors_Name_Table.module_id =  0</t>
    </r>
    <r>
      <rPr>
        <b/>
        <sz val="11"/>
        <color theme="1"/>
        <rFont val="Meiryo UI"/>
        <family val="2"/>
        <scheme val="minor"/>
      </rPr>
      <t xml:space="preserve">
</t>
    </r>
    <r>
      <rPr>
        <sz val="11"/>
        <color theme="1"/>
        <rFont val="Meiryo UI"/>
        <family val="2"/>
        <scheme val="minor"/>
      </rPr>
      <t xml:space="preserve">2.model.factors_Name_Tables = null
</t>
    </r>
    <r>
      <rPr>
        <b/>
        <sz val="11"/>
        <color theme="1"/>
        <rFont val="Meiryo UI"/>
        <family val="2"/>
        <scheme val="minor"/>
      </rPr>
      <t xml:space="preserve">Call Function:
</t>
    </r>
    <r>
      <rPr>
        <sz val="11"/>
        <color theme="1"/>
        <rFont val="Meiryo UI"/>
        <family val="2"/>
        <scheme val="minor"/>
      </rPr>
      <t xml:space="preserve">check_duplicate_factors_name(model.factors_Name_Table.fn_name, module_id)
</t>
    </r>
  </si>
  <si>
    <r>
      <t xml:space="preserve">Case All Min value
Parameter Input:
</t>
    </r>
    <r>
      <rPr>
        <sz val="11"/>
        <color theme="1"/>
        <rFont val="Meiryo UI"/>
        <family val="2"/>
        <scheme val="minor"/>
      </rPr>
      <t>1.model.factors_Name_Table 
   1.1 model.factors_Name_Table.fn_id = 0
   1.2 model.factors_Name_Table.fn_name = ""
   1.3 model.factors_Name_Table.items_in_factor_table Count = 0
   1.4 model.factors_Name_Table.list_module_name_table = null
   1.5 model.factors_Name_Table.module_id =  0</t>
    </r>
    <r>
      <rPr>
        <b/>
        <sz val="11"/>
        <color theme="1"/>
        <rFont val="Meiryo UI"/>
        <family val="2"/>
        <scheme val="minor"/>
      </rPr>
      <t xml:space="preserve">
</t>
    </r>
    <r>
      <rPr>
        <sz val="11"/>
        <color theme="1"/>
        <rFont val="Meiryo UI"/>
        <family val="2"/>
        <scheme val="minor"/>
      </rPr>
      <t xml:space="preserve">2.model.factors_Name_Tables = null
</t>
    </r>
    <r>
      <rPr>
        <b/>
        <sz val="11"/>
        <color theme="1"/>
        <rFont val="Meiryo UI"/>
        <family val="2"/>
        <scheme val="minor"/>
      </rPr>
      <t>Call Function:</t>
    </r>
    <r>
      <rPr>
        <sz val="11"/>
        <color theme="1"/>
        <rFont val="Meiryo UI"/>
        <family val="2"/>
        <scheme val="minor"/>
      </rPr>
      <t xml:space="preserve">
check_duplicate_factors_name(model.factors_Name_Table.fn_name, module_id)</t>
    </r>
  </si>
  <si>
    <r>
      <t xml:space="preserve">Return Value:
</t>
    </r>
    <r>
      <rPr>
        <sz val="11"/>
        <color theme="1"/>
        <rFont val="Meiryo UI"/>
        <family val="2"/>
        <scheme val="minor"/>
      </rPr>
      <t>1.status = "false"
2.message = "Factors name is Empty"</t>
    </r>
    <r>
      <rPr>
        <b/>
        <sz val="11"/>
        <color theme="1"/>
        <rFont val="Meiryo UI"/>
        <family val="2"/>
        <scheme val="minor"/>
      </rPr>
      <t xml:space="preserve">
</t>
    </r>
  </si>
  <si>
    <r>
      <t xml:space="preserve">Case All Max value
Parameter Input:
</t>
    </r>
    <r>
      <rPr>
        <sz val="11"/>
        <color theme="1"/>
        <rFont val="Meiryo UI"/>
        <family val="2"/>
        <scheme val="minor"/>
      </rPr>
      <t>1.model.factors_Name_Table 
   1.1 model.factors_Name_Table.fn_id = 0
   1.2 model.factors_Name_Table.fn_name = "KaJNBgI2xCgvtVaxeSXKVCZxwAMXGcjASJL13Lcfhh3PDP8oi7"
   1.3 model.factors_Name_Table.items_in_factor_table Count = 0
   1.4 model.factors_Name_Table.list_module_name_table = null
   1.5 model.factors_Name_Table.module_id =  0</t>
    </r>
    <r>
      <rPr>
        <b/>
        <sz val="11"/>
        <color theme="1"/>
        <rFont val="Meiryo UI"/>
        <family val="2"/>
        <scheme val="minor"/>
      </rPr>
      <t xml:space="preserve">
</t>
    </r>
    <r>
      <rPr>
        <sz val="11"/>
        <color theme="1"/>
        <rFont val="Meiryo UI"/>
        <family val="2"/>
        <scheme val="minor"/>
      </rPr>
      <t xml:space="preserve">2.model.factors_Name_Tables = null
</t>
    </r>
    <r>
      <rPr>
        <b/>
        <sz val="11"/>
        <color theme="1"/>
        <rFont val="Meiryo UI"/>
        <family val="2"/>
        <scheme val="minor"/>
      </rPr>
      <t>Call Function:</t>
    </r>
    <r>
      <rPr>
        <sz val="11"/>
        <color theme="1"/>
        <rFont val="Meiryo UI"/>
        <family val="2"/>
        <scheme val="minor"/>
      </rPr>
      <t xml:space="preserve">
check_duplicate_factors_name(model.factors_Name_Table.fn_name, module_id)</t>
    </r>
  </si>
  <si>
    <r>
      <t xml:space="preserve">Case Out of Maxinum range
Parameter input :
</t>
    </r>
    <r>
      <rPr>
        <sz val="11"/>
        <color theme="1"/>
        <rFont val="Meiryo UI"/>
        <family val="2"/>
        <scheme val="minor"/>
      </rPr>
      <t>1.model.factors_Name_Table 
   1.1 model.factors_Name_Table.fn_id = 0
   1.2 model.factors_Name_Table.fn_name = "5Xz2aPaEc6HTGmXDG8CQUHSijMiqUuLO4zyjnHFukam882Uqc2QD99Z"
   1.3 model.factors_Name_Table.items_in_factor_table Count = 0
   1.4 model.factors_Name_Table.list_module_name_table = null
   1.5 model.factors_Name_Table.module_id =  0</t>
    </r>
    <r>
      <rPr>
        <b/>
        <sz val="11"/>
        <color theme="1"/>
        <rFont val="Meiryo UI"/>
        <family val="2"/>
        <scheme val="minor"/>
      </rPr>
      <t xml:space="preserve">
</t>
    </r>
    <r>
      <rPr>
        <sz val="11"/>
        <color theme="1"/>
        <rFont val="Meiryo UI"/>
        <family val="2"/>
        <scheme val="minor"/>
      </rPr>
      <t xml:space="preserve">2.model.factors_Name_Tables = null
</t>
    </r>
    <r>
      <rPr>
        <b/>
        <sz val="11"/>
        <color theme="1"/>
        <rFont val="Meiryo UI"/>
        <family val="2"/>
        <scheme val="minor"/>
      </rPr>
      <t>Call Function:</t>
    </r>
    <r>
      <rPr>
        <sz val="11"/>
        <color theme="1"/>
        <rFont val="Meiryo UI"/>
        <family val="2"/>
        <scheme val="minor"/>
      </rPr>
      <t xml:space="preserve">
check_duplicate_factors_name(model.factors_Name_Table.fn_name, module_id)</t>
    </r>
  </si>
  <si>
    <r>
      <t xml:space="preserve">Output:
</t>
    </r>
    <r>
      <rPr>
        <sz val="11"/>
        <color theme="1"/>
        <rFont val="Meiryo UI"/>
        <family val="2"/>
        <scheme val="minor"/>
      </rPr>
      <t>1.response = 0</t>
    </r>
    <r>
      <rPr>
        <b/>
        <sz val="11"/>
        <color theme="1"/>
        <rFont val="Meiryo UI"/>
        <family val="2"/>
        <scheme val="minor"/>
      </rPr>
      <t xml:space="preserve">
Return Value:
</t>
    </r>
    <r>
      <rPr>
        <sz val="11"/>
        <color theme="1"/>
        <rFont val="Meiryo UI"/>
        <family val="2"/>
        <scheme val="minor"/>
      </rPr>
      <t>1.status = "flase"
2.message = error message</t>
    </r>
    <r>
      <rPr>
        <b/>
        <sz val="11"/>
        <color theme="1"/>
        <rFont val="Meiryo UI"/>
        <family val="2"/>
        <scheme val="minor"/>
      </rPr>
      <t xml:space="preserve">
</t>
    </r>
  </si>
  <si>
    <r>
      <t xml:space="preserve">Case Out of Mininum range
Parameter input :
</t>
    </r>
    <r>
      <rPr>
        <sz val="11"/>
        <color theme="1"/>
        <rFont val="Meiryo UI"/>
        <family val="2"/>
        <scheme val="minor"/>
      </rPr>
      <t>1.model.factors_Name_Table 
   1.1 model.factors_Name_Table.fn_id = 0
   1.2 model.factors_Name_Table.fn_name = "-1"
   1.3 model.factors_Name_Table.items_in_factor_table Count = 0
   1.4 model.factors_Name_Table.list_module_name_table = null
   1.5 model.factors_Name_Table.module_id =  0</t>
    </r>
    <r>
      <rPr>
        <b/>
        <sz val="11"/>
        <color theme="1"/>
        <rFont val="Meiryo UI"/>
        <family val="2"/>
        <scheme val="minor"/>
      </rPr>
      <t xml:space="preserve">
</t>
    </r>
    <r>
      <rPr>
        <sz val="11"/>
        <color theme="1"/>
        <rFont val="Meiryo UI"/>
        <family val="2"/>
        <scheme val="minor"/>
      </rPr>
      <t xml:space="preserve">2.model.factors_Name_Tables = null
</t>
    </r>
    <r>
      <rPr>
        <b/>
        <sz val="11"/>
        <color theme="1"/>
        <rFont val="Meiryo UI"/>
        <family val="2"/>
        <scheme val="minor"/>
      </rPr>
      <t>Call Function:</t>
    </r>
    <r>
      <rPr>
        <sz val="11"/>
        <color theme="1"/>
        <rFont val="Meiryo UI"/>
        <family val="2"/>
        <scheme val="minor"/>
      </rPr>
      <t xml:space="preserve">
check_duplicate_factors_name(model.factors_Name_Table.fn_name, module_id)</t>
    </r>
  </si>
  <si>
    <r>
      <t xml:space="preserve">Case Check duplicate
Parameter input :
</t>
    </r>
    <r>
      <rPr>
        <sz val="11"/>
        <color theme="1"/>
        <rFont val="Meiryo UI"/>
        <family val="2"/>
        <scheme val="minor"/>
      </rPr>
      <t>1.model.factors_Name_Table 
   1.1 model.factors_Name_Table.fn_id = 0
   1.2 model.factors_Name_Table.fn_name = "switch"
   1.3 model.factors_Name_Table.items_in_factor_table Count = 0
   1.4 model.factors_Name_Table.list_module_name_table = null
   1.5 model.factors_Name_Table.module_id =  0</t>
    </r>
    <r>
      <rPr>
        <b/>
        <sz val="11"/>
        <color theme="1"/>
        <rFont val="Meiryo UI"/>
        <family val="2"/>
        <scheme val="minor"/>
      </rPr>
      <t xml:space="preserve">
</t>
    </r>
    <r>
      <rPr>
        <sz val="11"/>
        <color theme="1"/>
        <rFont val="Meiryo UI"/>
        <family val="2"/>
        <scheme val="minor"/>
      </rPr>
      <t xml:space="preserve">2.model.factors_Name_Tables = null
</t>
    </r>
    <r>
      <rPr>
        <b/>
        <sz val="11"/>
        <color theme="1"/>
        <rFont val="Meiryo UI"/>
        <family val="2"/>
        <scheme val="minor"/>
      </rPr>
      <t>Call Function:</t>
    </r>
    <r>
      <rPr>
        <sz val="11"/>
        <color theme="1"/>
        <rFont val="Meiryo UI"/>
        <family val="2"/>
        <scheme val="minor"/>
      </rPr>
      <t xml:space="preserve">
check_duplicate_factors_name(model.factors_Name_Table.fn_name, module_id)</t>
    </r>
  </si>
  <si>
    <r>
      <t xml:space="preserve">Return Value:
</t>
    </r>
    <r>
      <rPr>
        <sz val="11"/>
        <color theme="1"/>
        <rFont val="Meiryo UI"/>
        <family val="2"/>
        <scheme val="minor"/>
      </rPr>
      <t>1.status = "false"
2.message = "Already have Factors"</t>
    </r>
    <r>
      <rPr>
        <b/>
        <sz val="11"/>
        <color theme="1"/>
        <rFont val="Meiryo UI"/>
        <family val="2"/>
        <scheme val="minor"/>
      </rPr>
      <t xml:space="preserve">
</t>
    </r>
  </si>
  <si>
    <t>Add_New_Items_Factors</t>
  </si>
  <si>
    <t>AddItemsController.cs</t>
  </si>
  <si>
    <r>
      <t xml:space="preserve">Parameter Input:
</t>
    </r>
    <r>
      <rPr>
        <sz val="11"/>
        <color theme="1"/>
        <rFont val="Meiryo UI"/>
        <family val="2"/>
        <scheme val="minor"/>
      </rPr>
      <t>1.items_In_Factor_Table
   1.1 model.items_In_Factor_Table.factors_name_table = null
   1.2 model.items_In_Factor_Table.fn_id=  0
   1.3 model.items_In_Factor_Table.iif_id = 0
   1.4 model.items_In_Factor_Table.item = "a button"</t>
    </r>
    <r>
      <rPr>
        <b/>
        <sz val="11"/>
        <color theme="1"/>
        <rFont val="Meiryo UI"/>
        <family val="2"/>
        <scheme val="minor"/>
      </rPr>
      <t xml:space="preserve">
</t>
    </r>
    <r>
      <rPr>
        <sz val="11"/>
        <color theme="1"/>
        <rFont val="Meiryo UI"/>
        <family val="2"/>
        <scheme val="minor"/>
      </rPr>
      <t xml:space="preserve">2.items_In_Factor_Tables = null
</t>
    </r>
    <r>
      <rPr>
        <b/>
        <sz val="11"/>
        <color theme="1"/>
        <rFont val="Meiryo UI"/>
        <family val="2"/>
        <scheme val="minor"/>
      </rPr>
      <t xml:space="preserve">Call Function:
</t>
    </r>
    <r>
      <rPr>
        <sz val="11"/>
        <color theme="1"/>
        <rFont val="Meiryo UI"/>
        <family val="2"/>
        <scheme val="minor"/>
      </rPr>
      <t xml:space="preserve">check_duplicate_items_factors(model.items_In_Factor_Table.item,fn_id)
</t>
    </r>
  </si>
  <si>
    <t>In the test, a AddFactors  database is required.</t>
  </si>
  <si>
    <r>
      <t xml:space="preserve">Return Value:
</t>
    </r>
    <r>
      <rPr>
        <sz val="11"/>
        <color theme="1"/>
        <rFont val="Meiryo UI"/>
        <family val="2"/>
        <scheme val="minor"/>
      </rPr>
      <t>1.status = "false"
2.message = "Items is Empty"</t>
    </r>
    <r>
      <rPr>
        <b/>
        <sz val="11"/>
        <color theme="1"/>
        <rFont val="Meiryo UI"/>
        <family val="2"/>
        <scheme val="minor"/>
      </rPr>
      <t xml:space="preserve">
</t>
    </r>
  </si>
  <si>
    <r>
      <t xml:space="preserve">Case All Min value
Parameter Input:
</t>
    </r>
    <r>
      <rPr>
        <sz val="11"/>
        <color theme="1"/>
        <rFont val="Meiryo UI"/>
        <family val="2"/>
        <scheme val="minor"/>
      </rPr>
      <t>1.items_In_Factor_Table
   1.1 model.items_In_Factor_Table.factors_name_table = null
   1.2 model.items_In_Factor_Table.fn_id=  0
   1.3 model.items_In_Factor_Table.iif_id = 0
   1.4 model.items_In_Factor_Table.item = ""
2.items_In_Factor_Tables = null</t>
    </r>
    <r>
      <rPr>
        <b/>
        <sz val="11"/>
        <color theme="1"/>
        <rFont val="Meiryo UI"/>
        <family val="2"/>
        <scheme val="minor"/>
      </rPr>
      <t xml:space="preserve">
Call Function:
</t>
    </r>
    <r>
      <rPr>
        <sz val="11"/>
        <color theme="1"/>
        <rFont val="Meiryo UI"/>
        <family val="2"/>
        <scheme val="minor"/>
      </rPr>
      <t>check_duplicate_items_factors(model.items_In_Factor_Table.item,fn_id)</t>
    </r>
  </si>
  <si>
    <r>
      <t xml:space="preserve">Case All Max value
Parameter Input:
</t>
    </r>
    <r>
      <rPr>
        <sz val="11"/>
        <color theme="1"/>
        <rFont val="Meiryo UI"/>
        <family val="2"/>
        <scheme val="minor"/>
      </rPr>
      <t>1.items_In_Factor_Table
   1.1 model.items_In_Factor_Table.factors_name_table = null
   1.2 model.items_In_Factor_Table.fn_id=  0
   1.3 model.items_In_Factor_Table.iif_id = 0
   1.4 model.items_In_Factor_Table.item = "IntQKSrFkRHhrURWwLesech56mHNGpwvTbZ3gzoQifCddMhuMc
"
2.items_In_Factor_Tables = null</t>
    </r>
    <r>
      <rPr>
        <b/>
        <sz val="11"/>
        <color theme="1"/>
        <rFont val="Meiryo UI"/>
        <family val="2"/>
        <scheme val="minor"/>
      </rPr>
      <t xml:space="preserve">
Call Function:
</t>
    </r>
    <r>
      <rPr>
        <sz val="11"/>
        <color theme="1"/>
        <rFont val="Meiryo UI"/>
        <family val="2"/>
        <scheme val="minor"/>
      </rPr>
      <t>check_duplicate_items_factors(model.items_In_Factor_Table.item,fn_id)</t>
    </r>
    <r>
      <rPr>
        <b/>
        <sz val="11"/>
        <color theme="1"/>
        <rFont val="Meiryo UI"/>
        <family val="2"/>
        <scheme val="minor"/>
      </rPr>
      <t xml:space="preserve">
</t>
    </r>
    <r>
      <rPr>
        <sz val="11"/>
        <color theme="1"/>
        <rFont val="Meiryo UI"/>
        <family val="2"/>
        <scheme val="minor"/>
      </rPr>
      <t/>
    </r>
  </si>
  <si>
    <r>
      <t xml:space="preserve">Case Out of Maxinum range
Parameter input :
</t>
    </r>
    <r>
      <rPr>
        <sz val="11"/>
        <color theme="1"/>
        <rFont val="Meiryo UI"/>
        <family val="2"/>
        <scheme val="minor"/>
      </rPr>
      <t>1.items_In_Factor_Table
   1.1 model.items_In_Factor_Table.factors_name_table = null
   1.2 model.items_In_Factor_Table.fn_id=  0
   1.3 model.items_In_Factor_Table.iif_id = 0
   1.4 model.items_In_Factor_Table.item = "PH8wpgzhuqTBGsvZcEDvlzDlfRLJ6yTqYsizrLK9Gch3on2KuXqBQhu"
2.items_In_Factor_Tables = null</t>
    </r>
    <r>
      <rPr>
        <b/>
        <sz val="11"/>
        <color theme="1"/>
        <rFont val="Meiryo UI"/>
        <family val="2"/>
        <scheme val="minor"/>
      </rPr>
      <t xml:space="preserve">
Call Function:
</t>
    </r>
    <r>
      <rPr>
        <sz val="11"/>
        <color theme="1"/>
        <rFont val="Meiryo UI"/>
        <family val="2"/>
        <scheme val="minor"/>
      </rPr>
      <t>check_duplicate_items_factors(model.items_In_Factor_Table.item,fn_id)</t>
    </r>
  </si>
  <si>
    <r>
      <t xml:space="preserve">Output:
</t>
    </r>
    <r>
      <rPr>
        <sz val="11"/>
        <color theme="1"/>
        <rFont val="Meiryo UI"/>
        <family val="2"/>
        <scheme val="minor"/>
      </rPr>
      <t>1.response = 0</t>
    </r>
    <r>
      <rPr>
        <b/>
        <sz val="11"/>
        <color theme="1"/>
        <rFont val="Meiryo UI"/>
        <family val="2"/>
        <scheme val="minor"/>
      </rPr>
      <t xml:space="preserve">
Return Value:
</t>
    </r>
    <r>
      <rPr>
        <sz val="11"/>
        <color theme="1"/>
        <rFont val="Meiryo UI"/>
        <family val="2"/>
        <scheme val="minor"/>
      </rPr>
      <t>1.status = "false"
2.message = error message</t>
    </r>
    <r>
      <rPr>
        <b/>
        <sz val="11"/>
        <color theme="1"/>
        <rFont val="Meiryo UI"/>
        <family val="2"/>
        <scheme val="minor"/>
      </rPr>
      <t xml:space="preserve">
</t>
    </r>
  </si>
  <si>
    <r>
      <t xml:space="preserve">Case Out of Mininum range
Parameter input :
</t>
    </r>
    <r>
      <rPr>
        <sz val="11"/>
        <color theme="1"/>
        <rFont val="Meiryo UI"/>
        <family val="2"/>
        <scheme val="minor"/>
      </rPr>
      <t>1.items_In_Factor_Table
   1.1 model.items_In_Factor_Table.factors_name_table = null
   1.2 model.items_In_Factor_Table.fn_id=  0
   1.3 model.items_In_Factor_Table.iif_id = 0
   1.4 model.items_In_Factor_Table.item = "-1"
2.items_In_Factor_Tables = null</t>
    </r>
    <r>
      <rPr>
        <b/>
        <sz val="11"/>
        <color theme="1"/>
        <rFont val="Meiryo UI"/>
        <family val="2"/>
        <scheme val="minor"/>
      </rPr>
      <t xml:space="preserve">
Call Function:
</t>
    </r>
    <r>
      <rPr>
        <sz val="11"/>
        <color theme="1"/>
        <rFont val="Meiryo UI"/>
        <family val="2"/>
        <scheme val="minor"/>
      </rPr>
      <t>check_duplicate_items_factors(model.items_In_Factor_Table.item,fn_id)</t>
    </r>
    <r>
      <rPr>
        <b/>
        <sz val="11"/>
        <color theme="1"/>
        <rFont val="Meiryo UI"/>
        <family val="2"/>
        <scheme val="minor"/>
      </rPr>
      <t xml:space="preserve">
</t>
    </r>
    <r>
      <rPr>
        <sz val="11"/>
        <color theme="1"/>
        <rFont val="Meiryo UI"/>
        <family val="2"/>
        <scheme val="minor"/>
      </rPr>
      <t/>
    </r>
  </si>
  <si>
    <r>
      <t xml:space="preserve">Case Check duplicate
Parameter input :
</t>
    </r>
    <r>
      <rPr>
        <sz val="11"/>
        <color theme="1"/>
        <rFont val="Meiryo UI"/>
        <family val="2"/>
        <scheme val="minor"/>
      </rPr>
      <t>1.items_In_Factor_Table
   1.1 model.items_In_Factor_Table.factors_name_table = null
   1.2 model.items_In_Factor_Table.fn_id=  0
   1.3 model.items_In_Factor_Table.iif_id = 0
   1.4 model.items_In_Factor_Table.item = "switch1"
2.items_In_Factor_Tables = null</t>
    </r>
    <r>
      <rPr>
        <b/>
        <sz val="11"/>
        <color theme="1"/>
        <rFont val="Meiryo UI"/>
        <family val="2"/>
        <scheme val="minor"/>
      </rPr>
      <t xml:space="preserve">
Call Function:
</t>
    </r>
    <r>
      <rPr>
        <sz val="11"/>
        <color theme="1"/>
        <rFont val="Meiryo UI"/>
        <family val="2"/>
        <scheme val="minor"/>
      </rPr>
      <t>check_duplicate_items_factors(model.items_In_Factor_Table.item,fn_id)</t>
    </r>
  </si>
  <si>
    <r>
      <t xml:space="preserve">Output:
</t>
    </r>
    <r>
      <rPr>
        <sz val="11"/>
        <color theme="1"/>
        <rFont val="Meiryo UI"/>
        <family val="2"/>
        <scheme val="minor"/>
      </rPr>
      <t>1.res = true</t>
    </r>
    <r>
      <rPr>
        <b/>
        <sz val="11"/>
        <color theme="1"/>
        <rFont val="Meiryo UI"/>
        <family val="2"/>
        <scheme val="minor"/>
      </rPr>
      <t xml:space="preserve">
Return Value:
</t>
    </r>
    <r>
      <rPr>
        <sz val="11"/>
        <color theme="1"/>
        <rFont val="Meiryo UI"/>
        <family val="2"/>
        <scheme val="minor"/>
      </rPr>
      <t>1.status = "false"
2.message = "Already have Items"</t>
    </r>
    <r>
      <rPr>
        <b/>
        <sz val="11"/>
        <color theme="1"/>
        <rFont val="Meiryo UI"/>
        <family val="2"/>
        <scheme val="minor"/>
      </rPr>
      <t xml:space="preserve">
</t>
    </r>
  </si>
  <si>
    <t>004</t>
  </si>
  <si>
    <t xml:space="preserve">Create testcase and debug test for landing/rtm/factors/testcase/addfactors/additems </t>
  </si>
  <si>
    <t>GenerateController.cs</t>
  </si>
  <si>
    <r>
      <t xml:space="preserve">Output:
</t>
    </r>
    <r>
      <rPr>
        <sz val="11"/>
        <color theme="1"/>
        <rFont val="Meiryo UI"/>
        <family val="2"/>
        <scheme val="minor"/>
      </rPr>
      <t>1.response = 1
2.test_Scenario_Table.factors  = "1:,A1,B1,C1,D1,"
3.test_Scenario_Table.list_module_name_table = null
4.test_Scenario_Table.module_id =14
5.test_Scenario_Table.scenario_message = "Null"
6.test_Scenario_Table.test_scenario_id = 5651
7.test_Case_Table.date = {12/15/2020 12:00:00 AM}
8.test_Case_Table.expected_result = "Null"
9.test_Case_Table.factors2 ="1:,A1,B1,C1,D1,"
10.test_Case_Table.module_id = 14
11.test_Case_Table.list_module_name_table = null
12.test_Case_Table.path_expected_result = "Null"
13.test_Case_Table.path_test_case = "Null"
14.test_Case_Table.result = "Null"
15.test_Case_Table.test_by = "Null"
16.test_Case_Table.test_case_data = "Null"
17.test_Case_Table.test_case_id = 5631
18.test_Case_Table.test_round = "Null"</t>
    </r>
    <r>
      <rPr>
        <b/>
        <sz val="11"/>
        <color theme="1"/>
        <rFont val="Meiryo UI"/>
        <family val="2"/>
        <scheme val="minor"/>
      </rPr>
      <t xml:space="preserve">
Return Value:
</t>
    </r>
    <r>
      <rPr>
        <sz val="11"/>
        <color theme="1"/>
        <rFont val="Meiryo UI"/>
        <family val="2"/>
        <scheme val="minor"/>
      </rPr>
      <t>1.id = 14
2.module name = "Web Application 12"</t>
    </r>
    <r>
      <rPr>
        <b/>
        <sz val="11"/>
        <color theme="1"/>
        <rFont val="Meiryo UI"/>
        <family val="2"/>
        <scheme val="minor"/>
      </rPr>
      <t xml:space="preserve">
</t>
    </r>
  </si>
  <si>
    <t>In the test, a TestScenario  database is required.</t>
  </si>
  <si>
    <r>
      <t xml:space="preserve">Return Value:
</t>
    </r>
    <r>
      <rPr>
        <sz val="11"/>
        <color theme="1"/>
        <rFont val="Meiryo UI"/>
        <family val="2"/>
        <scheme val="minor"/>
      </rPr>
      <t>1.alert = "Module id is invalid"
2.Desination = "Index"</t>
    </r>
    <r>
      <rPr>
        <b/>
        <sz val="11"/>
        <color theme="1"/>
        <rFont val="Meiryo UI"/>
        <family val="2"/>
        <scheme val="minor"/>
      </rPr>
      <t xml:space="preserve">
</t>
    </r>
  </si>
  <si>
    <r>
      <t xml:space="preserve">Return Value:
</t>
    </r>
    <r>
      <rPr>
        <sz val="11"/>
        <color theme="1"/>
        <rFont val="Meiryo UI"/>
        <family val="2"/>
        <scheme val="minor"/>
      </rPr>
      <t>1.id = 1234567891
2.module name = "F4HSjT5hsRX4xNJsAGzVwH8evADycAqCzzaABV7c2KzAyET8Ab"</t>
    </r>
    <r>
      <rPr>
        <b/>
        <sz val="11"/>
        <color theme="1"/>
        <rFont val="Meiryo UI"/>
        <family val="2"/>
        <scheme val="minor"/>
      </rPr>
      <t xml:space="preserve">
</t>
    </r>
  </si>
  <si>
    <t>GenerateTest</t>
  </si>
  <si>
    <r>
      <t xml:space="preserve">Return Value:
</t>
    </r>
    <r>
      <rPr>
        <sz val="11"/>
        <color theme="1"/>
        <rFont val="Meiryo UI"/>
        <family val="2"/>
        <scheme val="minor"/>
      </rPr>
      <t>1.alert = "module name is out of length"
2.Desination = "Index"</t>
    </r>
  </si>
  <si>
    <r>
      <t xml:space="preserve">Parameter Input:
</t>
    </r>
    <r>
      <rPr>
        <sz val="11"/>
        <color theme="1"/>
        <rFont val="Meiryo UI"/>
        <family val="2"/>
        <scheme val="minor"/>
      </rPr>
      <t>1.id = 2
2.module name = "</t>
    </r>
    <r>
      <rPr>
        <b/>
        <sz val="11"/>
        <color theme="1"/>
        <rFont val="Meiryo UI"/>
        <family val="2"/>
        <scheme val="minor"/>
      </rPr>
      <t>Web Application 2</t>
    </r>
    <r>
      <rPr>
        <sz val="11"/>
        <color theme="1"/>
        <rFont val="Meiryo UI"/>
        <family val="2"/>
        <scheme val="minor"/>
      </rPr>
      <t xml:space="preserve">"
</t>
    </r>
    <r>
      <rPr>
        <b/>
        <sz val="11"/>
        <color theme="1"/>
        <rFont val="Meiryo UI"/>
        <family val="2"/>
        <scheme val="minor"/>
      </rPr>
      <t xml:space="preserve">Call Function:
</t>
    </r>
    <r>
      <rPr>
        <sz val="11"/>
        <color theme="1"/>
        <rFont val="Meiryo UI"/>
        <family val="2"/>
        <scheme val="minor"/>
      </rPr>
      <t>1.Calculate_Items(id)</t>
    </r>
  </si>
  <si>
    <r>
      <t xml:space="preserve">Case All Max value
Parameter input :
</t>
    </r>
    <r>
      <rPr>
        <sz val="11"/>
        <color theme="1"/>
        <rFont val="Meiryo UI"/>
        <family val="2"/>
        <scheme val="minor"/>
      </rPr>
      <t>1.id = 123456789
2.module name = "</t>
    </r>
    <r>
      <rPr>
        <b/>
        <sz val="11"/>
        <color theme="1"/>
        <rFont val="Meiryo UI"/>
        <family val="2"/>
        <scheme val="minor"/>
      </rPr>
      <t>QNA8FuBtygDcio6gZd1C5StVIfzIWWSiV0yLsOe9mWOHlaXMVT</t>
    </r>
    <r>
      <rPr>
        <sz val="11"/>
        <color theme="1"/>
        <rFont val="Meiryo UI"/>
        <family val="2"/>
        <scheme val="minor"/>
      </rPr>
      <t>"</t>
    </r>
  </si>
  <si>
    <r>
      <t xml:space="preserve">Case Out of Maxinum range
Parameter input :
</t>
    </r>
    <r>
      <rPr>
        <sz val="11"/>
        <color theme="1"/>
        <rFont val="Meiryo UI"/>
        <family val="2"/>
        <scheme val="minor"/>
      </rPr>
      <t>1.id = 12345667891
2.module name = "</t>
    </r>
    <r>
      <rPr>
        <b/>
        <sz val="11"/>
        <color theme="1"/>
        <rFont val="Meiryo UI"/>
        <family val="2"/>
        <scheme val="minor"/>
      </rPr>
      <t>QNA8FuBtygDcio6gZd1C5StVIfzIWWSiV0yLsOe9mWOHlaXMVTadfgjklkj</t>
    </r>
    <r>
      <rPr>
        <sz val="11"/>
        <color theme="1"/>
        <rFont val="Meiryo UI"/>
        <family val="2"/>
        <scheme val="minor"/>
      </rPr>
      <t>"</t>
    </r>
  </si>
  <si>
    <t>Check list_module_name</t>
  </si>
  <si>
    <r>
      <t xml:space="preserve">Case Post Module Should Return Same Module
Parameter Input:
</t>
    </r>
    <r>
      <rPr>
        <sz val="11"/>
        <color theme="1"/>
        <rFont val="Meiryo UI"/>
        <family val="2"/>
        <scheme val="minor"/>
      </rPr>
      <t xml:space="preserve">1.module id = 3
2.module name = "Web Appliction 1"
</t>
    </r>
  </si>
  <si>
    <r>
      <t xml:space="preserve">Return Value:
</t>
    </r>
    <r>
      <rPr>
        <sz val="11"/>
        <color theme="1"/>
        <rFont val="Meiryo UI"/>
        <family val="2"/>
        <scheme val="minor"/>
      </rPr>
      <t xml:space="preserve">1.module id = 3
2.module name = "Web Appliction 1"
</t>
    </r>
  </si>
  <si>
    <r>
      <rPr>
        <b/>
        <sz val="11"/>
        <color theme="1"/>
        <rFont val="Meiryo UI"/>
        <family val="2"/>
        <scheme val="minor"/>
      </rPr>
      <t>Return Value:</t>
    </r>
    <r>
      <rPr>
        <sz val="11"/>
        <color theme="1"/>
        <rFont val="Meiryo UI"/>
        <family val="2"/>
        <scheme val="minor"/>
      </rPr>
      <t xml:space="preserve">
1.module id = 3
2.module name = "Web Appliction 1"
</t>
    </r>
  </si>
  <si>
    <r>
      <t>Case Put Module Should Return StatusCode</t>
    </r>
    <r>
      <rPr>
        <sz val="11"/>
        <color theme="1"/>
        <rFont val="Meiryo UI"/>
        <family val="2"/>
        <scheme val="minor"/>
      </rPr>
      <t xml:space="preserve">
</t>
    </r>
    <r>
      <rPr>
        <b/>
        <sz val="11"/>
        <color theme="1"/>
        <rFont val="Meiryo UI"/>
        <family val="2"/>
        <scheme val="minor"/>
      </rPr>
      <t>Parameter Input:</t>
    </r>
    <r>
      <rPr>
        <sz val="11"/>
        <color theme="1"/>
        <rFont val="Meiryo UI"/>
        <family val="2"/>
        <scheme val="minor"/>
      </rPr>
      <t xml:space="preserve">
1.module id = 3
2.module name = "Web Appliction 1"
</t>
    </r>
  </si>
  <si>
    <r>
      <rPr>
        <b/>
        <sz val="11"/>
        <color theme="1"/>
        <rFont val="Meiryo UI"/>
        <family val="2"/>
        <scheme val="minor"/>
      </rPr>
      <t>Case Put Module Should Fail When Different ID</t>
    </r>
    <r>
      <rPr>
        <sz val="11"/>
        <color theme="1"/>
        <rFont val="Meiryo UI"/>
        <family val="2"/>
        <scheme val="minor"/>
      </rPr>
      <t xml:space="preserve">
</t>
    </r>
    <r>
      <rPr>
        <b/>
        <sz val="11"/>
        <color theme="1"/>
        <rFont val="Meiryo UI"/>
        <family val="2"/>
        <scheme val="minor"/>
      </rPr>
      <t>Parameter Input:</t>
    </r>
    <r>
      <rPr>
        <sz val="11"/>
        <color theme="1"/>
        <rFont val="Meiryo UI"/>
        <family val="2"/>
        <scheme val="minor"/>
      </rPr>
      <t xml:space="preserve">
1.module id = 999
2.module id = 3
2.module name = "Web Appliction 1"
</t>
    </r>
  </si>
  <si>
    <r>
      <rPr>
        <b/>
        <sz val="11"/>
        <color theme="1"/>
        <rFont val="Meiryo UI"/>
        <family val="2"/>
        <scheme val="minor"/>
      </rPr>
      <t>Case Get Module Should Return Module With Same ID</t>
    </r>
    <r>
      <rPr>
        <sz val="11"/>
        <color theme="1"/>
        <rFont val="Meiryo UI"/>
        <family val="2"/>
        <scheme val="minor"/>
      </rPr>
      <t xml:space="preserve">
</t>
    </r>
    <r>
      <rPr>
        <b/>
        <sz val="11"/>
        <color theme="1"/>
        <rFont val="Meiryo UI"/>
        <family val="2"/>
        <scheme val="minor"/>
      </rPr>
      <t>Parameter Input:</t>
    </r>
    <r>
      <rPr>
        <sz val="11"/>
        <color theme="1"/>
        <rFont val="Meiryo UI"/>
        <family val="2"/>
        <scheme val="minor"/>
      </rPr>
      <t xml:space="preserve">
1.module id = 3
2.module name = "Web Appliction 1"
</t>
    </r>
  </si>
  <si>
    <r>
      <rPr>
        <b/>
        <sz val="11"/>
        <color theme="1"/>
        <rFont val="Meiryo UI"/>
        <family val="2"/>
        <scheme val="minor"/>
      </rPr>
      <t>Case Get Module Should Return All Module</t>
    </r>
    <r>
      <rPr>
        <sz val="11"/>
        <color theme="1"/>
        <rFont val="Meiryo UI"/>
        <family val="2"/>
        <scheme val="minor"/>
      </rPr>
      <t xml:space="preserve">
</t>
    </r>
    <r>
      <rPr>
        <b/>
        <sz val="11"/>
        <color theme="1"/>
        <rFont val="Meiryo UI"/>
        <family val="2"/>
        <scheme val="minor"/>
      </rPr>
      <t>Parameter Input:</t>
    </r>
    <r>
      <rPr>
        <sz val="11"/>
        <color theme="1"/>
        <rFont val="Meiryo UI"/>
        <family val="2"/>
        <scheme val="minor"/>
      </rPr>
      <t xml:space="preserve">
1.module id = 1
2.module id = 2
3.module id = 3
4.module name = "Module 1"
5.module name = "Module 2"
6.module name = "Module 3"
</t>
    </r>
  </si>
  <si>
    <r>
      <t xml:space="preserve">Return Value:
</t>
    </r>
    <r>
      <rPr>
        <sz val="11"/>
        <color theme="1"/>
        <rFont val="Meiryo UI"/>
        <family val="2"/>
        <scheme val="minor"/>
      </rPr>
      <t xml:space="preserve">1.module id = 1
2.module id = 2
3.module id = 3
4.module name = "Module 1"
5.module name = "Module 2"
6.module name = "Module 3"
</t>
    </r>
  </si>
  <si>
    <r>
      <t xml:space="preserve">Case Delete Module Should Return OK
Parameter input :
</t>
    </r>
    <r>
      <rPr>
        <sz val="11"/>
        <color theme="1"/>
        <rFont val="Meiryo UI"/>
        <family val="2"/>
        <scheme val="minor"/>
      </rPr>
      <t xml:space="preserve">1.module id = 3
2.module name = "Web Appliction 1"
</t>
    </r>
  </si>
  <si>
    <r>
      <t xml:space="preserve">Return Value:
</t>
    </r>
    <r>
      <rPr>
        <sz val="11"/>
        <color theme="1"/>
        <rFont val="Meiryo UI"/>
        <family val="2"/>
        <scheme val="minor"/>
      </rPr>
      <t>1.module id = 3
2.module name = "Web Appliction 1"</t>
    </r>
    <r>
      <rPr>
        <b/>
        <sz val="11"/>
        <color theme="1"/>
        <rFont val="Meiryo UI"/>
        <family val="2"/>
        <scheme val="minor"/>
      </rPr>
      <t xml:space="preserve">
</t>
    </r>
  </si>
  <si>
    <t>005</t>
  </si>
  <si>
    <t>Add test list module name</t>
  </si>
  <si>
    <t>Data reference</t>
  </si>
  <si>
    <t>006</t>
  </si>
  <si>
    <t xml:space="preserve">Create testcase of </t>
  </si>
  <si>
    <t>Edit_Module_name</t>
  </si>
  <si>
    <r>
      <t xml:space="preserve">Parameter Input:
</t>
    </r>
    <r>
      <rPr>
        <sz val="11"/>
        <color theme="1"/>
        <rFont val="Meiryo UI"/>
        <family val="2"/>
        <scheme val="minor"/>
      </rPr>
      <t>1.model
   1.1 list_Module_name
       factors_name_table = 0
       module_id = 0
       name_of_module = "</t>
    </r>
    <r>
      <rPr>
        <b/>
        <sz val="11"/>
        <color theme="1"/>
        <rFont val="Meiryo UI"/>
        <family val="2"/>
        <scheme val="minor"/>
      </rPr>
      <t>Test1234</t>
    </r>
    <r>
      <rPr>
        <sz val="11"/>
        <color theme="1"/>
        <rFont val="Meiryo UI"/>
        <family val="2"/>
        <scheme val="minor"/>
      </rPr>
      <t xml:space="preserve">"
       rtm_table = 0
       test_case_table = 0
       test_scenario_table = 0
   1.2 list_Module_name_Tables = null
</t>
    </r>
    <r>
      <rPr>
        <b/>
        <sz val="11"/>
        <color theme="1"/>
        <rFont val="Meiryo UI"/>
        <family val="2"/>
        <scheme val="minor"/>
      </rPr>
      <t xml:space="preserve">Call Function:
</t>
    </r>
    <r>
      <rPr>
        <sz val="11"/>
        <color theme="1"/>
        <rFont val="Meiryo UI"/>
        <family val="2"/>
        <scheme val="minor"/>
      </rPr>
      <t xml:space="preserve">1.Check_Specialchar(model.list_Module_Name_.name_of_module)
2.Check_Duplicate_Module_Name(model.list_Module_Name_.name_of_module)
</t>
    </r>
    <r>
      <rPr>
        <b/>
        <sz val="11"/>
        <color theme="1"/>
        <rFont val="Meiryo UI"/>
        <family val="2"/>
        <scheme val="minor"/>
      </rPr>
      <t xml:space="preserve">External Input:
</t>
    </r>
    <r>
      <rPr>
        <sz val="11"/>
        <color theme="1"/>
        <rFont val="Meiryo UI"/>
        <family val="2"/>
        <scheme val="minor"/>
      </rPr>
      <t>1.module id = 60</t>
    </r>
  </si>
  <si>
    <r>
      <t xml:space="preserve">Case All Min value
Parameter input :
</t>
    </r>
    <r>
      <rPr>
        <sz val="11"/>
        <color theme="1"/>
        <rFont val="Meiryo UI"/>
        <family val="2"/>
        <scheme val="minor"/>
      </rPr>
      <t xml:space="preserve">1.model
   1.1 list_Module_name
       factors_name_table = 0
       module_id = 0
       name_of_module = ""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
</t>
    </r>
    <r>
      <rPr>
        <b/>
        <sz val="11"/>
        <color theme="1"/>
        <rFont val="Meiryo UI"/>
        <family val="2"/>
        <scheme val="minor"/>
      </rPr>
      <t>External Input:</t>
    </r>
    <r>
      <rPr>
        <sz val="11"/>
        <color theme="1"/>
        <rFont val="Meiryo UI"/>
        <family val="2"/>
        <scheme val="minor"/>
      </rPr>
      <t xml:space="preserve">
1.module id = 60</t>
    </r>
  </si>
  <si>
    <r>
      <t xml:space="preserve">Case Out of Mininum range
Parameter input :
</t>
    </r>
    <r>
      <rPr>
        <sz val="11"/>
        <color theme="1"/>
        <rFont val="Meiryo UI"/>
        <family val="2"/>
        <scheme val="minor"/>
      </rPr>
      <t>1.model
   1.1 list_Module_name
       factors_name_table = 0
       module_id = 0
       name_of_module = "</t>
    </r>
    <r>
      <rPr>
        <b/>
        <sz val="11"/>
        <color theme="1"/>
        <rFont val="Meiryo UI"/>
        <family val="2"/>
        <scheme val="minor"/>
      </rPr>
      <t>-1</t>
    </r>
    <r>
      <rPr>
        <sz val="11"/>
        <color theme="1"/>
        <rFont val="Meiryo UI"/>
        <family val="2"/>
        <scheme val="minor"/>
      </rPr>
      <t xml:space="preserve">"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
</t>
    </r>
    <r>
      <rPr>
        <b/>
        <sz val="11"/>
        <color theme="1"/>
        <rFont val="Meiryo UI"/>
        <family val="2"/>
        <scheme val="minor"/>
      </rPr>
      <t>External Input:</t>
    </r>
    <r>
      <rPr>
        <sz val="11"/>
        <color theme="1"/>
        <rFont val="Meiryo UI"/>
        <family val="2"/>
        <scheme val="minor"/>
      </rPr>
      <t xml:space="preserve">
1.module id = 60</t>
    </r>
  </si>
  <si>
    <r>
      <t xml:space="preserve">Case Check duplicate
Parameter input :
</t>
    </r>
    <r>
      <rPr>
        <sz val="11"/>
        <color theme="1"/>
        <rFont val="Meiryo UI"/>
        <family val="2"/>
        <scheme val="minor"/>
      </rPr>
      <t>1.model
   1.1 list_Module_name
       factors_name_table = 0
       module_id = 0
       name_of_module = "</t>
    </r>
    <r>
      <rPr>
        <b/>
        <sz val="11"/>
        <color theme="1"/>
        <rFont val="Meiryo UI"/>
        <family val="2"/>
        <scheme val="minor"/>
      </rPr>
      <t>Test100</t>
    </r>
    <r>
      <rPr>
        <sz val="11"/>
        <color theme="1"/>
        <rFont val="Meiryo UI"/>
        <family val="2"/>
        <scheme val="minor"/>
      </rPr>
      <t xml:space="preserve">"
       rtm_table = 0
       test_case_table = 0
       test_scenario_table = 0
   1.2 list_Module_name_Tables = null
</t>
    </r>
    <r>
      <rPr>
        <b/>
        <sz val="11"/>
        <color theme="1"/>
        <rFont val="Meiryo UI"/>
        <family val="2"/>
        <scheme val="minor"/>
      </rPr>
      <t xml:space="preserve">Call Function:
</t>
    </r>
    <r>
      <rPr>
        <sz val="11"/>
        <color theme="1"/>
        <rFont val="Meiryo UI"/>
        <family val="2"/>
        <scheme val="minor"/>
      </rPr>
      <t xml:space="preserve">1.Check_Specialchar(model.list_Module_Name_.name_of_module)
2.Check_Duplicate_Module_Name(model.list_Module_Name_.name_of_module)
</t>
    </r>
    <r>
      <rPr>
        <b/>
        <sz val="11"/>
        <color theme="1"/>
        <rFont val="Meiryo UI"/>
        <family val="2"/>
        <scheme val="minor"/>
      </rPr>
      <t>External Input:</t>
    </r>
    <r>
      <rPr>
        <sz val="11"/>
        <color theme="1"/>
        <rFont val="Meiryo UI"/>
        <family val="2"/>
        <scheme val="minor"/>
      </rPr>
      <t xml:space="preserve">
1.module id = 60</t>
    </r>
  </si>
  <si>
    <r>
      <t xml:space="preserve">Case Check Special char
Parameter input :
</t>
    </r>
    <r>
      <rPr>
        <sz val="11"/>
        <color theme="1"/>
        <rFont val="Meiryo UI"/>
        <family val="2"/>
        <scheme val="minor"/>
      </rPr>
      <t>1.model
   1.1 list_Module_name
       factors_name_table = 0
       module_id = 0
       name_of_module = "</t>
    </r>
    <r>
      <rPr>
        <b/>
        <sz val="11"/>
        <color theme="1"/>
        <rFont val="Meiryo UI"/>
        <family val="2"/>
        <scheme val="minor"/>
      </rPr>
      <t>Test100@hotmail</t>
    </r>
    <r>
      <rPr>
        <sz val="11"/>
        <color theme="1"/>
        <rFont val="Meiryo UI"/>
        <family val="2"/>
        <scheme val="minor"/>
      </rPr>
      <t xml:space="preserve">"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
</t>
    </r>
    <r>
      <rPr>
        <b/>
        <sz val="11"/>
        <color theme="1"/>
        <rFont val="Meiryo UI"/>
        <family val="2"/>
        <scheme val="minor"/>
      </rPr>
      <t>External Input:</t>
    </r>
    <r>
      <rPr>
        <sz val="11"/>
        <color theme="1"/>
        <rFont val="Meiryo UI"/>
        <family val="2"/>
        <scheme val="minor"/>
      </rPr>
      <t xml:space="preserve">
1.module id = 60</t>
    </r>
  </si>
  <si>
    <r>
      <t xml:space="preserve">Case All Max value Parameter input :
</t>
    </r>
    <r>
      <rPr>
        <sz val="11"/>
        <color theme="1"/>
        <rFont val="Meiryo UI"/>
        <family val="2"/>
        <scheme val="minor"/>
      </rPr>
      <t>1.model
   1.1 list_Module_name
       factors_name_table = 0
       module_id = 0
       name_of_module = "</t>
    </r>
    <r>
      <rPr>
        <b/>
        <sz val="11"/>
        <color theme="1"/>
        <rFont val="Meiryo UI"/>
        <family val="2"/>
        <scheme val="minor"/>
      </rPr>
      <t>XerminalXerminalXerminalXerminalXerminalXerminalXe</t>
    </r>
    <r>
      <rPr>
        <sz val="11"/>
        <color theme="1"/>
        <rFont val="Meiryo UI"/>
        <family val="2"/>
        <scheme val="minor"/>
      </rPr>
      <t xml:space="preserve">"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
</t>
    </r>
    <r>
      <rPr>
        <b/>
        <sz val="11"/>
        <color theme="1"/>
        <rFont val="Meiryo UI"/>
        <family val="2"/>
        <scheme val="minor"/>
      </rPr>
      <t>External Input:</t>
    </r>
    <r>
      <rPr>
        <sz val="11"/>
        <color theme="1"/>
        <rFont val="Meiryo UI"/>
        <family val="2"/>
        <scheme val="minor"/>
      </rPr>
      <t xml:space="preserve">
1.module id = 60</t>
    </r>
  </si>
  <si>
    <r>
      <t xml:space="preserve">Case Out of Maxinum range
Parameter input :
</t>
    </r>
    <r>
      <rPr>
        <sz val="11"/>
        <color theme="1"/>
        <rFont val="Meiryo UI"/>
        <family val="2"/>
        <scheme val="minor"/>
      </rPr>
      <t>1.model
   1.1 list_Module_name
       factors_name_table = 0
       module_id = 0
       name_of_module = "</t>
    </r>
    <r>
      <rPr>
        <b/>
        <sz val="11"/>
        <color theme="1"/>
        <rFont val="Meiryo UI"/>
        <family val="2"/>
        <scheme val="minor"/>
      </rPr>
      <t>XerminalXerminalXerminalXerminalXerminalXerminalXeminalXerminal</t>
    </r>
    <r>
      <rPr>
        <sz val="11"/>
        <color theme="1"/>
        <rFont val="Meiryo UI"/>
        <family val="2"/>
        <scheme val="minor"/>
      </rPr>
      <t xml:space="preserve">"
       rtm_table = 0
       test_case_table = 0
       test_scenario_table = 0
   1.2 list_Module_name_Tables = null
</t>
    </r>
    <r>
      <rPr>
        <b/>
        <sz val="11"/>
        <color theme="1"/>
        <rFont val="Meiryo UI"/>
        <family val="2"/>
        <scheme val="minor"/>
      </rPr>
      <t>Call Function:</t>
    </r>
    <r>
      <rPr>
        <sz val="11"/>
        <color theme="1"/>
        <rFont val="Meiryo UI"/>
        <family val="2"/>
        <scheme val="minor"/>
      </rPr>
      <t xml:space="preserve">
1.Check_Specialchar(model.list_Module_Name_.name_of_module)
2.Check_Duplicate_Module_Name(model.list_Module_Name_.name_of_module)
</t>
    </r>
    <r>
      <rPr>
        <b/>
        <sz val="11"/>
        <color theme="1"/>
        <rFont val="Meiryo UI"/>
        <family val="2"/>
        <scheme val="minor"/>
      </rPr>
      <t>External Input:</t>
    </r>
    <r>
      <rPr>
        <sz val="11"/>
        <color theme="1"/>
        <rFont val="Meiryo UI"/>
        <family val="2"/>
        <scheme val="minor"/>
      </rPr>
      <t xml:space="preserve">
1.module id = 60</t>
    </r>
  </si>
  <si>
    <t>Calculate_Items</t>
  </si>
  <si>
    <r>
      <t xml:space="preserve">Parameter Input:
</t>
    </r>
    <r>
      <rPr>
        <sz val="11"/>
        <color theme="1"/>
        <rFont val="Meiryo UI"/>
        <family val="2"/>
        <scheme val="minor"/>
      </rPr>
      <t>1.id = 60</t>
    </r>
  </si>
  <si>
    <r>
      <t xml:space="preserve">Return:
</t>
    </r>
    <r>
      <rPr>
        <sz val="11"/>
        <color theme="1"/>
        <rFont val="Meiryo UI"/>
        <family val="2"/>
        <scheme val="minor"/>
      </rPr>
      <t>1.cal = 0</t>
    </r>
  </si>
  <si>
    <r>
      <t xml:space="preserve">Case All Min value
Parameter Input:
</t>
    </r>
    <r>
      <rPr>
        <sz val="11"/>
        <color theme="1"/>
        <rFont val="Meiryo UI"/>
        <family val="2"/>
        <scheme val="minor"/>
      </rPr>
      <t xml:space="preserve">1.id = 0
</t>
    </r>
    <r>
      <rPr>
        <b/>
        <sz val="11"/>
        <color theme="1"/>
        <rFont val="Meiryo UI"/>
        <family val="2"/>
        <scheme val="minor"/>
      </rPr>
      <t xml:space="preserve">
</t>
    </r>
  </si>
  <si>
    <r>
      <t xml:space="preserve">Case All Max value
Parameter input :
</t>
    </r>
    <r>
      <rPr>
        <sz val="11"/>
        <color theme="1"/>
        <rFont val="Meiryo UI"/>
        <family val="2"/>
        <scheme val="minor"/>
      </rPr>
      <t>1.id = 123456789</t>
    </r>
  </si>
  <si>
    <r>
      <t xml:space="preserve">Case Out of Maxinum range
Parameter input :
</t>
    </r>
    <r>
      <rPr>
        <sz val="11"/>
        <color theme="1"/>
        <rFont val="Meiryo UI"/>
        <family val="2"/>
        <scheme val="minor"/>
      </rPr>
      <t xml:space="preserve">1.id = 1234567891
</t>
    </r>
  </si>
  <si>
    <r>
      <t xml:space="preserve">Case Out of Mininum range
Parameter input :
</t>
    </r>
    <r>
      <rPr>
        <sz val="11"/>
        <color theme="1"/>
        <rFont val="Meiryo UI"/>
        <family val="2"/>
        <scheme val="minor"/>
      </rPr>
      <t>1.id = -1</t>
    </r>
  </si>
  <si>
    <t>Add_TestCase</t>
  </si>
  <si>
    <t>Delete_Factors</t>
  </si>
  <si>
    <r>
      <t>Output:</t>
    </r>
    <r>
      <rPr>
        <sz val="11"/>
        <color theme="1"/>
        <rFont val="Meiryo UI"/>
        <family val="2"/>
        <scheme val="minor"/>
      </rPr>
      <t xml:space="preserve">
2.response = 1
</t>
    </r>
    <r>
      <rPr>
        <b/>
        <sz val="11"/>
        <color theme="1"/>
        <rFont val="Meiryo UI"/>
        <family val="2"/>
        <scheme val="minor"/>
      </rPr>
      <t>Return Value:</t>
    </r>
    <r>
      <rPr>
        <sz val="11"/>
        <color theme="1"/>
        <rFont val="Meiryo UI"/>
        <family val="2"/>
        <scheme val="minor"/>
      </rPr>
      <t xml:space="preserve">
1.status = "true"
2.message = "Successfully"</t>
    </r>
  </si>
  <si>
    <r>
      <t xml:space="preserve">Parameter Input:
</t>
    </r>
    <r>
      <rPr>
        <sz val="11"/>
        <color theme="1"/>
        <rFont val="Meiryo UI"/>
        <family val="2"/>
        <scheme val="minor"/>
      </rPr>
      <t>1.id = 7</t>
    </r>
    <r>
      <rPr>
        <b/>
        <sz val="11"/>
        <color theme="1"/>
        <rFont val="Meiryo UI"/>
        <family val="2"/>
        <scheme val="minor"/>
      </rPr>
      <t xml:space="preserve">
</t>
    </r>
    <r>
      <rPr>
        <sz val="11"/>
        <color theme="1"/>
        <rFont val="Meiryo UI"/>
        <family val="2"/>
        <scheme val="minor"/>
      </rPr>
      <t>2.module id = 2
3.module name = "Terminal 2"</t>
    </r>
  </si>
  <si>
    <r>
      <t xml:space="preserve">Case All Min value
Parameter input :
</t>
    </r>
    <r>
      <rPr>
        <sz val="11"/>
        <color theme="1"/>
        <rFont val="Meiryo UI"/>
        <family val="2"/>
        <scheme val="minor"/>
      </rPr>
      <t>1.id = 0
2.module id = 0
3.module name = ""</t>
    </r>
  </si>
  <si>
    <r>
      <t xml:space="preserve">Return Value:
</t>
    </r>
    <r>
      <rPr>
        <sz val="11"/>
        <color theme="1"/>
        <rFont val="Meiryo UI"/>
        <family val="2"/>
        <scheme val="minor"/>
      </rPr>
      <t>1.status = "false"
2.message = "message error"</t>
    </r>
  </si>
  <si>
    <r>
      <t xml:space="preserve">Case All Max value
Parameter input :
</t>
    </r>
    <r>
      <rPr>
        <sz val="11"/>
        <color theme="1"/>
        <rFont val="Meiryo UI"/>
        <family val="2"/>
        <scheme val="minor"/>
      </rPr>
      <t>1.id = 123456789
2.module id = 123456789
3.module name = "TerminalTerminalTerminalTerminalTerminalTerminalT2"</t>
    </r>
    <r>
      <rPr>
        <b/>
        <sz val="11"/>
        <color theme="1"/>
        <rFont val="Meiryo UI"/>
        <family val="2"/>
        <scheme val="minor"/>
      </rPr>
      <t xml:space="preserve">
</t>
    </r>
    <r>
      <rPr>
        <sz val="11"/>
        <color theme="1"/>
        <rFont val="Meiryo UI"/>
        <family val="2"/>
        <scheme val="minor"/>
      </rPr>
      <t/>
    </r>
  </si>
  <si>
    <r>
      <t xml:space="preserve">Case Out of Maxinum range
Parameter input :
</t>
    </r>
    <r>
      <rPr>
        <sz val="11"/>
        <color theme="1"/>
        <rFont val="Meiryo UI"/>
        <family val="2"/>
        <scheme val="minor"/>
      </rPr>
      <t>1.id = 1234567891
2.module id = 1234567891
3.module name = "TerminalTerminalTerminalTerminalTerminalTerminalT2TR"</t>
    </r>
    <r>
      <rPr>
        <b/>
        <sz val="11"/>
        <color theme="1"/>
        <rFont val="Meiryo UI"/>
        <family val="2"/>
        <scheme val="minor"/>
      </rPr>
      <t xml:space="preserve">
</t>
    </r>
    <r>
      <rPr>
        <sz val="11"/>
        <color theme="1"/>
        <rFont val="Meiryo UI"/>
        <family val="2"/>
        <scheme val="minor"/>
      </rPr>
      <t/>
    </r>
  </si>
  <si>
    <r>
      <t xml:space="preserve">Case Out of Mininum range
Parameter input :
</t>
    </r>
    <r>
      <rPr>
        <sz val="11"/>
        <color theme="1"/>
        <rFont val="Meiryo UI"/>
        <family val="2"/>
        <scheme val="minor"/>
      </rPr>
      <t>1.id = -1
2.module id = -1
3.module name = "-1"</t>
    </r>
    <r>
      <rPr>
        <b/>
        <sz val="11"/>
        <color theme="1"/>
        <rFont val="Meiryo UI"/>
        <family val="2"/>
        <scheme val="minor"/>
      </rPr>
      <t xml:space="preserve">
</t>
    </r>
    <r>
      <rPr>
        <sz val="11"/>
        <color theme="1"/>
        <rFont val="Meiryo UI"/>
        <family val="2"/>
        <scheme val="minor"/>
      </rPr>
      <t/>
    </r>
  </si>
  <si>
    <r>
      <t>Return Value:</t>
    </r>
    <r>
      <rPr>
        <sz val="11"/>
        <color theme="1"/>
        <rFont val="Meiryo UI"/>
        <family val="2"/>
        <scheme val="minor"/>
      </rPr>
      <t xml:space="preserve">
1.status = "true"
2.message = "Successfully"</t>
    </r>
  </si>
  <si>
    <t>Delete_Items_Factors</t>
  </si>
  <si>
    <r>
      <t xml:space="preserve">Parameter Input:
</t>
    </r>
    <r>
      <rPr>
        <sz val="11"/>
        <color theme="1"/>
        <rFont val="Meiryo UI"/>
        <family val="2"/>
        <scheme val="minor"/>
      </rPr>
      <t>1.id = 102
2.fn id = 44</t>
    </r>
    <r>
      <rPr>
        <b/>
        <sz val="11"/>
        <color theme="1"/>
        <rFont val="Meiryo UI"/>
        <family val="2"/>
        <scheme val="minor"/>
      </rPr>
      <t xml:space="preserve">
</t>
    </r>
    <r>
      <rPr>
        <sz val="11"/>
        <color theme="1"/>
        <rFont val="Meiryo UI"/>
        <family val="2"/>
        <scheme val="minor"/>
      </rPr>
      <t>2.module id = 2
3.module name = "Terminal 2"</t>
    </r>
  </si>
  <si>
    <r>
      <t xml:space="preserve">Case All Min value
Parameter input :
</t>
    </r>
    <r>
      <rPr>
        <sz val="11"/>
        <color theme="1"/>
        <rFont val="Meiryo UI"/>
        <family val="2"/>
        <scheme val="minor"/>
      </rPr>
      <t>1.id = 0
2.fn id = 0
2.module id = 0
3.module name = ""</t>
    </r>
  </si>
  <si>
    <r>
      <t xml:space="preserve">Case All Max value
Parameter input :
</t>
    </r>
    <r>
      <rPr>
        <sz val="11"/>
        <color theme="1"/>
        <rFont val="Meiryo UI"/>
        <family val="2"/>
        <scheme val="minor"/>
      </rPr>
      <t>1.id = 123456789
2.fn id = 123456789
3.module id = 123456789
4.module name = "TerminalTerminalTerminalTerminalTerminalTerminalT2"</t>
    </r>
    <r>
      <rPr>
        <b/>
        <sz val="11"/>
        <color theme="1"/>
        <rFont val="Meiryo UI"/>
        <family val="2"/>
        <scheme val="minor"/>
      </rPr>
      <t xml:space="preserve">
</t>
    </r>
    <r>
      <rPr>
        <sz val="11"/>
        <color theme="1"/>
        <rFont val="Meiryo UI"/>
        <family val="2"/>
        <scheme val="minor"/>
      </rPr>
      <t/>
    </r>
  </si>
  <si>
    <r>
      <t xml:space="preserve">Case Out of Maxinum range
Parameter input :
</t>
    </r>
    <r>
      <rPr>
        <sz val="11"/>
        <color theme="1"/>
        <rFont val="Meiryo UI"/>
        <family val="2"/>
        <scheme val="minor"/>
      </rPr>
      <t>1.id = 1234567891
2.fn id = 1234567891
3.module id = 1234567891
4.module name = "TerminalTerminalTerminalTerminalTerminalTerminalT2TR"</t>
    </r>
    <r>
      <rPr>
        <b/>
        <sz val="11"/>
        <color theme="1"/>
        <rFont val="Meiryo UI"/>
        <family val="2"/>
        <scheme val="minor"/>
      </rPr>
      <t xml:space="preserve">
</t>
    </r>
    <r>
      <rPr>
        <sz val="11"/>
        <color theme="1"/>
        <rFont val="Meiryo UI"/>
        <family val="2"/>
        <scheme val="minor"/>
      </rPr>
      <t/>
    </r>
  </si>
  <si>
    <r>
      <t xml:space="preserve">Case Out of Mininum range
Parameter input :
</t>
    </r>
    <r>
      <rPr>
        <sz val="11"/>
        <color theme="1"/>
        <rFont val="Meiryo UI"/>
        <family val="2"/>
        <scheme val="minor"/>
      </rPr>
      <t>1.id = -1
2.fn id = -1
2.module id = -1
3.module name = "-1"</t>
    </r>
    <r>
      <rPr>
        <b/>
        <sz val="11"/>
        <color theme="1"/>
        <rFont val="Meiryo UI"/>
        <family val="2"/>
        <scheme val="minor"/>
      </rPr>
      <t xml:space="preserve">
</t>
    </r>
    <r>
      <rPr>
        <sz val="11"/>
        <color theme="1"/>
        <rFont val="Meiryo UI"/>
        <family val="2"/>
        <scheme val="minor"/>
      </rPr>
      <t/>
    </r>
  </si>
  <si>
    <t>EditFactors</t>
  </si>
  <si>
    <t>In the test, a TestScenario  database is required.
Module Web Application 3</t>
  </si>
  <si>
    <r>
      <t xml:space="preserve">Return Value:
</t>
    </r>
    <r>
      <rPr>
        <sz val="11"/>
        <color theme="1"/>
        <rFont val="Meiryo UI"/>
        <family val="2"/>
        <scheme val="minor"/>
      </rPr>
      <t>1.status = "false"
2.message = "this field is required"</t>
    </r>
  </si>
  <si>
    <r>
      <t xml:space="preserve">Return Value:
</t>
    </r>
    <r>
      <rPr>
        <sz val="11"/>
        <color theme="1"/>
        <rFont val="Meiryo UI"/>
        <family val="2"/>
        <scheme val="minor"/>
      </rPr>
      <t>1.status = "true"
2.message = "Successfully"</t>
    </r>
  </si>
  <si>
    <r>
      <t xml:space="preserve">Return Value:
</t>
    </r>
    <r>
      <rPr>
        <sz val="11"/>
        <color theme="1"/>
        <rFont val="Meiryo UI"/>
        <family val="2"/>
        <scheme val="minor"/>
      </rPr>
      <t>1.status = "false"
2.message = "item name is invalid"</t>
    </r>
  </si>
  <si>
    <r>
      <t xml:space="preserve">Parameter Input:
</t>
    </r>
    <r>
      <rPr>
        <sz val="11"/>
        <color theme="1"/>
        <rFont val="Meiryo UI"/>
        <family val="2"/>
        <scheme val="minor"/>
      </rPr>
      <t>1.model = 
"{/"field_1/":/"</t>
    </r>
    <r>
      <rPr>
        <b/>
        <sz val="11"/>
        <color theme="1"/>
        <rFont val="Meiryo UI"/>
        <family val="2"/>
        <scheme val="minor"/>
      </rPr>
      <t>1:</t>
    </r>
    <r>
      <rPr>
        <sz val="11"/>
        <color theme="1"/>
        <rFont val="Meiryo UI"/>
        <family val="2"/>
        <scheme val="minor"/>
      </rPr>
      <t>/",/"field_2/":/"</t>
    </r>
    <r>
      <rPr>
        <b/>
        <sz val="11"/>
        <color theme="1"/>
        <rFont val="Meiryo UI"/>
        <family val="2"/>
        <scheme val="minor"/>
      </rPr>
      <t>A1</t>
    </r>
    <r>
      <rPr>
        <sz val="11"/>
        <color theme="1"/>
        <rFont val="Meiryo UI"/>
        <family val="2"/>
        <scheme val="minor"/>
      </rPr>
      <t>/",/"field_3/":/"</t>
    </r>
    <r>
      <rPr>
        <b/>
        <sz val="11"/>
        <color theme="1"/>
        <rFont val="Meiryo UI"/>
        <family val="2"/>
        <scheme val="minor"/>
      </rPr>
      <t>Null</t>
    </r>
    <r>
      <rPr>
        <sz val="11"/>
        <color theme="1"/>
        <rFont val="Meiryo UI"/>
        <family val="2"/>
        <scheme val="minor"/>
      </rPr>
      <t xml:space="preserve">/",/"tid/":/"5627/"}"
</t>
    </r>
    <r>
      <rPr>
        <b/>
        <sz val="11"/>
        <color theme="1"/>
        <rFont val="Meiryo UI"/>
        <family val="2"/>
        <scheme val="minor"/>
      </rPr>
      <t xml:space="preserve">Call Function:
</t>
    </r>
    <r>
      <rPr>
        <sz val="11"/>
        <color theme="1"/>
        <rFont val="Meiryo UI"/>
        <family val="2"/>
        <scheme val="minor"/>
      </rPr>
      <t>1.Check_Specialchar(model)</t>
    </r>
  </si>
  <si>
    <r>
      <t xml:space="preserve">Case All Min value
Parameter input :
</t>
    </r>
    <r>
      <rPr>
        <sz val="11"/>
        <color theme="1"/>
        <rFont val="Meiryo UI"/>
        <family val="2"/>
        <scheme val="minor"/>
      </rPr>
      <t>1.model = "{/"field_1/":/"</t>
    </r>
    <r>
      <rPr>
        <b/>
        <sz val="11"/>
        <color theme="1"/>
        <rFont val="Meiryo UI"/>
        <family val="2"/>
        <scheme val="minor"/>
      </rPr>
      <t>0:</t>
    </r>
    <r>
      <rPr>
        <sz val="11"/>
        <color theme="1"/>
        <rFont val="Meiryo UI"/>
        <family val="2"/>
        <scheme val="minor"/>
      </rPr>
      <t>/",/"field_2/":/"</t>
    </r>
    <r>
      <rPr>
        <b/>
        <sz val="11"/>
        <color theme="1"/>
        <rFont val="Meiryo UI"/>
        <family val="2"/>
        <scheme val="minor"/>
      </rPr>
      <t>A0</t>
    </r>
    <r>
      <rPr>
        <sz val="11"/>
        <color theme="1"/>
        <rFont val="Meiryo UI"/>
        <family val="2"/>
        <scheme val="minor"/>
      </rPr>
      <t>/",/"field_3/":/"/",/"tid/":/"5627/"}"
1.Check_Specialchar(model)</t>
    </r>
  </si>
  <si>
    <r>
      <t xml:space="preserve">Case All Max value
Parameter input :
1.model = </t>
    </r>
    <r>
      <rPr>
        <sz val="11"/>
        <color theme="1"/>
        <rFont val="Meiryo UI"/>
        <family val="2"/>
        <scheme val="minor"/>
      </rPr>
      <t>"{/"field_1/":/"1:/",/"field_2/":/"</t>
    </r>
    <r>
      <rPr>
        <b/>
        <sz val="11"/>
        <color theme="1"/>
        <rFont val="Meiryo UI"/>
        <family val="2"/>
        <scheme val="minor"/>
      </rPr>
      <t>A1qwertyuiopasdfghjklzxcvbnmasdfghjk</t>
    </r>
    <r>
      <rPr>
        <sz val="11"/>
        <color theme="1"/>
        <rFont val="Meiryo UI"/>
        <family val="2"/>
        <scheme val="minor"/>
      </rPr>
      <t>/",/"field_3/":/"</t>
    </r>
    <r>
      <rPr>
        <b/>
        <sz val="11"/>
        <color theme="1"/>
        <rFont val="Meiryo UI"/>
        <family val="2"/>
        <scheme val="minor"/>
      </rPr>
      <t>TerminalTerminalTerminalTerminalTerminalTerminalT2</t>
    </r>
    <r>
      <rPr>
        <sz val="11"/>
        <color theme="1"/>
        <rFont val="Meiryo UI"/>
        <family val="2"/>
        <scheme val="minor"/>
      </rPr>
      <t>/",/"tid/":/"5627/"}"
1.Check_Specialchar(model)</t>
    </r>
  </si>
  <si>
    <r>
      <t xml:space="preserve">Case Out of Maxinum range
Parameter input :
1.model = </t>
    </r>
    <r>
      <rPr>
        <sz val="11"/>
        <color theme="1"/>
        <rFont val="Meiryo UI"/>
        <family val="2"/>
        <scheme val="minor"/>
      </rPr>
      <t>"{/"field_1/":/"1:/",/"field_2/":/"</t>
    </r>
    <r>
      <rPr>
        <b/>
        <sz val="11"/>
        <color theme="1"/>
        <rFont val="Meiryo UI"/>
        <family val="2"/>
        <scheme val="minor"/>
      </rPr>
      <t>A1qwertyuiopasdfghjklzxcvbnmasdfghjkADFGHJKrRJKfgfggd</t>
    </r>
    <r>
      <rPr>
        <sz val="11"/>
        <color theme="1"/>
        <rFont val="Meiryo UI"/>
        <family val="2"/>
        <scheme val="minor"/>
      </rPr>
      <t>/",/"field_3/":/"</t>
    </r>
    <r>
      <rPr>
        <b/>
        <sz val="11"/>
        <color theme="1"/>
        <rFont val="Meiryo UI"/>
        <family val="2"/>
        <scheme val="minor"/>
      </rPr>
      <t>TerminalTerminalTerminalTerminalTerminalTerminalT2TYY</t>
    </r>
    <r>
      <rPr>
        <sz val="11"/>
        <color theme="1"/>
        <rFont val="Meiryo UI"/>
        <family val="2"/>
        <scheme val="minor"/>
      </rPr>
      <t>/",/"tid/":/"5627/"}"
1.Check_Specialchar(model)</t>
    </r>
    <r>
      <rPr>
        <b/>
        <sz val="11"/>
        <color theme="1"/>
        <rFont val="Meiryo UI"/>
        <family val="2"/>
        <scheme val="minor"/>
      </rPr>
      <t xml:space="preserve">
</t>
    </r>
    <r>
      <rPr>
        <sz val="11"/>
        <color theme="1"/>
        <rFont val="Meiryo UI"/>
        <family val="2"/>
        <scheme val="minor"/>
      </rPr>
      <t/>
    </r>
  </si>
  <si>
    <r>
      <t xml:space="preserve">Case Out of Mininum range
Parameter input :
1.model = </t>
    </r>
    <r>
      <rPr>
        <sz val="11"/>
        <color theme="1"/>
        <rFont val="Meiryo UI"/>
        <family val="2"/>
        <scheme val="minor"/>
      </rPr>
      <t>"{/"field_1/":/"1:/",/"field_2/":/"</t>
    </r>
    <r>
      <rPr>
        <b/>
        <sz val="11"/>
        <color theme="1"/>
        <rFont val="Meiryo UI"/>
        <family val="2"/>
        <scheme val="minor"/>
      </rPr>
      <t>A1-1</t>
    </r>
    <r>
      <rPr>
        <sz val="11"/>
        <color theme="1"/>
        <rFont val="Meiryo UI"/>
        <family val="2"/>
        <scheme val="minor"/>
      </rPr>
      <t>/",/"field_3/":/"</t>
    </r>
    <r>
      <rPr>
        <b/>
        <sz val="11"/>
        <color theme="1"/>
        <rFont val="Meiryo UI"/>
        <family val="2"/>
        <scheme val="minor"/>
      </rPr>
      <t>-1</t>
    </r>
    <r>
      <rPr>
        <sz val="11"/>
        <color theme="1"/>
        <rFont val="Meiryo UI"/>
        <family val="2"/>
        <scheme val="minor"/>
      </rPr>
      <t>/",/"tid/":/"5627/"}"
1.Check_Specialchar(model)</t>
    </r>
    <r>
      <rPr>
        <b/>
        <sz val="11"/>
        <color theme="1"/>
        <rFont val="Meiryo UI"/>
        <family val="2"/>
        <scheme val="minor"/>
      </rPr>
      <t xml:space="preserve">
</t>
    </r>
    <r>
      <rPr>
        <sz val="11"/>
        <color theme="1"/>
        <rFont val="Meiryo UI"/>
        <family val="2"/>
        <scheme val="minor"/>
      </rPr>
      <t/>
    </r>
  </si>
  <si>
    <r>
      <t xml:space="preserve">Parameter Input:
</t>
    </r>
    <r>
      <rPr>
        <sz val="11"/>
        <color theme="1"/>
        <rFont val="Meiryo UI"/>
        <family val="2"/>
        <scheme val="minor"/>
      </rPr>
      <t xml:space="preserve">1.id = 14
2.module name = "Web Application 12"
</t>
    </r>
    <r>
      <rPr>
        <b/>
        <sz val="11"/>
        <color theme="1"/>
        <rFont val="Meiryo UI"/>
        <family val="2"/>
        <scheme val="minor"/>
      </rPr>
      <t xml:space="preserve">Call Function:
</t>
    </r>
    <r>
      <rPr>
        <sz val="11"/>
        <color theme="1"/>
        <rFont val="Meiryo UI"/>
        <family val="2"/>
        <scheme val="minor"/>
      </rPr>
      <t xml:space="preserve">1.Calculate_Items(id)
2.dynamic factors_data = createDataforMapItems(id)
3.dynamic mapList = mapItems(0,factors_data,list:listEmpty)
4.Factors_Description
</t>
    </r>
  </si>
  <si>
    <r>
      <t xml:space="preserve">Case All Min value
Parameter Input:
</t>
    </r>
    <r>
      <rPr>
        <sz val="11"/>
        <color theme="1"/>
        <rFont val="Meiryo UI"/>
        <family val="2"/>
        <scheme val="minor"/>
      </rPr>
      <t xml:space="preserve">1.id = 0
2.module name = "Web Application 12"
</t>
    </r>
    <r>
      <rPr>
        <b/>
        <sz val="11"/>
        <color theme="1"/>
        <rFont val="Meiryo UI"/>
        <family val="2"/>
        <scheme val="minor"/>
      </rPr>
      <t xml:space="preserve">Call Function:
</t>
    </r>
    <r>
      <rPr>
        <sz val="11"/>
        <color theme="1"/>
        <rFont val="Meiryo UI"/>
        <family val="2"/>
        <scheme val="minor"/>
      </rPr>
      <t xml:space="preserve">1.Calculate_Items(id)
2.dynamic factors_data = createDataforMapItems(id)
3.dynamic mapList = mapItems(0,factors_data,list:listEmpty)
4.Factors_Description
</t>
    </r>
  </si>
  <si>
    <r>
      <t xml:space="preserve">Case All Max value
Parameter Input:
</t>
    </r>
    <r>
      <rPr>
        <sz val="11"/>
        <color theme="1"/>
        <rFont val="Meiryo UI"/>
        <family val="2"/>
        <scheme val="minor"/>
      </rPr>
      <t xml:space="preserve">1.id = 1234567891
2.module name = "F4HSjT5hsRX4xNJsAGzVwH8evADycAqCzzaABV7c2KzAyET8Ab"
</t>
    </r>
    <r>
      <rPr>
        <b/>
        <sz val="11"/>
        <color theme="1"/>
        <rFont val="Meiryo UI"/>
        <family val="2"/>
        <scheme val="minor"/>
      </rPr>
      <t xml:space="preserve">Call Function:
</t>
    </r>
    <r>
      <rPr>
        <sz val="11"/>
        <color theme="1"/>
        <rFont val="Meiryo UI"/>
        <family val="2"/>
        <scheme val="minor"/>
      </rPr>
      <t xml:space="preserve">1.Calculate_Items(id)
2.dynamic factors_data = createDataforMapItems(id)
3.dynamic mapList = mapItems(0,factors_data,list:listEmpty)
4.Factors_Description
</t>
    </r>
  </si>
  <si>
    <r>
      <t xml:space="preserve">Case Out of Maxinum range
Parameter input :
</t>
    </r>
    <r>
      <rPr>
        <sz val="11"/>
        <color theme="1"/>
        <rFont val="Meiryo UI"/>
        <family val="2"/>
        <scheme val="minor"/>
      </rPr>
      <t xml:space="preserve">1.id = 1234567891
2.module name = "yi7U5ORXzFFtRwhuRrU3TYbVOpbWrL4EwNRs9UYKASiebj23ywEMQCa"
</t>
    </r>
    <r>
      <rPr>
        <b/>
        <sz val="11"/>
        <color theme="1"/>
        <rFont val="Meiryo UI"/>
        <family val="2"/>
        <scheme val="minor"/>
      </rPr>
      <t xml:space="preserve">Call Function:
</t>
    </r>
    <r>
      <rPr>
        <sz val="11"/>
        <color theme="1"/>
        <rFont val="Meiryo UI"/>
        <family val="2"/>
        <scheme val="minor"/>
      </rPr>
      <t xml:space="preserve">1.Calculate_Items(id)
2.dynamic factors_data = createDataforMapItems(id)
3.dynamic mapList = mapItems(0,factors_data,list:listEmpty)
4.Factors_Description
</t>
    </r>
  </si>
  <si>
    <r>
      <t xml:space="preserve">Case Out of Mininum range
Parameter input :
</t>
    </r>
    <r>
      <rPr>
        <sz val="11"/>
        <color theme="1"/>
        <rFont val="Meiryo UI"/>
        <family val="2"/>
        <scheme val="minor"/>
      </rPr>
      <t xml:space="preserve">1.id = -1
2.module name = ""
</t>
    </r>
    <r>
      <rPr>
        <b/>
        <sz val="11"/>
        <color theme="1"/>
        <rFont val="Meiryo UI"/>
        <family val="2"/>
        <scheme val="minor"/>
      </rPr>
      <t xml:space="preserve">Call Function:
</t>
    </r>
    <r>
      <rPr>
        <sz val="11"/>
        <color theme="1"/>
        <rFont val="Meiryo UI"/>
        <family val="2"/>
        <scheme val="minor"/>
      </rPr>
      <t>Calculate_Items(id)
1.Calculate_Items(id)
2.dynamic factors_data = createDataforMapItems(id)
3.dynamic mapList = mapItems(0,factors_data,list:listEmpty)
4.Factors_Description</t>
    </r>
  </si>
  <si>
    <t>Display_TestScenario</t>
  </si>
  <si>
    <r>
      <t xml:space="preserve">Parameter Input:
</t>
    </r>
    <r>
      <rPr>
        <sz val="11"/>
        <color theme="1"/>
        <rFont val="Meiryo UI"/>
        <family val="2"/>
        <scheme val="minor"/>
      </rPr>
      <t xml:space="preserve">1.id = 6
2.module name= "Web Application 3"
3.var data = context.test_scenario_table.Where(s =&gt; s.module_id == id).ToList(); 
</t>
    </r>
    <r>
      <rPr>
        <b/>
        <sz val="11"/>
        <color theme="1"/>
        <rFont val="Meiryo UI"/>
        <family val="2"/>
        <scheme val="minor"/>
      </rPr>
      <t xml:space="preserve">Call Function:
</t>
    </r>
    <r>
      <rPr>
        <sz val="11"/>
        <color theme="1"/>
        <rFont val="Meiryo UI"/>
        <family val="2"/>
        <scheme val="minor"/>
      </rPr>
      <t>1.dynamic factors_data = createDataforMapItems(id)
2.dynamic mapList = mapItems(0,factors_data,list:listEmpty)
3.SplitST(data)</t>
    </r>
  </si>
  <si>
    <r>
      <t xml:space="preserve">Case All Min value
Parameter input :
</t>
    </r>
    <r>
      <rPr>
        <sz val="11"/>
        <color theme="1"/>
        <rFont val="Meiryo UI"/>
        <family val="2"/>
        <scheme val="minor"/>
      </rPr>
      <t xml:space="preserve">1.id = 0
2.module name= ""
3.var data = context.test_scenario_table.Where(s =&gt; s.module_id == id).ToList(); 
</t>
    </r>
    <r>
      <rPr>
        <b/>
        <sz val="11"/>
        <color theme="1"/>
        <rFont val="Meiryo UI"/>
        <family val="2"/>
        <scheme val="minor"/>
      </rPr>
      <t>Call Function:</t>
    </r>
    <r>
      <rPr>
        <sz val="11"/>
        <color theme="1"/>
        <rFont val="Meiryo UI"/>
        <family val="2"/>
        <scheme val="minor"/>
      </rPr>
      <t xml:space="preserve">
1.dynamic factors_data = createDataforMapItems(id)
2.dynamic mapList = mapItems(0,factors_data,list:listEmpty)
3.SplitST(data)</t>
    </r>
    <r>
      <rPr>
        <b/>
        <sz val="11"/>
        <color theme="1"/>
        <rFont val="Meiryo UI"/>
        <family val="2"/>
        <scheme val="minor"/>
      </rPr>
      <t xml:space="preserve">
</t>
    </r>
    <r>
      <rPr>
        <sz val="11"/>
        <color theme="1"/>
        <rFont val="Meiryo UI"/>
        <family val="2"/>
        <scheme val="minor"/>
      </rPr>
      <t/>
    </r>
  </si>
  <si>
    <r>
      <t xml:space="preserve">Case All Max value
Parameter input :
</t>
    </r>
    <r>
      <rPr>
        <sz val="11"/>
        <color theme="1"/>
        <rFont val="Meiryo UI"/>
        <family val="2"/>
        <scheme val="minor"/>
      </rPr>
      <t xml:space="preserve">1.id = 12345689
2.module name= ""
3.var data = context.test_scenario_table.Where(s =&gt; s.module_id == id).ToList(); 
</t>
    </r>
    <r>
      <rPr>
        <b/>
        <sz val="11"/>
        <color theme="1"/>
        <rFont val="Meiryo UI"/>
        <family val="2"/>
        <scheme val="minor"/>
      </rPr>
      <t>Call Function:</t>
    </r>
    <r>
      <rPr>
        <sz val="11"/>
        <color theme="1"/>
        <rFont val="Meiryo UI"/>
        <family val="2"/>
        <scheme val="minor"/>
      </rPr>
      <t xml:space="preserve">
1.dynamic factors_data = createDataforMapItems(id)
2.dynamic mapList = mapItems(0,factors_data,list:listEmpty)
3.SplitST(data)</t>
    </r>
  </si>
  <si>
    <r>
      <t xml:space="preserve">Return Value:
</t>
    </r>
    <r>
      <rPr>
        <sz val="11"/>
        <color theme="1"/>
        <rFont val="Meiryo UI"/>
        <family val="2"/>
        <scheme val="minor"/>
      </rPr>
      <t>1.ViewBag.Module id= 6
2.ViewBag.MName = "</t>
    </r>
    <r>
      <rPr>
        <b/>
        <sz val="11"/>
        <color theme="1"/>
        <rFont val="Meiryo UI"/>
        <family val="2"/>
        <scheme val="minor"/>
      </rPr>
      <t>Web Application 3</t>
    </r>
    <r>
      <rPr>
        <sz val="11"/>
        <color theme="1"/>
        <rFont val="Meiryo UI"/>
        <family val="2"/>
        <scheme val="minor"/>
      </rPr>
      <t>"
3.ViewBag.listaz =  "</t>
    </r>
    <r>
      <rPr>
        <b/>
        <sz val="11"/>
        <color theme="1"/>
        <rFont val="Meiryo UI"/>
        <family val="2"/>
        <scheme val="minor"/>
      </rPr>
      <t>A:AAA</t>
    </r>
    <r>
      <rPr>
        <sz val="11"/>
        <color theme="1"/>
        <rFont val="Meiryo UI"/>
        <family val="2"/>
        <scheme val="minor"/>
      </rPr>
      <t>"
4.ViewBag.ItemData
4.1 "</t>
    </r>
    <r>
      <rPr>
        <b/>
        <sz val="11"/>
        <color theme="1"/>
        <rFont val="Meiryo UI"/>
        <family val="2"/>
        <scheme val="minor"/>
      </rPr>
      <t>A0:Test</t>
    </r>
    <r>
      <rPr>
        <sz val="11"/>
        <color theme="1"/>
        <rFont val="Meiryo UI"/>
        <family val="2"/>
        <scheme val="minor"/>
      </rPr>
      <t>"
4.2 "</t>
    </r>
    <r>
      <rPr>
        <b/>
        <sz val="11"/>
        <color theme="1"/>
        <rFont val="Meiryo UI"/>
        <family val="2"/>
        <scheme val="minor"/>
      </rPr>
      <t>A2:Test12</t>
    </r>
    <r>
      <rPr>
        <sz val="11"/>
        <color theme="1"/>
        <rFont val="Meiryo UI"/>
        <family val="2"/>
        <scheme val="minor"/>
      </rPr>
      <t>"
5.ViewBag.FactorsData
5.1 "1:"
5.2 "A1"
5.3 "Null"
5.4 "Edit,Mid=6,Tid=5601,Null"
5.5 "Link,Mid=6,Tid=5601"
5.6 "|"
5.7 "2:"
5.8 "A2"
5.9 "Null"
5.10 "Edit,Mid=6,Tid=5602,Null"
5.11 "Link,Mid=6,Tid=5602"
5.12 "|"</t>
    </r>
  </si>
  <si>
    <r>
      <t xml:space="preserve">Return Value:
</t>
    </r>
    <r>
      <rPr>
        <sz val="11"/>
        <color theme="1"/>
        <rFont val="Meiryo UI"/>
        <family val="2"/>
        <scheme val="minor"/>
      </rPr>
      <t>1.ViewBag.Module id= 0
2.ViewBag.MName = ""
3.ViewBag.listaz =  0
4.ViewBag.ItemData = null
5.ViewBag.FactorsData = 0</t>
    </r>
  </si>
  <si>
    <r>
      <t xml:space="preserve">Return Value:
</t>
    </r>
    <r>
      <rPr>
        <sz val="11"/>
        <color theme="1"/>
        <rFont val="Meiryo UI"/>
        <family val="2"/>
        <scheme val="minor"/>
      </rPr>
      <t>1.ViewBag.Module id = 123456789
2.ViewBag.MName = ""
3.ViewBag.listaz =  0
4.ViewBag.ItemData = null
5.ViewBag.FactorsData = 0</t>
    </r>
  </si>
  <si>
    <r>
      <t xml:space="preserve">Case Out of Maxinum range
Parameter input :
</t>
    </r>
    <r>
      <rPr>
        <sz val="11"/>
        <color theme="1"/>
        <rFont val="Meiryo UI"/>
        <family val="2"/>
        <scheme val="minor"/>
      </rPr>
      <t xml:space="preserve">1.id = 123456891
2.module name= ""
3.var data = context.test_scenario_table.Where(s =&gt; s.module_id == id).ToList(); </t>
    </r>
    <r>
      <rPr>
        <b/>
        <sz val="11"/>
        <color theme="1"/>
        <rFont val="Meiryo UI"/>
        <family val="2"/>
        <scheme val="minor"/>
      </rPr>
      <t xml:space="preserve">
Call Function:
</t>
    </r>
    <r>
      <rPr>
        <sz val="11"/>
        <color theme="1"/>
        <rFont val="Meiryo UI"/>
        <family val="2"/>
        <scheme val="minor"/>
      </rPr>
      <t>1.dynamic factors_data = createDataforMapItems(id)
2.dynamic mapList = mapItems(0,factors_data,list:listEmpty)
3.SplitST(data)</t>
    </r>
  </si>
  <si>
    <r>
      <t xml:space="preserve">Return Value:
</t>
    </r>
    <r>
      <rPr>
        <sz val="11"/>
        <color theme="1"/>
        <rFont val="Meiryo UI"/>
        <family val="2"/>
        <scheme val="minor"/>
      </rPr>
      <t>1.ViewBag.Module id = 1234567891
2.ViewBag.MName = ""
3.ViewBag.listaz =  0
4.ViewBag.ItemData = null
5.ViewBag.FactorsData = 0</t>
    </r>
  </si>
  <si>
    <r>
      <t xml:space="preserve">Case Out of Mininum range
Parameter input :
</t>
    </r>
    <r>
      <rPr>
        <sz val="11"/>
        <color theme="1"/>
        <rFont val="Meiryo UI"/>
        <family val="2"/>
        <scheme val="minor"/>
      </rPr>
      <t xml:space="preserve">1.id = -1
2.module name= ""
3.var data = context.test_scenario_table.Where(s =&gt; s.module_id == id).ToList(); 
</t>
    </r>
    <r>
      <rPr>
        <b/>
        <sz val="11"/>
        <color theme="1"/>
        <rFont val="Meiryo UI"/>
        <family val="2"/>
        <scheme val="minor"/>
      </rPr>
      <t>Call Function:</t>
    </r>
    <r>
      <rPr>
        <sz val="11"/>
        <color theme="1"/>
        <rFont val="Meiryo UI"/>
        <family val="2"/>
        <scheme val="minor"/>
      </rPr>
      <t xml:space="preserve">
1.dynamic factors_data = createDataforMapItems(id)
2.dynamic mapList = mapItems(0,factors_data,list:listEmpty)
3.SplitST(data)</t>
    </r>
    <r>
      <rPr>
        <b/>
        <sz val="11"/>
        <color theme="1"/>
        <rFont val="Meiryo UI"/>
        <family val="2"/>
        <scheme val="minor"/>
      </rPr>
      <t xml:space="preserve">
</t>
    </r>
    <r>
      <rPr>
        <sz val="11"/>
        <color theme="1"/>
        <rFont val="Meiryo UI"/>
        <family val="2"/>
        <scheme val="minor"/>
      </rPr>
      <t/>
    </r>
  </si>
  <si>
    <r>
      <t xml:space="preserve">Return Value:
</t>
    </r>
    <r>
      <rPr>
        <sz val="11"/>
        <color theme="1"/>
        <rFont val="Meiryo UI"/>
        <family val="2"/>
        <scheme val="minor"/>
      </rPr>
      <t>1.ViewBag.Module id = -1
2.ViewBag.MName = ""
3.ViewBag.listaz =  0
4.ViewBag.ItemData = null
5.ViewBag.FactorsData = 0</t>
    </r>
  </si>
  <si>
    <t>SpiltST</t>
  </si>
  <si>
    <r>
      <t>Return Value:</t>
    </r>
    <r>
      <rPr>
        <sz val="11"/>
        <color theme="1"/>
        <rFont val="Meiryo UI"/>
        <family val="2"/>
        <scheme val="minor"/>
      </rPr>
      <t xml:space="preserve">
1. "1:"
2. "A1" 
3. "" 
4. "Null"
5. "Mid=6,Tid=5601,Null"
</t>
    </r>
  </si>
  <si>
    <r>
      <t xml:space="preserve">Parameter Input:
</t>
    </r>
    <r>
      <rPr>
        <sz val="11"/>
        <color theme="1"/>
        <rFont val="Meiryo UI"/>
        <family val="2"/>
        <scheme val="minor"/>
      </rPr>
      <t xml:space="preserve">1.
1.1 factors "1:,A1,"
1.2 module_id 6 
1.3 scenario_message "Null" 
1.4 test_scenario_id 5601 </t>
    </r>
    <r>
      <rPr>
        <b/>
        <sz val="11"/>
        <color theme="1"/>
        <rFont val="Meiryo UI"/>
        <family val="2"/>
        <scheme val="minor"/>
      </rPr>
      <t xml:space="preserve">
</t>
    </r>
    <r>
      <rPr>
        <sz val="11"/>
        <color theme="1"/>
        <rFont val="Meiryo UI"/>
        <family val="2"/>
        <scheme val="minor"/>
      </rPr>
      <t>2.
2.1 factors "2:,A2,"
2.2 module_id 6
2.3 scenario_message "Null"
2.4 test_scenario_id 5602</t>
    </r>
  </si>
  <si>
    <r>
      <t xml:space="preserve">Case All Min value
Parameter input :
</t>
    </r>
    <r>
      <rPr>
        <sz val="11"/>
        <color theme="1"/>
        <rFont val="Meiryo UI"/>
        <family val="2"/>
        <scheme val="minor"/>
      </rPr>
      <t>1.
1.1 factors "0"
1.2 module_id 0 
1.3 scenario_message "0" 
1.4 test_scenario_id 0 
2.
2.1 factors "0"
2.2 module_id 0
2.3 scenario_message "0"
2.4 test_scenario_id 0</t>
    </r>
    <r>
      <rPr>
        <b/>
        <sz val="11"/>
        <color theme="1"/>
        <rFont val="Meiryo UI"/>
        <family val="2"/>
        <scheme val="minor"/>
      </rPr>
      <t xml:space="preserve">
</t>
    </r>
    <r>
      <rPr>
        <sz val="11"/>
        <color theme="1"/>
        <rFont val="Meiryo UI"/>
        <family val="2"/>
        <scheme val="minor"/>
      </rPr>
      <t/>
    </r>
  </si>
  <si>
    <r>
      <t xml:space="preserve">Return Value:
</t>
    </r>
    <r>
      <rPr>
        <sz val="11"/>
        <color theme="1"/>
        <rFont val="Meiryo UI"/>
        <family val="2"/>
        <scheme val="minor"/>
      </rPr>
      <t>1. = 0
2. = 0
3.Mid =0,Tid = 0,0</t>
    </r>
  </si>
  <si>
    <r>
      <t xml:space="preserve">Case All Max value
Parameter input :
</t>
    </r>
    <r>
      <rPr>
        <sz val="11"/>
        <color theme="1"/>
        <rFont val="Meiryo UI"/>
        <family val="2"/>
        <scheme val="minor"/>
      </rPr>
      <t>1.
1.1 factors "123456789"
1.2 module_id 123456789
1.3 scenario_message "123456789" 
1.4 test_scenario_id 123456789 
2.
2.1 factors "123456789"
2.2 module_id 123456789
2.3 scenario_message "123456789"
2.4 test_scenario_id 123456789</t>
    </r>
  </si>
  <si>
    <r>
      <t xml:space="preserve">Return Value:
</t>
    </r>
    <r>
      <rPr>
        <sz val="11"/>
        <color theme="1"/>
        <rFont val="Meiryo UI"/>
        <family val="2"/>
        <scheme val="minor"/>
      </rPr>
      <t>1. = 123456789
2. = 123456789
3.Mid =123456789,Tid = 123456789,123456789</t>
    </r>
  </si>
  <si>
    <r>
      <t xml:space="preserve">Case Out of Maxinum range
Parameter input :
</t>
    </r>
    <r>
      <rPr>
        <sz val="11"/>
        <color theme="1"/>
        <rFont val="Meiryo UI"/>
        <family val="2"/>
        <scheme val="minor"/>
      </rPr>
      <t>1.
1.1 factors "1234567891"
1.2 module_id 1234567891
1.3 scenario_message "1234567891" 
1.4 test_scenario_id 1234567891 
2.
2.1 factors "1234567891"
2.2 module_id 1234567891
2.3 scenario_message "1234567891"
2.4 test_scenario_id 1234567891</t>
    </r>
    <r>
      <rPr>
        <b/>
        <sz val="11"/>
        <color theme="1"/>
        <rFont val="Meiryo UI"/>
        <family val="2"/>
        <scheme val="minor"/>
      </rPr>
      <t xml:space="preserve">
</t>
    </r>
    <r>
      <rPr>
        <sz val="11"/>
        <color theme="1"/>
        <rFont val="Meiryo UI"/>
        <family val="2"/>
        <scheme val="minor"/>
      </rPr>
      <t/>
    </r>
  </si>
  <si>
    <r>
      <t xml:space="preserve">Return Value:
</t>
    </r>
    <r>
      <rPr>
        <sz val="11"/>
        <color theme="1"/>
        <rFont val="Meiryo UI"/>
        <family val="2"/>
        <scheme val="minor"/>
      </rPr>
      <t>1. = 1234567891
2. = 1234567891
3.Mid =1234567891,Tid = 1234567891,1234567891</t>
    </r>
  </si>
  <si>
    <r>
      <t xml:space="preserve">Case Out of Mininum range
Parameter input :
</t>
    </r>
    <r>
      <rPr>
        <sz val="11"/>
        <color theme="1"/>
        <rFont val="Meiryo UI"/>
        <family val="2"/>
        <scheme val="minor"/>
      </rPr>
      <t>1.
1.1 factors "-1"
1.2 module_id -1
1.3 scenario_message "-1" 
1.4 test_scenario_id -1 
2.
2.1 factors "-1"
2.2 module_id -1
2.3 scenario_message "-1"
2.4 test_scenario_id -1</t>
    </r>
    <r>
      <rPr>
        <b/>
        <sz val="11"/>
        <color theme="1"/>
        <rFont val="Meiryo UI"/>
        <family val="2"/>
        <scheme val="minor"/>
      </rPr>
      <t xml:space="preserve">
</t>
    </r>
    <r>
      <rPr>
        <sz val="11"/>
        <color theme="1"/>
        <rFont val="Meiryo UI"/>
        <family val="2"/>
        <scheme val="minor"/>
      </rPr>
      <t/>
    </r>
  </si>
  <si>
    <r>
      <t xml:space="preserve">Return Value:
</t>
    </r>
    <r>
      <rPr>
        <sz val="11"/>
        <color theme="1"/>
        <rFont val="Meiryo UI"/>
        <family val="2"/>
        <scheme val="minor"/>
      </rPr>
      <t>1. = -1
2. = -1
3.Mid =-1,Tid = -1,-1</t>
    </r>
  </si>
  <si>
    <t>createDataforMapItems</t>
  </si>
  <si>
    <r>
      <t xml:space="preserve">Parameter Input:
</t>
    </r>
    <r>
      <rPr>
        <sz val="11"/>
        <color theme="1"/>
        <rFont val="Meiryo UI"/>
        <family val="2"/>
        <scheme val="minor"/>
      </rPr>
      <t>1. id =6</t>
    </r>
  </si>
  <si>
    <r>
      <t>Return Value:</t>
    </r>
    <r>
      <rPr>
        <sz val="11"/>
        <color theme="1"/>
        <rFont val="Meiryo UI"/>
        <family val="2"/>
        <scheme val="minor"/>
      </rPr>
      <t xml:space="preserve">
1. factors_item2
   1.1 "AAA_Test_0"
   1.2 "AAA_Test12_0"
</t>
    </r>
  </si>
  <si>
    <r>
      <t xml:space="preserve">Case All Min value
Parameter input :
</t>
    </r>
    <r>
      <rPr>
        <sz val="11"/>
        <color theme="1"/>
        <rFont val="Meiryo UI"/>
        <family val="2"/>
        <scheme val="minor"/>
      </rPr>
      <t>1.id = 0</t>
    </r>
  </si>
  <si>
    <r>
      <t xml:space="preserve">Return Value:
</t>
    </r>
    <r>
      <rPr>
        <sz val="11"/>
        <color theme="1"/>
        <rFont val="Meiryo UI"/>
        <family val="2"/>
        <scheme val="minor"/>
      </rPr>
      <t>1.factors_item2 = 0</t>
    </r>
  </si>
  <si>
    <r>
      <t xml:space="preserve">Case All Max value
Parameter input :
</t>
    </r>
    <r>
      <rPr>
        <sz val="11"/>
        <color theme="1"/>
        <rFont val="Meiryo UI"/>
        <family val="2"/>
        <scheme val="minor"/>
      </rPr>
      <t>1.id= 123456789</t>
    </r>
  </si>
  <si>
    <r>
      <t xml:space="preserve">Case Out of Maxinum range
Parameter input :
</t>
    </r>
    <r>
      <rPr>
        <sz val="11"/>
        <color theme="1"/>
        <rFont val="Meiryo UI"/>
        <family val="2"/>
        <scheme val="minor"/>
      </rPr>
      <t>1.id = 1234567891</t>
    </r>
    <r>
      <rPr>
        <b/>
        <sz val="11"/>
        <color theme="1"/>
        <rFont val="Meiryo UI"/>
        <family val="2"/>
        <scheme val="minor"/>
      </rPr>
      <t xml:space="preserve">
</t>
    </r>
    <r>
      <rPr>
        <sz val="11"/>
        <color theme="1"/>
        <rFont val="Meiryo UI"/>
        <family val="2"/>
        <scheme val="minor"/>
      </rPr>
      <t/>
    </r>
  </si>
  <si>
    <r>
      <t xml:space="preserve">Case Out of Mininum range
Parameter input :
</t>
    </r>
    <r>
      <rPr>
        <sz val="11"/>
        <color theme="1"/>
        <rFont val="Meiryo UI"/>
        <family val="2"/>
        <scheme val="minor"/>
      </rPr>
      <t>1.id = -1</t>
    </r>
    <r>
      <rPr>
        <b/>
        <sz val="11"/>
        <color theme="1"/>
        <rFont val="Meiryo UI"/>
        <family val="2"/>
        <scheme val="minor"/>
      </rPr>
      <t xml:space="preserve">
</t>
    </r>
    <r>
      <rPr>
        <sz val="11"/>
        <color theme="1"/>
        <rFont val="Meiryo UI"/>
        <family val="2"/>
        <scheme val="minor"/>
      </rPr>
      <t/>
    </r>
  </si>
  <si>
    <t>MapItems</t>
  </si>
  <si>
    <r>
      <t xml:space="preserve">Parameter Input:
</t>
    </r>
    <r>
      <rPr>
        <sz val="11"/>
        <color theme="1"/>
        <rFont val="Meiryo UI"/>
        <family val="2"/>
        <scheme val="minor"/>
      </rPr>
      <t xml:space="preserve">1.rowCount =0 
2.item
2.1 "AAA_Test_0"
2.2 "AAA_Test12_0"
3.dataaz =0 </t>
    </r>
  </si>
  <si>
    <r>
      <t>Return Value:</t>
    </r>
    <r>
      <rPr>
        <sz val="11"/>
        <color theme="1"/>
        <rFont val="Meiryo UI"/>
        <family val="2"/>
        <scheme val="minor"/>
      </rPr>
      <t xml:space="preserve">
1.test3 = 
1.1 "A1"
1.2 "A2"
</t>
    </r>
  </si>
  <si>
    <t>007</t>
  </si>
  <si>
    <t>Modify testcase of generate test such as display_testscenario,spiltST,mapItems,createDataforMapItems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</si>
</sst>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8">
    <font>
      <sz val="11"/>
      <color theme="1"/>
      <name val="Meiryo UI"/>
      <family val="2"/>
      <scheme val="minor"/>
    </font>
    <font>
      <sz val="11"/>
      <color theme="1"/>
      <name val="Meiryo UI"/>
      <family val="2"/>
      <charset val="222"/>
      <scheme val="minor"/>
    </font>
    <font>
      <sz val="11"/>
      <color theme="1"/>
      <name val="Meiryo UI"/>
      <family val="2"/>
      <charset val="222"/>
      <scheme val="minor"/>
    </font>
    <font>
      <b/>
      <sz val="12"/>
      <color theme="1"/>
      <name val="Meiryo UI"/>
      <family val="2"/>
      <scheme val="minor"/>
    </font>
    <font>
      <b/>
      <sz val="9"/>
      <color indexed="81"/>
      <name val="Tahoma"/>
      <family val="2"/>
    </font>
    <font>
      <b/>
      <sz val="22"/>
      <color theme="9" tint="-0.249977111117893"/>
      <name val="Meiryo UI"/>
      <family val="2"/>
      <scheme val="minor"/>
    </font>
    <font>
      <b/>
      <sz val="20"/>
      <color theme="1"/>
      <name val="Meiryo UI"/>
      <family val="2"/>
      <scheme val="minor"/>
    </font>
    <font>
      <b/>
      <sz val="10"/>
      <color indexed="81"/>
      <name val="Tahoma"/>
      <family val="2"/>
    </font>
    <font>
      <sz val="11"/>
      <color theme="1"/>
      <name val="Meiryo UI"/>
      <family val="2"/>
      <charset val="134"/>
      <scheme val="minor"/>
    </font>
    <font>
      <b/>
      <sz val="12"/>
      <color theme="1"/>
      <name val="Meiryo UI"/>
      <family val="3"/>
      <charset val="128"/>
      <scheme val="minor"/>
    </font>
    <font>
      <sz val="12"/>
      <color theme="1"/>
      <name val="Meiryo UI"/>
      <family val="2"/>
      <scheme val="minor"/>
    </font>
    <font>
      <sz val="10"/>
      <color theme="1"/>
      <name val="Meiryo UI"/>
      <family val="2"/>
      <charset val="222"/>
      <scheme val="minor"/>
    </font>
    <font>
      <sz val="11"/>
      <color theme="1"/>
      <name val="Meiryo UI"/>
      <family val="3"/>
      <charset val="128"/>
      <scheme val="minor"/>
    </font>
    <font>
      <sz val="10"/>
      <color theme="1"/>
      <name val="Meiryo UI"/>
      <family val="2"/>
      <scheme val="minor"/>
    </font>
    <font>
      <b/>
      <sz val="18"/>
      <color theme="1"/>
      <name val="Meiryo UI"/>
      <family val="2"/>
      <scheme val="minor"/>
    </font>
    <font>
      <b/>
      <sz val="20"/>
      <color theme="1"/>
      <name val="Meiryo UI"/>
      <family val="3"/>
      <charset val="128"/>
      <scheme val="minor"/>
    </font>
    <font>
      <b/>
      <sz val="11"/>
      <color theme="1"/>
      <name val="Meiryo UI"/>
      <family val="3"/>
      <charset val="128"/>
      <scheme val="minor"/>
    </font>
    <font>
      <sz val="11"/>
      <color theme="1"/>
      <name val="ＭＳ Ｐゴシック"/>
      <family val="3"/>
      <charset val="128"/>
    </font>
    <font>
      <b/>
      <sz val="14"/>
      <color theme="1"/>
      <name val="ＭＳ Ｐゴシック"/>
      <family val="3"/>
      <charset val="128"/>
    </font>
    <font>
      <sz val="9"/>
      <color indexed="81"/>
      <name val="Tahoma"/>
      <family val="2"/>
    </font>
    <font>
      <sz val="11"/>
      <color theme="1"/>
      <name val="Meiryo UI"/>
      <family val="2"/>
      <scheme val="minor"/>
    </font>
    <font>
      <b/>
      <sz val="11"/>
      <color theme="1"/>
      <name val="Meiryo UI"/>
      <family val="2"/>
      <scheme val="minor"/>
    </font>
    <font>
      <b/>
      <sz val="10"/>
      <color theme="1"/>
      <name val="Meiryo UI"/>
      <family val="2"/>
      <scheme val="minor"/>
    </font>
    <font>
      <b/>
      <sz val="11"/>
      <color indexed="81"/>
      <name val="Tahoma"/>
      <family val="2"/>
    </font>
    <font>
      <sz val="11"/>
      <color indexed="81"/>
      <name val="Tahoma"/>
      <family val="2"/>
    </font>
    <font>
      <b/>
      <sz val="14"/>
      <name val="Meiryo UI"/>
      <family val="2"/>
      <scheme val="minor"/>
    </font>
    <font>
      <b/>
      <sz val="10"/>
      <color theme="1" tint="0.34998626667073579"/>
      <name val="Meiryo UI"/>
      <family val="2"/>
      <charset val="222"/>
      <scheme val="minor"/>
    </font>
    <font>
      <sz val="10"/>
      <color theme="1" tint="0.34998626667073579"/>
      <name val="Meiryo UI"/>
      <family val="2"/>
      <charset val="222"/>
      <scheme val="minor"/>
    </font>
    <font>
      <b/>
      <i/>
      <sz val="10"/>
      <color theme="1" tint="0.34998626667073579"/>
      <name val="Meiryo UI"/>
      <family val="2"/>
      <charset val="222"/>
      <scheme val="minor"/>
    </font>
    <font>
      <i/>
      <sz val="10"/>
      <color theme="1"/>
      <name val="Meiryo UI"/>
      <family val="2"/>
      <charset val="222"/>
      <scheme val="minor"/>
    </font>
    <font>
      <i/>
      <sz val="10"/>
      <color theme="1" tint="0.34998626667073579"/>
      <name val="Meiryo UI"/>
      <family val="2"/>
      <charset val="222"/>
      <scheme val="minor"/>
    </font>
    <font>
      <u/>
      <sz val="11"/>
      <color theme="10"/>
      <name val="Meiryo UI"/>
      <family val="2"/>
      <scheme val="minor"/>
    </font>
    <font>
      <sz val="18"/>
      <color theme="1"/>
      <name val="Meiryo UI"/>
      <family val="2"/>
      <scheme val="major"/>
    </font>
    <font>
      <b/>
      <sz val="18"/>
      <color theme="1"/>
      <name val="Meiryo UI"/>
      <family val="2"/>
      <scheme val="major"/>
    </font>
    <font>
      <b/>
      <sz val="18"/>
      <color theme="1"/>
      <name val="Meiryo UI"/>
      <family val="3"/>
      <charset val="128"/>
      <scheme val="minor"/>
    </font>
    <font>
      <sz val="11"/>
      <color rgb="FFFF0000"/>
      <name val="Meiryo UI"/>
      <family val="2"/>
      <scheme val="minor"/>
    </font>
    <font>
      <i/>
      <sz val="11"/>
      <color rgb="FFFF0000"/>
      <name val="Meiryo UI"/>
      <family val="2"/>
      <scheme val="minor"/>
    </font>
    <font>
      <i/>
      <u/>
      <sz val="11"/>
      <color rgb="FFFF0000"/>
      <name val="Meiryo UI"/>
      <family val="2"/>
      <scheme val="minor"/>
    </font>
  </fonts>
  <fills count="13">
    <fill>
      <patternFill patternType="none"/>
    </fill>
    <fill>
      <patternFill patternType="gray125"/>
    </fill>
    <fill>
      <patternFill patternType="solid">
        <fgColor theme="6" tint="0.79998168889431442"/>
        <bgColor indexed="64"/>
      </patternFill>
    </fill>
    <fill>
      <patternFill patternType="solid">
        <fgColor rgb="FFFFFFCC"/>
        <bgColor indexed="64"/>
      </patternFill>
    </fill>
    <fill>
      <patternFill patternType="solid">
        <fgColor theme="9" tint="-0.249977111117893"/>
        <bgColor indexed="64"/>
      </patternFill>
    </fill>
    <fill>
      <patternFill patternType="solid">
        <fgColor rgb="FF00B0F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s>
  <borders count="97">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right/>
      <top style="medium">
        <color indexed="64"/>
      </top>
      <bottom style="double">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double">
        <color indexed="64"/>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right style="thin">
        <color indexed="64"/>
      </right>
      <top/>
      <bottom style="medium">
        <color indexed="64"/>
      </bottom>
      <diagonal/>
    </border>
    <border>
      <left/>
      <right style="medium">
        <color indexed="64"/>
      </right>
      <top style="medium">
        <color indexed="64"/>
      </top>
      <bottom style="double">
        <color indexed="64"/>
      </bottom>
      <diagonal/>
    </border>
    <border>
      <left/>
      <right style="thin">
        <color indexed="64"/>
      </right>
      <top style="medium">
        <color auto="1"/>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top style="medium">
        <color auto="1"/>
      </top>
      <bottom style="medium">
        <color auto="1"/>
      </bottom>
      <diagonal/>
    </border>
    <border>
      <left/>
      <right style="thin">
        <color indexed="64"/>
      </right>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top/>
      <bottom style="thin">
        <color theme="0" tint="-0.499984740745262"/>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double">
        <color indexed="64"/>
      </top>
      <bottom/>
      <diagonal/>
    </border>
    <border>
      <left/>
      <right/>
      <top style="double">
        <color indexed="64"/>
      </top>
      <bottom/>
      <diagonal/>
    </border>
    <border>
      <left/>
      <right style="thin">
        <color indexed="64"/>
      </right>
      <top style="thin">
        <color theme="0" tint="-0.499984740745262"/>
      </top>
      <bottom style="thin">
        <color theme="0" tint="-0.499984740745262"/>
      </bottom>
      <diagonal/>
    </border>
    <border>
      <left style="thin">
        <color indexed="64"/>
      </left>
      <right/>
      <top style="thin">
        <color theme="0" tint="-0.499984740745262"/>
      </top>
      <bottom/>
      <diagonal/>
    </border>
    <border>
      <left style="thin">
        <color indexed="64"/>
      </left>
      <right/>
      <top style="thin">
        <color theme="0" tint="-0.499984740745262"/>
      </top>
      <bottom style="thin">
        <color theme="0" tint="-0.499984740745262"/>
      </bottom>
      <diagonal/>
    </border>
    <border>
      <left/>
      <right/>
      <top/>
      <bottom style="double">
        <color indexed="64"/>
      </bottom>
      <diagonal/>
    </border>
    <border>
      <left/>
      <right style="medium">
        <color indexed="64"/>
      </right>
      <top style="medium">
        <color indexed="64"/>
      </top>
      <bottom style="medium">
        <color indexed="64"/>
      </bottom>
      <diagonal/>
    </border>
    <border>
      <left style="medium">
        <color indexed="64"/>
      </left>
      <right style="thin">
        <color indexed="64"/>
      </right>
      <top style="double">
        <color indexed="64"/>
      </top>
      <bottom style="thin">
        <color indexed="64"/>
      </bottom>
      <diagonal/>
    </border>
    <border>
      <left style="hair">
        <color indexed="64"/>
      </left>
      <right/>
      <top style="thin">
        <color indexed="64"/>
      </top>
      <bottom style="double">
        <color indexed="64"/>
      </bottom>
      <diagonal/>
    </border>
    <border>
      <left style="medium">
        <color indexed="64"/>
      </left>
      <right style="dotted">
        <color indexed="64"/>
      </right>
      <top style="medium">
        <color indexed="64"/>
      </top>
      <bottom style="medium">
        <color indexed="64"/>
      </bottom>
      <diagonal/>
    </border>
    <border>
      <left/>
      <right style="dotted">
        <color indexed="64"/>
      </right>
      <top/>
      <bottom/>
      <diagonal/>
    </border>
    <border>
      <left style="dotted">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hair">
        <color indexed="64"/>
      </left>
      <right/>
      <top/>
      <bottom style="double">
        <color indexed="64"/>
      </bottom>
      <diagonal/>
    </border>
    <border>
      <left/>
      <right style="thin">
        <color indexed="64"/>
      </right>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theme="0" tint="-0.34998626667073579"/>
      </top>
      <bottom style="medium">
        <color theme="0" tint="-0.34998626667073579"/>
      </bottom>
      <diagonal/>
    </border>
    <border>
      <left/>
      <right/>
      <top style="medium">
        <color theme="0" tint="-0.34998626667073579"/>
      </top>
      <bottom/>
      <diagonal/>
    </border>
    <border>
      <left style="medium">
        <color indexed="64"/>
      </left>
      <right/>
      <top style="double">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hair">
        <color indexed="64"/>
      </right>
      <top style="thin">
        <color indexed="64"/>
      </top>
      <bottom style="double">
        <color indexed="64"/>
      </bottom>
      <diagonal/>
    </border>
    <border>
      <left style="medium">
        <color indexed="64"/>
      </left>
      <right style="medium">
        <color indexed="64"/>
      </right>
      <top style="double">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9">
    <xf numFmtId="0" fontId="0" fillId="0" borderId="0"/>
    <xf numFmtId="0" fontId="2" fillId="0" borderId="0"/>
    <xf numFmtId="0" fontId="8" fillId="0" borderId="0">
      <alignment vertical="center"/>
    </xf>
    <xf numFmtId="9" fontId="8" fillId="0" borderId="0" applyFont="0" applyFill="0" applyBorder="0" applyAlignment="0" applyProtection="0">
      <alignment vertical="center"/>
    </xf>
    <xf numFmtId="0" fontId="1" fillId="0" borderId="0"/>
    <xf numFmtId="0" fontId="12" fillId="0" borderId="0">
      <alignment vertical="center"/>
    </xf>
    <xf numFmtId="0" fontId="1" fillId="0" borderId="0"/>
    <xf numFmtId="9" fontId="1" fillId="0" borderId="0" applyFont="0" applyFill="0" applyBorder="0" applyAlignment="0" applyProtection="0"/>
    <xf numFmtId="0" fontId="31" fillId="0" borderId="0" applyNumberFormat="0" applyFill="0" applyBorder="0" applyAlignment="0" applyProtection="0"/>
  </cellStyleXfs>
  <cellXfs count="566">
    <xf numFmtId="0" fontId="0" fillId="0" borderId="0" xfId="0"/>
    <xf numFmtId="0" fontId="0" fillId="0" borderId="0" xfId="0" applyAlignment="1">
      <alignment vertical="center"/>
    </xf>
    <xf numFmtId="0" fontId="5" fillId="0" borderId="0" xfId="1" applyFont="1"/>
    <xf numFmtId="0" fontId="2" fillId="0" borderId="0" xfId="1"/>
    <xf numFmtId="0" fontId="0" fillId="0" borderId="0" xfId="0" applyFont="1" applyAlignment="1">
      <alignment vertical="center"/>
    </xf>
    <xf numFmtId="0" fontId="10" fillId="0" borderId="0" xfId="0" applyFont="1" applyAlignment="1">
      <alignment vertical="center"/>
    </xf>
    <xf numFmtId="0" fontId="10" fillId="0" borderId="0" xfId="0" applyFont="1" applyFill="1" applyAlignment="1">
      <alignment vertical="center"/>
    </xf>
    <xf numFmtId="0" fontId="6" fillId="0" borderId="0" xfId="4" applyFont="1" applyAlignment="1">
      <alignment vertical="center"/>
    </xf>
    <xf numFmtId="0" fontId="1" fillId="0" borderId="0" xfId="4" applyAlignment="1">
      <alignment vertical="center"/>
    </xf>
    <xf numFmtId="0" fontId="1" fillId="0" borderId="35" xfId="4" applyBorder="1" applyAlignment="1">
      <alignment horizontal="center" vertical="center" wrapText="1"/>
    </xf>
    <xf numFmtId="0" fontId="1" fillId="0" borderId="36" xfId="4" applyBorder="1" applyAlignment="1">
      <alignment horizontal="center" vertical="center" wrapText="1"/>
    </xf>
    <xf numFmtId="0" fontId="1" fillId="4" borderId="36" xfId="4" applyFill="1" applyBorder="1" applyAlignment="1">
      <alignment horizontal="center" vertical="center" wrapText="1"/>
    </xf>
    <xf numFmtId="0" fontId="1" fillId="5" borderId="36" xfId="4" applyFill="1" applyBorder="1" applyAlignment="1">
      <alignment horizontal="center" vertical="center" wrapText="1"/>
    </xf>
    <xf numFmtId="0" fontId="1" fillId="6" borderId="36" xfId="4" applyFill="1" applyBorder="1" applyAlignment="1">
      <alignment horizontal="center" vertical="center" wrapText="1"/>
    </xf>
    <xf numFmtId="0" fontId="1" fillId="7" borderId="37" xfId="4" applyFill="1" applyBorder="1" applyAlignment="1">
      <alignment horizontal="center" vertical="center" wrapText="1"/>
    </xf>
    <xf numFmtId="0" fontId="1" fillId="0" borderId="37" xfId="4" applyBorder="1" applyAlignment="1">
      <alignment horizontal="center" vertical="center" wrapText="1"/>
    </xf>
    <xf numFmtId="0" fontId="1" fillId="0" borderId="0" xfId="4" applyAlignment="1">
      <alignment horizontal="center" vertical="center" wrapText="1"/>
    </xf>
    <xf numFmtId="0" fontId="1" fillId="0" borderId="38" xfId="4" applyBorder="1" applyAlignment="1">
      <alignment horizontal="center" vertical="center"/>
    </xf>
    <xf numFmtId="0" fontId="1" fillId="0" borderId="39" xfId="4" applyBorder="1" applyAlignment="1">
      <alignment horizontal="center" vertical="center"/>
    </xf>
    <xf numFmtId="0" fontId="1" fillId="0" borderId="39" xfId="4" applyBorder="1" applyAlignment="1">
      <alignment horizontal="left" vertical="top"/>
    </xf>
    <xf numFmtId="0" fontId="1" fillId="2" borderId="39" xfId="4" applyFill="1" applyBorder="1" applyAlignment="1">
      <alignment horizontal="center" vertical="center"/>
    </xf>
    <xf numFmtId="0" fontId="1" fillId="2" borderId="40" xfId="4" applyFill="1" applyBorder="1" applyAlignment="1">
      <alignment horizontal="center" vertical="center"/>
    </xf>
    <xf numFmtId="14" fontId="1" fillId="0" borderId="39" xfId="4" applyNumberFormat="1" applyBorder="1" applyAlignment="1">
      <alignment horizontal="center" vertical="center"/>
    </xf>
    <xf numFmtId="14" fontId="1" fillId="0" borderId="41" xfId="4" applyNumberFormat="1" applyBorder="1" applyAlignment="1">
      <alignment horizontal="center" vertical="center"/>
    </xf>
    <xf numFmtId="0" fontId="1" fillId="0" borderId="41" xfId="4" applyBorder="1" applyAlignment="1">
      <alignment horizontal="left" vertical="top"/>
    </xf>
    <xf numFmtId="0" fontId="1" fillId="0" borderId="53" xfId="4" applyBorder="1" applyAlignment="1">
      <alignment horizontal="center" vertical="center"/>
    </xf>
    <xf numFmtId="0" fontId="1" fillId="0" borderId="40" xfId="4" applyBorder="1" applyAlignment="1">
      <alignment horizontal="center" vertical="center"/>
    </xf>
    <xf numFmtId="0" fontId="1" fillId="0" borderId="40" xfId="4" applyBorder="1" applyAlignment="1">
      <alignment horizontal="left" vertical="top"/>
    </xf>
    <xf numFmtId="0" fontId="1" fillId="0" borderId="55" xfId="4" applyBorder="1" applyAlignment="1">
      <alignment horizontal="left" vertical="top"/>
    </xf>
    <xf numFmtId="0" fontId="1" fillId="0" borderId="54" xfId="4" applyBorder="1" applyAlignment="1">
      <alignment horizontal="left" vertical="top"/>
    </xf>
    <xf numFmtId="0" fontId="1" fillId="0" borderId="0" xfId="1" applyFont="1"/>
    <xf numFmtId="0" fontId="13" fillId="0" borderId="60" xfId="4" applyFont="1" applyBorder="1" applyAlignment="1">
      <alignment vertical="center"/>
    </xf>
    <xf numFmtId="0" fontId="1" fillId="0" borderId="0" xfId="4"/>
    <xf numFmtId="0" fontId="13" fillId="0" borderId="61" xfId="4" applyFont="1" applyBorder="1" applyAlignment="1">
      <alignment vertical="center"/>
    </xf>
    <xf numFmtId="0" fontId="1" fillId="0" borderId="15" xfId="4" applyBorder="1"/>
    <xf numFmtId="0" fontId="1" fillId="0" borderId="0" xfId="4" applyBorder="1"/>
    <xf numFmtId="0" fontId="1" fillId="0" borderId="16" xfId="4" applyBorder="1"/>
    <xf numFmtId="0" fontId="14" fillId="0" borderId="28" xfId="4" applyFont="1" applyBorder="1" applyAlignment="1">
      <alignment vertical="center" wrapText="1"/>
    </xf>
    <xf numFmtId="0" fontId="1" fillId="0" borderId="29" xfId="4" applyBorder="1" applyAlignment="1">
      <alignment vertical="center"/>
    </xf>
    <xf numFmtId="0" fontId="1" fillId="0" borderId="31" xfId="4" applyBorder="1" applyAlignment="1">
      <alignment vertical="center"/>
    </xf>
    <xf numFmtId="0" fontId="1" fillId="0" borderId="15" xfId="4" applyBorder="1" applyAlignment="1">
      <alignment vertical="center"/>
    </xf>
    <xf numFmtId="0" fontId="1" fillId="0" borderId="0" xfId="4" applyBorder="1" applyAlignment="1">
      <alignment vertical="center"/>
    </xf>
    <xf numFmtId="0" fontId="1" fillId="0" borderId="16" xfId="4" applyBorder="1" applyAlignment="1">
      <alignment vertical="center"/>
    </xf>
    <xf numFmtId="0" fontId="15" fillId="0" borderId="15" xfId="4" applyFont="1" applyBorder="1" applyAlignment="1">
      <alignment vertical="center"/>
    </xf>
    <xf numFmtId="0" fontId="15" fillId="0" borderId="0" xfId="4" applyFont="1" applyBorder="1" applyAlignment="1">
      <alignment vertical="center"/>
    </xf>
    <xf numFmtId="0" fontId="15" fillId="0" borderId="16" xfId="4" applyFont="1" applyBorder="1" applyAlignment="1">
      <alignment vertical="center"/>
    </xf>
    <xf numFmtId="0" fontId="1" fillId="0" borderId="23" xfId="4" applyBorder="1" applyAlignment="1">
      <alignment vertical="center"/>
    </xf>
    <xf numFmtId="0" fontId="1" fillId="0" borderId="13" xfId="4" applyBorder="1" applyAlignment="1">
      <alignment vertical="center"/>
    </xf>
    <xf numFmtId="0" fontId="1" fillId="0" borderId="24" xfId="4" applyBorder="1" applyAlignment="1">
      <alignment vertical="center"/>
    </xf>
    <xf numFmtId="0" fontId="1" fillId="0" borderId="23" xfId="4" applyBorder="1"/>
    <xf numFmtId="0" fontId="1" fillId="0" borderId="13" xfId="4" applyBorder="1"/>
    <xf numFmtId="0" fontId="1" fillId="0" borderId="24" xfId="4" applyBorder="1"/>
    <xf numFmtId="0" fontId="17" fillId="0" borderId="0" xfId="5" applyFont="1" applyAlignment="1">
      <alignment vertical="center"/>
    </xf>
    <xf numFmtId="0" fontId="17" fillId="0" borderId="0" xfId="4" applyFont="1"/>
    <xf numFmtId="0" fontId="17" fillId="0" borderId="24" xfId="5" applyNumberFormat="1" applyFont="1" applyBorder="1" applyAlignment="1">
      <alignment horizontal="center" vertical="center"/>
    </xf>
    <xf numFmtId="0" fontId="17" fillId="0" borderId="0" xfId="5" applyFont="1" applyBorder="1" applyAlignment="1">
      <alignment vertical="center"/>
    </xf>
    <xf numFmtId="0" fontId="17" fillId="0" borderId="17" xfId="5" applyFont="1" applyBorder="1" applyAlignment="1">
      <alignment horizontal="center" vertical="center"/>
    </xf>
    <xf numFmtId="49" fontId="17" fillId="0" borderId="20" xfId="5" applyNumberFormat="1" applyFont="1" applyBorder="1" applyAlignment="1">
      <alignment horizontal="center" vertical="center"/>
    </xf>
    <xf numFmtId="14" fontId="17" fillId="0" borderId="20" xfId="5" applyNumberFormat="1" applyFont="1" applyBorder="1" applyAlignment="1">
      <alignment horizontal="center" vertical="center"/>
    </xf>
    <xf numFmtId="49" fontId="17" fillId="0" borderId="10" xfId="5" applyNumberFormat="1" applyFont="1" applyBorder="1" applyAlignment="1">
      <alignment horizontal="center" vertical="center"/>
    </xf>
    <xf numFmtId="14" fontId="17" fillId="0" borderId="10" xfId="5" applyNumberFormat="1" applyFont="1" applyBorder="1" applyAlignment="1">
      <alignment horizontal="center" vertical="center"/>
    </xf>
    <xf numFmtId="0" fontId="17" fillId="0" borderId="10" xfId="5" applyFont="1" applyBorder="1" applyAlignment="1">
      <alignment horizontal="center" vertical="center"/>
    </xf>
    <xf numFmtId="49" fontId="17" fillId="0" borderId="6" xfId="5" applyNumberFormat="1" applyFont="1" applyBorder="1" applyAlignment="1">
      <alignment horizontal="center" vertical="center"/>
    </xf>
    <xf numFmtId="0" fontId="17" fillId="0" borderId="0" xfId="4" applyFont="1" applyBorder="1"/>
    <xf numFmtId="0" fontId="17" fillId="0" borderId="13" xfId="5" applyFont="1" applyBorder="1" applyAlignment="1">
      <alignment vertical="center"/>
    </xf>
    <xf numFmtId="0" fontId="1" fillId="0" borderId="0" xfId="6" applyAlignment="1">
      <alignment vertical="center"/>
    </xf>
    <xf numFmtId="0" fontId="1" fillId="0" borderId="15" xfId="6" applyBorder="1" applyAlignment="1">
      <alignment vertical="center"/>
    </xf>
    <xf numFmtId="0" fontId="1" fillId="0" borderId="0" xfId="6" applyBorder="1" applyAlignment="1">
      <alignment vertical="center"/>
    </xf>
    <xf numFmtId="0" fontId="1" fillId="0" borderId="16" xfId="6" applyBorder="1" applyAlignment="1">
      <alignment vertical="center"/>
    </xf>
    <xf numFmtId="0" fontId="11" fillId="0" borderId="0" xfId="6" applyFont="1" applyAlignment="1">
      <alignment vertical="top"/>
    </xf>
    <xf numFmtId="0" fontId="25" fillId="0" borderId="28" xfId="6" applyFont="1" applyBorder="1" applyAlignment="1">
      <alignment vertical="center"/>
    </xf>
    <xf numFmtId="0" fontId="1" fillId="0" borderId="29" xfId="6" applyBorder="1" applyAlignment="1">
      <alignment vertical="center"/>
    </xf>
    <xf numFmtId="0" fontId="13" fillId="0" borderId="82" xfId="6" applyFont="1" applyBorder="1" applyAlignment="1">
      <alignment vertical="center"/>
    </xf>
    <xf numFmtId="0" fontId="13" fillId="0" borderId="0" xfId="6" applyFont="1" applyAlignment="1">
      <alignment vertical="center"/>
    </xf>
    <xf numFmtId="0" fontId="13" fillId="0" borderId="25" xfId="6" applyFont="1" applyBorder="1" applyAlignment="1">
      <alignment vertical="center"/>
    </xf>
    <xf numFmtId="2" fontId="13" fillId="9" borderId="8" xfId="6" applyNumberFormat="1" applyFont="1" applyFill="1" applyBorder="1" applyAlignment="1">
      <alignment horizontal="center" vertical="center"/>
    </xf>
    <xf numFmtId="1" fontId="13" fillId="0" borderId="6" xfId="6" applyNumberFormat="1" applyFont="1" applyBorder="1" applyAlignment="1">
      <alignment horizontal="center" vertical="center"/>
    </xf>
    <xf numFmtId="2" fontId="13" fillId="9" borderId="7" xfId="6" applyNumberFormat="1" applyFont="1" applyFill="1" applyBorder="1" applyAlignment="1">
      <alignment horizontal="center" vertical="center"/>
    </xf>
    <xf numFmtId="10" fontId="13" fillId="10" borderId="6" xfId="6" applyNumberFormat="1" applyFont="1" applyFill="1" applyBorder="1" applyAlignment="1">
      <alignment horizontal="center" vertical="center"/>
    </xf>
    <xf numFmtId="1" fontId="13" fillId="9" borderId="0" xfId="6" applyNumberFormat="1" applyFont="1" applyFill="1" applyBorder="1" applyAlignment="1">
      <alignment horizontal="center" vertical="center"/>
    </xf>
    <xf numFmtId="2" fontId="13" fillId="0" borderId="12" xfId="6" applyNumberFormat="1" applyFont="1" applyBorder="1" applyAlignment="1">
      <alignment horizontal="center" vertical="center"/>
    </xf>
    <xf numFmtId="10" fontId="13" fillId="10" borderId="10" xfId="7" applyNumberFormat="1" applyFont="1" applyFill="1" applyBorder="1" applyAlignment="1">
      <alignment horizontal="center" vertical="center"/>
    </xf>
    <xf numFmtId="1" fontId="13" fillId="0" borderId="6" xfId="6" quotePrefix="1" applyNumberFormat="1" applyFont="1" applyBorder="1" applyAlignment="1">
      <alignment horizontal="center" vertical="center"/>
    </xf>
    <xf numFmtId="0" fontId="11" fillId="0" borderId="15" xfId="6" applyFont="1" applyBorder="1" applyAlignment="1">
      <alignment vertical="center"/>
    </xf>
    <xf numFmtId="0" fontId="11" fillId="0" borderId="0" xfId="6" applyFont="1" applyBorder="1" applyAlignment="1">
      <alignment vertical="center"/>
    </xf>
    <xf numFmtId="0" fontId="26" fillId="11" borderId="0" xfId="6" applyFont="1" applyFill="1" applyBorder="1" applyAlignment="1">
      <alignment vertical="center"/>
    </xf>
    <xf numFmtId="0" fontId="11" fillId="11" borderId="0" xfId="6" applyFont="1" applyFill="1" applyBorder="1" applyAlignment="1">
      <alignment vertical="center"/>
    </xf>
    <xf numFmtId="0" fontId="11" fillId="0" borderId="16" xfId="6" applyFont="1" applyBorder="1" applyAlignment="1">
      <alignment vertical="center"/>
    </xf>
    <xf numFmtId="0" fontId="11" fillId="0" borderId="0" xfId="6" applyFont="1" applyAlignment="1">
      <alignment vertical="center"/>
    </xf>
    <xf numFmtId="0" fontId="27" fillId="0" borderId="0" xfId="6" applyFont="1" applyBorder="1" applyAlignment="1">
      <alignment vertical="center"/>
    </xf>
    <xf numFmtId="0" fontId="27" fillId="0" borderId="0" xfId="6" applyFont="1" applyBorder="1" applyAlignment="1">
      <alignment horizontal="left" vertical="center"/>
    </xf>
    <xf numFmtId="0" fontId="27" fillId="0" borderId="86" xfId="6" applyFont="1" applyBorder="1" applyAlignment="1">
      <alignment vertical="center"/>
    </xf>
    <xf numFmtId="0" fontId="27" fillId="0" borderId="86" xfId="6" applyFont="1" applyBorder="1" applyAlignment="1">
      <alignment horizontal="left" vertical="center"/>
    </xf>
    <xf numFmtId="0" fontId="27" fillId="0" borderId="87" xfId="6" applyFont="1" applyBorder="1" applyAlignment="1">
      <alignment vertical="center"/>
    </xf>
    <xf numFmtId="0" fontId="27" fillId="0" borderId="87" xfId="6" applyFont="1" applyBorder="1" applyAlignment="1">
      <alignment horizontal="left" vertical="center"/>
    </xf>
    <xf numFmtId="0" fontId="28" fillId="11" borderId="0" xfId="6" applyFont="1" applyFill="1" applyBorder="1" applyAlignment="1">
      <alignment vertical="center"/>
    </xf>
    <xf numFmtId="0" fontId="29" fillId="11" borderId="0" xfId="6" applyFont="1" applyFill="1" applyBorder="1" applyAlignment="1">
      <alignment vertical="center"/>
    </xf>
    <xf numFmtId="0" fontId="30" fillId="0" borderId="0" xfId="6" applyFont="1" applyBorder="1" applyAlignment="1">
      <alignment vertical="center"/>
    </xf>
    <xf numFmtId="0" fontId="30" fillId="0" borderId="86" xfId="6" applyFont="1" applyBorder="1" applyAlignment="1">
      <alignment vertical="center"/>
    </xf>
    <xf numFmtId="0" fontId="30" fillId="0" borderId="87" xfId="6" applyFont="1" applyBorder="1" applyAlignment="1">
      <alignment vertical="center"/>
    </xf>
    <xf numFmtId="0" fontId="11" fillId="0" borderId="23" xfId="6" applyFont="1" applyBorder="1" applyAlignment="1">
      <alignment vertical="center"/>
    </xf>
    <xf numFmtId="0" fontId="11" fillId="0" borderId="13" xfId="6" applyFont="1" applyBorder="1" applyAlignment="1">
      <alignment vertical="center"/>
    </xf>
    <xf numFmtId="0" fontId="30" fillId="0" borderId="13" xfId="6" applyFont="1" applyBorder="1" applyAlignment="1">
      <alignment vertical="center"/>
    </xf>
    <xf numFmtId="0" fontId="30" fillId="0" borderId="24" xfId="6" applyFont="1" applyBorder="1" applyAlignment="1">
      <alignment vertical="center"/>
    </xf>
    <xf numFmtId="0" fontId="17" fillId="0" borderId="77" xfId="5" applyFont="1" applyBorder="1" applyAlignment="1">
      <alignment horizontal="center" vertical="center"/>
    </xf>
    <xf numFmtId="0" fontId="17" fillId="0" borderId="76" xfId="5" applyFont="1" applyBorder="1" applyAlignment="1">
      <alignment horizontal="center" vertical="center"/>
    </xf>
    <xf numFmtId="0" fontId="1" fillId="0" borderId="39" xfId="4" applyBorder="1" applyAlignment="1">
      <alignment horizontal="left" vertical="top" wrapText="1"/>
    </xf>
    <xf numFmtId="0" fontId="1" fillId="0" borderId="40" xfId="4" applyBorder="1" applyAlignment="1">
      <alignment horizontal="left" vertical="top" wrapText="1"/>
    </xf>
    <xf numFmtId="49" fontId="17" fillId="0" borderId="10" xfId="5" quotePrefix="1" applyNumberFormat="1" applyFont="1" applyBorder="1" applyAlignment="1">
      <alignment horizontal="center" vertical="center"/>
    </xf>
    <xf numFmtId="2" fontId="13" fillId="9" borderId="8" xfId="6" applyNumberFormat="1" applyFont="1" applyFill="1" applyBorder="1" applyAlignment="1">
      <alignment horizontal="center" vertical="center"/>
    </xf>
    <xf numFmtId="0" fontId="32" fillId="0" borderId="0" xfId="0" applyFont="1" applyAlignment="1">
      <alignment vertical="center"/>
    </xf>
    <xf numFmtId="2" fontId="13" fillId="0" borderId="8" xfId="6" applyNumberFormat="1" applyFont="1" applyBorder="1" applyAlignment="1">
      <alignment horizontal="center" vertical="center"/>
    </xf>
    <xf numFmtId="2" fontId="13" fillId="9" borderId="8" xfId="6" applyNumberFormat="1" applyFont="1" applyFill="1" applyBorder="1" applyAlignment="1">
      <alignment horizontal="center" vertical="center"/>
    </xf>
    <xf numFmtId="0" fontId="0" fillId="0" borderId="6" xfId="0" applyBorder="1" applyAlignment="1">
      <alignment horizontal="center" vertical="center"/>
    </xf>
    <xf numFmtId="0" fontId="0" fillId="12" borderId="10" xfId="0" applyFill="1" applyBorder="1"/>
    <xf numFmtId="0" fontId="0" fillId="12" borderId="11" xfId="0" applyFill="1" applyBorder="1"/>
    <xf numFmtId="0" fontId="0" fillId="12" borderId="12" xfId="0" applyFill="1" applyBorder="1"/>
    <xf numFmtId="0" fontId="22" fillId="0" borderId="7" xfId="6" applyFont="1" applyFill="1" applyBorder="1" applyAlignment="1">
      <alignment horizontal="center" vertical="center" textRotation="90"/>
    </xf>
    <xf numFmtId="14" fontId="17" fillId="0" borderId="93" xfId="5" applyNumberFormat="1" applyFont="1" applyBorder="1" applyAlignment="1">
      <alignment horizontal="center" vertical="center"/>
    </xf>
    <xf numFmtId="0" fontId="17" fillId="0" borderId="93" xfId="5" applyFont="1" applyBorder="1" applyAlignment="1">
      <alignment horizontal="center" vertical="center"/>
    </xf>
    <xf numFmtId="0" fontId="12" fillId="0" borderId="1" xfId="0" applyFont="1" applyBorder="1" applyAlignment="1">
      <alignment horizontal="center" vertical="center"/>
    </xf>
    <xf numFmtId="0" fontId="12" fillId="0" borderId="0" xfId="0" applyFont="1" applyBorder="1" applyAlignment="1">
      <alignment horizontal="center" vertical="center"/>
    </xf>
    <xf numFmtId="0" fontId="12" fillId="0" borderId="2" xfId="0" applyFont="1" applyBorder="1" applyAlignment="1">
      <alignment horizontal="center" vertical="center"/>
    </xf>
    <xf numFmtId="0" fontId="0" fillId="0" borderId="7" xfId="0" applyFont="1" applyBorder="1" applyAlignment="1">
      <alignment vertical="center"/>
    </xf>
    <xf numFmtId="0" fontId="0" fillId="0" borderId="8" xfId="0" applyFont="1" applyBorder="1" applyAlignment="1">
      <alignment vertical="center"/>
    </xf>
    <xf numFmtId="0" fontId="0" fillId="0" borderId="9" xfId="0" applyFont="1" applyBorder="1" applyAlignment="1">
      <alignment vertical="center"/>
    </xf>
    <xf numFmtId="0" fontId="12" fillId="0" borderId="1" xfId="0" applyFont="1" applyBorder="1" applyAlignment="1">
      <alignment horizontal="center" vertical="center"/>
    </xf>
    <xf numFmtId="0" fontId="12" fillId="0" borderId="0" xfId="0" applyFont="1" applyBorder="1" applyAlignment="1">
      <alignment horizontal="center" vertical="center"/>
    </xf>
    <xf numFmtId="0" fontId="12" fillId="0" borderId="2" xfId="0" applyFont="1" applyBorder="1" applyAlignment="1">
      <alignment horizontal="center" vertical="center"/>
    </xf>
    <xf numFmtId="0" fontId="31" fillId="0" borderId="1" xfId="8" applyBorder="1" applyAlignment="1">
      <alignment horizontal="center" vertical="center"/>
    </xf>
    <xf numFmtId="0" fontId="31" fillId="0" borderId="0" xfId="8" applyBorder="1" applyAlignment="1">
      <alignment horizontal="center" vertical="center"/>
    </xf>
    <xf numFmtId="0" fontId="31" fillId="0" borderId="2" xfId="8" applyBorder="1" applyAlignment="1">
      <alignment horizontal="center" vertical="center"/>
    </xf>
    <xf numFmtId="0" fontId="36" fillId="0" borderId="1" xfId="0" applyFont="1" applyBorder="1" applyAlignment="1">
      <alignment horizontal="center" vertical="top"/>
    </xf>
    <xf numFmtId="0" fontId="36" fillId="0" borderId="0" xfId="0" applyFont="1" applyBorder="1" applyAlignment="1">
      <alignment horizontal="center" vertical="top"/>
    </xf>
    <xf numFmtId="0" fontId="36" fillId="0" borderId="2" xfId="0" applyFont="1" applyBorder="1" applyAlignment="1">
      <alignment horizontal="center" vertical="top"/>
    </xf>
    <xf numFmtId="0" fontId="12" fillId="0" borderId="1" xfId="0" applyFont="1" applyBorder="1" applyAlignment="1">
      <alignment horizontal="center" vertical="center"/>
    </xf>
    <xf numFmtId="0" fontId="12" fillId="0" borderId="0" xfId="0" applyFont="1" applyBorder="1" applyAlignment="1">
      <alignment horizontal="center" vertical="center"/>
    </xf>
    <xf numFmtId="0" fontId="12" fillId="0" borderId="2" xfId="0" applyFont="1" applyBorder="1" applyAlignment="1">
      <alignment horizontal="center" vertical="center"/>
    </xf>
    <xf numFmtId="20" fontId="0" fillId="0" borderId="0" xfId="0" applyNumberFormat="1"/>
    <xf numFmtId="46" fontId="0" fillId="0" borderId="0" xfId="0" applyNumberFormat="1"/>
    <xf numFmtId="0" fontId="37" fillId="0" borderId="0" xfId="0" applyFont="1"/>
    <xf numFmtId="0" fontId="0" fillId="0" borderId="8" xfId="0" applyFont="1" applyBorder="1" applyAlignment="1">
      <alignment horizontal="center" vertical="center"/>
    </xf>
    <xf numFmtId="0" fontId="16" fillId="0" borderId="15" xfId="4" applyFont="1" applyBorder="1" applyAlignment="1">
      <alignment horizontal="center" vertical="center"/>
    </xf>
    <xf numFmtId="0" fontId="16" fillId="0" borderId="0" xfId="4" applyFont="1" applyBorder="1" applyAlignment="1">
      <alignment horizontal="center" vertical="center"/>
    </xf>
    <xf numFmtId="0" fontId="16" fillId="0" borderId="16" xfId="4" applyFont="1" applyBorder="1" applyAlignment="1">
      <alignment horizontal="center" vertical="center"/>
    </xf>
    <xf numFmtId="0" fontId="13" fillId="0" borderId="28" xfId="4" applyFont="1" applyBorder="1" applyAlignment="1">
      <alignment horizontal="center" vertical="center" wrapText="1"/>
    </xf>
    <xf numFmtId="0" fontId="13" fillId="0" borderId="29" xfId="4" applyFont="1" applyBorder="1" applyAlignment="1">
      <alignment horizontal="center" vertical="center" wrapText="1"/>
    </xf>
    <xf numFmtId="0" fontId="13" fillId="0" borderId="31" xfId="4" applyFont="1" applyBorder="1" applyAlignment="1">
      <alignment horizontal="center" vertical="center" wrapText="1"/>
    </xf>
    <xf numFmtId="0" fontId="13" fillId="0" borderId="15" xfId="4" applyFont="1" applyBorder="1" applyAlignment="1">
      <alignment horizontal="center" vertical="center" wrapText="1"/>
    </xf>
    <xf numFmtId="0" fontId="13" fillId="0" borderId="0" xfId="4" applyFont="1" applyBorder="1" applyAlignment="1">
      <alignment horizontal="center" vertical="center" wrapText="1"/>
    </xf>
    <xf numFmtId="0" fontId="13" fillId="0" borderId="16" xfId="4" applyFont="1" applyBorder="1" applyAlignment="1">
      <alignment horizontal="center" vertical="center" wrapText="1"/>
    </xf>
    <xf numFmtId="0" fontId="13" fillId="0" borderId="23" xfId="4" applyFont="1" applyBorder="1" applyAlignment="1">
      <alignment horizontal="center" vertical="center" wrapText="1"/>
    </xf>
    <xf numFmtId="0" fontId="13" fillId="0" borderId="13" xfId="4" applyFont="1" applyBorder="1" applyAlignment="1">
      <alignment horizontal="center" vertical="center" wrapText="1"/>
    </xf>
    <xf numFmtId="0" fontId="13" fillId="0" borderId="24" xfId="4" applyFont="1" applyBorder="1" applyAlignment="1">
      <alignment horizontal="center" vertical="center" wrapText="1"/>
    </xf>
    <xf numFmtId="0" fontId="13" fillId="0" borderId="29" xfId="4" applyFont="1" applyBorder="1" applyAlignment="1">
      <alignment horizontal="left" vertical="center"/>
    </xf>
    <xf numFmtId="0" fontId="13" fillId="0" borderId="31" xfId="4" applyFont="1" applyBorder="1" applyAlignment="1">
      <alignment horizontal="left" vertical="center"/>
    </xf>
    <xf numFmtId="0" fontId="13" fillId="0" borderId="62" xfId="4" applyFont="1" applyBorder="1" applyAlignment="1">
      <alignment horizontal="left" vertical="center"/>
    </xf>
    <xf numFmtId="0" fontId="13" fillId="0" borderId="14" xfId="4" applyFont="1" applyBorder="1" applyAlignment="1">
      <alignment horizontal="left" vertical="center"/>
    </xf>
    <xf numFmtId="0" fontId="13" fillId="0" borderId="57" xfId="4" applyFont="1" applyBorder="1" applyAlignment="1">
      <alignment horizontal="left" vertical="center"/>
    </xf>
    <xf numFmtId="0" fontId="13" fillId="0" borderId="13" xfId="4" applyFont="1" applyBorder="1" applyAlignment="1">
      <alignment horizontal="left" vertical="center"/>
    </xf>
    <xf numFmtId="0" fontId="13" fillId="0" borderId="24" xfId="4" applyFont="1" applyBorder="1" applyAlignment="1">
      <alignment horizontal="left" vertical="center"/>
    </xf>
    <xf numFmtId="0" fontId="15" fillId="0" borderId="15" xfId="4" applyFont="1" applyBorder="1" applyAlignment="1">
      <alignment horizontal="center" vertical="center"/>
    </xf>
    <xf numFmtId="0" fontId="15" fillId="0" borderId="0" xfId="4" applyFont="1" applyBorder="1" applyAlignment="1">
      <alignment horizontal="center" vertical="center"/>
    </xf>
    <xf numFmtId="0" fontId="15" fillId="0" borderId="16" xfId="4" applyFont="1" applyBorder="1" applyAlignment="1">
      <alignment horizontal="center" vertical="center"/>
    </xf>
    <xf numFmtId="0" fontId="34" fillId="0" borderId="15" xfId="4" applyFont="1" applyBorder="1" applyAlignment="1">
      <alignment horizontal="center" vertical="center" wrapText="1"/>
    </xf>
    <xf numFmtId="0" fontId="34" fillId="0" borderId="0" xfId="4" applyFont="1" applyBorder="1" applyAlignment="1">
      <alignment horizontal="center" vertical="center" wrapText="1"/>
    </xf>
    <xf numFmtId="0" fontId="34" fillId="0" borderId="16" xfId="4" applyFont="1" applyBorder="1" applyAlignment="1">
      <alignment horizontal="center" vertical="center" wrapText="1"/>
    </xf>
    <xf numFmtId="0" fontId="22" fillId="8" borderId="66" xfId="6" applyFont="1" applyFill="1" applyBorder="1" applyAlignment="1">
      <alignment horizontal="center" vertical="center"/>
    </xf>
    <xf numFmtId="0" fontId="22" fillId="8" borderId="83" xfId="6" applyFont="1" applyFill="1" applyBorder="1" applyAlignment="1">
      <alignment horizontal="center" vertical="center"/>
    </xf>
    <xf numFmtId="0" fontId="22" fillId="8" borderId="67" xfId="6" applyFont="1" applyFill="1" applyBorder="1" applyAlignment="1">
      <alignment horizontal="center" vertical="center" wrapText="1"/>
    </xf>
    <xf numFmtId="0" fontId="22" fillId="8" borderId="84" xfId="6" applyFont="1" applyFill="1" applyBorder="1" applyAlignment="1">
      <alignment horizontal="center" vertical="center" wrapText="1"/>
    </xf>
    <xf numFmtId="0" fontId="22" fillId="8" borderId="80" xfId="6" applyFont="1" applyFill="1" applyBorder="1" applyAlignment="1">
      <alignment horizontal="center" vertical="center" wrapText="1"/>
    </xf>
    <xf numFmtId="0" fontId="22" fillId="8" borderId="26" xfId="6" applyFont="1" applyFill="1" applyBorder="1" applyAlignment="1">
      <alignment horizontal="center" vertical="center" wrapText="1"/>
    </xf>
    <xf numFmtId="0" fontId="22" fillId="8" borderId="80" xfId="6" applyFont="1" applyFill="1" applyBorder="1" applyAlignment="1">
      <alignment horizontal="center" vertical="center"/>
    </xf>
    <xf numFmtId="0" fontId="22" fillId="8" borderId="26" xfId="6" applyFont="1" applyFill="1" applyBorder="1" applyAlignment="1">
      <alignment horizontal="center" vertical="center"/>
    </xf>
    <xf numFmtId="0" fontId="22" fillId="8" borderId="81" xfId="6" applyFont="1" applyFill="1" applyBorder="1" applyAlignment="1">
      <alignment horizontal="center" vertical="center" wrapText="1"/>
    </xf>
    <xf numFmtId="0" fontId="22" fillId="8" borderId="85" xfId="6" applyFont="1" applyFill="1" applyBorder="1" applyAlignment="1">
      <alignment horizontal="center" vertical="center"/>
    </xf>
    <xf numFmtId="2" fontId="13" fillId="0" borderId="80" xfId="6" applyNumberFormat="1" applyFont="1" applyBorder="1" applyAlignment="1">
      <alignment horizontal="center" vertical="center"/>
    </xf>
    <xf numFmtId="2" fontId="13" fillId="0" borderId="8" xfId="6" applyNumberFormat="1" applyFont="1" applyBorder="1" applyAlignment="1">
      <alignment horizontal="center" vertical="center"/>
    </xf>
    <xf numFmtId="2" fontId="13" fillId="9" borderId="80" xfId="6" applyNumberFormat="1" applyFont="1" applyFill="1" applyBorder="1" applyAlignment="1">
      <alignment horizontal="center" vertical="center"/>
    </xf>
    <xf numFmtId="2" fontId="13" fillId="9" borderId="8" xfId="6" applyNumberFormat="1" applyFont="1" applyFill="1" applyBorder="1" applyAlignment="1">
      <alignment horizontal="center" vertical="center"/>
    </xf>
    <xf numFmtId="0" fontId="21" fillId="0" borderId="14" xfId="6" applyFont="1" applyBorder="1" applyAlignment="1">
      <alignment horizontal="center" vertical="center"/>
    </xf>
    <xf numFmtId="14" fontId="21" fillId="0" borderId="0" xfId="6" applyNumberFormat="1" applyFont="1" applyFill="1" applyBorder="1" applyAlignment="1">
      <alignment horizontal="center" vertical="center"/>
    </xf>
    <xf numFmtId="14" fontId="21" fillId="0" borderId="16" xfId="6" applyNumberFormat="1" applyFont="1" applyFill="1" applyBorder="1" applyAlignment="1">
      <alignment horizontal="center" vertical="center"/>
    </xf>
    <xf numFmtId="2" fontId="22" fillId="8" borderId="80" xfId="6" applyNumberFormat="1" applyFont="1" applyFill="1" applyBorder="1" applyAlignment="1">
      <alignment horizontal="center" vertical="center"/>
    </xf>
    <xf numFmtId="2" fontId="22" fillId="8" borderId="26" xfId="6" applyNumberFormat="1" applyFont="1" applyFill="1" applyBorder="1" applyAlignment="1">
      <alignment horizontal="center" vertical="center"/>
    </xf>
    <xf numFmtId="0" fontId="22" fillId="8" borderId="84" xfId="6" applyFont="1" applyFill="1" applyBorder="1" applyAlignment="1">
      <alignment horizontal="center" vertical="center"/>
    </xf>
    <xf numFmtId="0" fontId="22" fillId="8" borderId="8" xfId="6" applyFont="1" applyFill="1" applyBorder="1" applyAlignment="1">
      <alignment horizontal="center" vertical="center"/>
    </xf>
    <xf numFmtId="0" fontId="22" fillId="8" borderId="78" xfId="6" applyFont="1" applyFill="1" applyBorder="1" applyAlignment="1">
      <alignment horizontal="center" vertical="center"/>
    </xf>
    <xf numFmtId="0" fontId="22" fillId="8" borderId="47" xfId="6" applyFont="1" applyFill="1" applyBorder="1" applyAlignment="1">
      <alignment horizontal="center" vertical="center"/>
    </xf>
    <xf numFmtId="1" fontId="22" fillId="8" borderId="80" xfId="6" applyNumberFormat="1" applyFont="1" applyFill="1" applyBorder="1" applyAlignment="1">
      <alignment horizontal="center" vertical="center"/>
    </xf>
    <xf numFmtId="1" fontId="22" fillId="8" borderId="26" xfId="6" applyNumberFormat="1" applyFont="1" applyFill="1" applyBorder="1" applyAlignment="1">
      <alignment horizontal="center" vertical="center"/>
    </xf>
    <xf numFmtId="10" fontId="22" fillId="8" borderId="79" xfId="7" applyNumberFormat="1" applyFont="1" applyFill="1" applyBorder="1" applyAlignment="1">
      <alignment horizontal="center" vertical="center"/>
    </xf>
    <xf numFmtId="10" fontId="22" fillId="8" borderId="45" xfId="7" applyNumberFormat="1" applyFont="1" applyFill="1" applyBorder="1" applyAlignment="1">
      <alignment horizontal="center" vertical="center"/>
    </xf>
    <xf numFmtId="10" fontId="22" fillId="8" borderId="80" xfId="6" applyNumberFormat="1" applyFont="1" applyFill="1" applyBorder="1" applyAlignment="1">
      <alignment horizontal="center" vertical="center"/>
    </xf>
    <xf numFmtId="10" fontId="22" fillId="8" borderId="26" xfId="6" applyNumberFormat="1" applyFont="1" applyFill="1" applyBorder="1" applyAlignment="1">
      <alignment horizontal="center" vertical="center"/>
    </xf>
    <xf numFmtId="2" fontId="22" fillId="8" borderId="8" xfId="6" applyNumberFormat="1" applyFont="1" applyFill="1" applyBorder="1" applyAlignment="1">
      <alignment horizontal="center" vertical="center"/>
    </xf>
    <xf numFmtId="0" fontId="17" fillId="0" borderId="10" xfId="5" applyFont="1" applyBorder="1" applyAlignment="1">
      <alignment horizontal="left" vertical="top" wrapText="1"/>
    </xf>
    <xf numFmtId="0" fontId="17" fillId="0" borderId="11" xfId="5" applyFont="1" applyBorder="1" applyAlignment="1">
      <alignment horizontal="left" vertical="top" wrapText="1"/>
    </xf>
    <xf numFmtId="0" fontId="17" fillId="0" borderId="12" xfId="5" applyFont="1" applyBorder="1" applyAlignment="1">
      <alignment horizontal="left" vertical="top" wrapText="1"/>
    </xf>
    <xf numFmtId="0" fontId="17" fillId="0" borderId="20" xfId="5" applyFont="1" applyBorder="1" applyAlignment="1">
      <alignment horizontal="left" vertical="top" wrapText="1"/>
    </xf>
    <xf numFmtId="0" fontId="17" fillId="0" borderId="21" xfId="5" applyFont="1" applyBorder="1" applyAlignment="1">
      <alignment horizontal="left" vertical="top" wrapText="1"/>
    </xf>
    <xf numFmtId="0" fontId="17" fillId="0" borderId="22" xfId="5" applyFont="1" applyBorder="1" applyAlignment="1">
      <alignment horizontal="left" vertical="top" wrapText="1"/>
    </xf>
    <xf numFmtId="0" fontId="17" fillId="0" borderId="17" xfId="5" applyFont="1" applyBorder="1" applyAlignment="1">
      <alignment horizontal="center" vertical="center"/>
    </xf>
    <xf numFmtId="0" fontId="17" fillId="0" borderId="18" xfId="5" applyFont="1" applyBorder="1" applyAlignment="1">
      <alignment horizontal="center" vertical="center"/>
    </xf>
    <xf numFmtId="0" fontId="17" fillId="0" borderId="19" xfId="5" applyFont="1" applyBorder="1" applyAlignment="1">
      <alignment horizontal="center" vertical="center"/>
    </xf>
    <xf numFmtId="0" fontId="18" fillId="0" borderId="28" xfId="5" applyFont="1" applyBorder="1" applyAlignment="1">
      <alignment horizontal="center" vertical="center"/>
    </xf>
    <xf numFmtId="0" fontId="18" fillId="0" borderId="29" xfId="5" applyFont="1" applyBorder="1" applyAlignment="1">
      <alignment horizontal="center" vertical="center"/>
    </xf>
    <xf numFmtId="0" fontId="18" fillId="0" borderId="31" xfId="5" applyFont="1" applyBorder="1" applyAlignment="1">
      <alignment horizontal="center" vertical="center"/>
    </xf>
    <xf numFmtId="0" fontId="18" fillId="0" borderId="15" xfId="5" applyFont="1" applyBorder="1" applyAlignment="1">
      <alignment horizontal="center" vertical="center"/>
    </xf>
    <xf numFmtId="0" fontId="18" fillId="0" borderId="0" xfId="5" applyFont="1" applyBorder="1" applyAlignment="1">
      <alignment horizontal="center" vertical="center"/>
    </xf>
    <xf numFmtId="0" fontId="18" fillId="0" borderId="16" xfId="5" applyFont="1" applyBorder="1" applyAlignment="1">
      <alignment horizontal="center" vertical="center"/>
    </xf>
    <xf numFmtId="0" fontId="18" fillId="0" borderId="23" xfId="5" applyFont="1" applyBorder="1" applyAlignment="1">
      <alignment horizontal="center" vertical="center"/>
    </xf>
    <xf numFmtId="0" fontId="18" fillId="0" borderId="13" xfId="5" applyFont="1" applyBorder="1" applyAlignment="1">
      <alignment horizontal="center" vertical="center"/>
    </xf>
    <xf numFmtId="0" fontId="18" fillId="0" borderId="24" xfId="5" applyFont="1" applyBorder="1" applyAlignment="1">
      <alignment horizontal="center" vertical="center"/>
    </xf>
    <xf numFmtId="0" fontId="18" fillId="0" borderId="63" xfId="5" applyFont="1" applyBorder="1" applyAlignment="1">
      <alignment horizontal="center" vertical="center"/>
    </xf>
    <xf numFmtId="0" fontId="18" fillId="0" borderId="64" xfId="5" applyFont="1" applyBorder="1" applyAlignment="1">
      <alignment horizontal="center" vertical="center"/>
    </xf>
    <xf numFmtId="0" fontId="18" fillId="0" borderId="65" xfId="5" applyFont="1" applyBorder="1" applyAlignment="1">
      <alignment horizontal="center" vertical="center"/>
    </xf>
    <xf numFmtId="0" fontId="17" fillId="0" borderId="29" xfId="5" applyFont="1" applyBorder="1" applyAlignment="1">
      <alignment horizontal="center" vertical="center"/>
    </xf>
    <xf numFmtId="0" fontId="17" fillId="0" borderId="56" xfId="5" applyFont="1" applyBorder="1" applyAlignment="1">
      <alignment horizontal="center" vertical="center"/>
    </xf>
    <xf numFmtId="0" fontId="17" fillId="0" borderId="28" xfId="5" applyFont="1" applyBorder="1" applyAlignment="1">
      <alignment horizontal="center" vertical="center"/>
    </xf>
    <xf numFmtId="0" fontId="17" fillId="0" borderId="31" xfId="5" applyFont="1" applyBorder="1" applyAlignment="1">
      <alignment horizontal="center" vertical="center"/>
    </xf>
    <xf numFmtId="0" fontId="32" fillId="0" borderId="10" xfId="0" applyFont="1" applyBorder="1" applyAlignment="1">
      <alignment horizontal="left" vertical="top"/>
    </xf>
    <xf numFmtId="0" fontId="32" fillId="0" borderId="11" xfId="0" applyFont="1" applyBorder="1" applyAlignment="1">
      <alignment horizontal="left" vertical="top"/>
    </xf>
    <xf numFmtId="0" fontId="32" fillId="0" borderId="32" xfId="0" applyFont="1" applyBorder="1" applyAlignment="1">
      <alignment horizontal="left" vertical="top"/>
    </xf>
    <xf numFmtId="0" fontId="32" fillId="0" borderId="85" xfId="0" applyFont="1" applyBorder="1" applyAlignment="1">
      <alignment horizontal="left" vertical="center"/>
    </xf>
    <xf numFmtId="0" fontId="32" fillId="0" borderId="90" xfId="0" applyFont="1" applyBorder="1" applyAlignment="1">
      <alignment horizontal="left" vertical="center"/>
    </xf>
    <xf numFmtId="0" fontId="32" fillId="0" borderId="91" xfId="0" applyFont="1" applyBorder="1" applyAlignment="1">
      <alignment horizontal="left" vertical="center"/>
    </xf>
    <xf numFmtId="0" fontId="32" fillId="0" borderId="10" xfId="0" applyFont="1" applyBorder="1" applyAlignment="1">
      <alignment horizontal="center" vertical="center"/>
    </xf>
    <xf numFmtId="0" fontId="32" fillId="0" borderId="11" xfId="0" applyFont="1" applyBorder="1" applyAlignment="1">
      <alignment horizontal="center" vertical="center"/>
    </xf>
    <xf numFmtId="0" fontId="32" fillId="0" borderId="12" xfId="0" applyFont="1" applyBorder="1" applyAlignment="1">
      <alignment horizontal="center" vertical="center"/>
    </xf>
    <xf numFmtId="0" fontId="32" fillId="2" borderId="10" xfId="0" applyFont="1" applyFill="1" applyBorder="1" applyAlignment="1">
      <alignment horizontal="center" vertical="center"/>
    </xf>
    <xf numFmtId="0" fontId="32" fillId="2" borderId="11" xfId="0" applyFont="1" applyFill="1" applyBorder="1" applyAlignment="1">
      <alignment horizontal="center" vertical="center"/>
    </xf>
    <xf numFmtId="0" fontId="32" fillId="2" borderId="12" xfId="0" applyFont="1" applyFill="1" applyBorder="1" applyAlignment="1">
      <alignment horizontal="center" vertical="center"/>
    </xf>
    <xf numFmtId="0" fontId="32" fillId="0" borderId="10" xfId="0" applyFont="1" applyBorder="1" applyAlignment="1">
      <alignment horizontal="left" vertical="center"/>
    </xf>
    <xf numFmtId="0" fontId="32" fillId="0" borderId="11" xfId="0" applyFont="1" applyBorder="1" applyAlignment="1">
      <alignment horizontal="left" vertical="center"/>
    </xf>
    <xf numFmtId="0" fontId="32" fillId="0" borderId="12" xfId="0" applyFont="1" applyBorder="1" applyAlignment="1">
      <alignment horizontal="left" vertical="center"/>
    </xf>
    <xf numFmtId="0" fontId="33" fillId="8" borderId="28" xfId="0" applyFont="1" applyFill="1" applyBorder="1" applyAlignment="1">
      <alignment horizontal="center" vertical="center"/>
    </xf>
    <xf numFmtId="0" fontId="32" fillId="8" borderId="29" xfId="0" applyFont="1" applyFill="1" applyBorder="1" applyAlignment="1">
      <alignment horizontal="center" vertical="center"/>
    </xf>
    <xf numFmtId="0" fontId="32" fillId="8" borderId="31" xfId="0" applyFont="1" applyFill="1" applyBorder="1" applyAlignment="1">
      <alignment horizontal="center" vertical="center"/>
    </xf>
    <xf numFmtId="0" fontId="32" fillId="8" borderId="15" xfId="0" applyFont="1" applyFill="1" applyBorder="1" applyAlignment="1">
      <alignment horizontal="center" vertical="center"/>
    </xf>
    <xf numFmtId="0" fontId="32" fillId="8" borderId="0" xfId="0" applyFont="1" applyFill="1" applyBorder="1" applyAlignment="1">
      <alignment horizontal="center" vertical="center"/>
    </xf>
    <xf numFmtId="0" fontId="32" fillId="8" borderId="16" xfId="0" applyFont="1" applyFill="1" applyBorder="1" applyAlignment="1">
      <alignment horizontal="center" vertical="center"/>
    </xf>
    <xf numFmtId="0" fontId="32" fillId="8" borderId="23" xfId="0" applyFont="1" applyFill="1" applyBorder="1" applyAlignment="1">
      <alignment horizontal="center" vertical="center"/>
    </xf>
    <xf numFmtId="0" fontId="32" fillId="8" borderId="13" xfId="0" applyFont="1" applyFill="1" applyBorder="1" applyAlignment="1">
      <alignment horizontal="center" vertical="center"/>
    </xf>
    <xf numFmtId="0" fontId="32" fillId="8" borderId="24" xfId="0" applyFont="1" applyFill="1" applyBorder="1" applyAlignment="1">
      <alignment horizontal="center" vertical="center"/>
    </xf>
    <xf numFmtId="0" fontId="33" fillId="11" borderId="30" xfId="0" applyFont="1" applyFill="1" applyBorder="1" applyAlignment="1">
      <alignment horizontal="center" vertical="center"/>
    </xf>
    <xf numFmtId="0" fontId="33" fillId="11" borderId="27" xfId="0" applyFont="1" applyFill="1" applyBorder="1" applyAlignment="1">
      <alignment horizontal="center" vertical="center"/>
    </xf>
    <xf numFmtId="0" fontId="33" fillId="11" borderId="34" xfId="0" applyFont="1" applyFill="1" applyBorder="1" applyAlignment="1">
      <alignment horizontal="center" vertical="center"/>
    </xf>
    <xf numFmtId="0" fontId="33" fillId="0" borderId="88" xfId="0" applyFont="1" applyBorder="1" applyAlignment="1">
      <alignment horizontal="center" vertical="center"/>
    </xf>
    <xf numFmtId="0" fontId="32" fillId="0" borderId="52" xfId="0" applyFont="1" applyBorder="1" applyAlignment="1">
      <alignment horizontal="center" vertical="center"/>
    </xf>
    <xf numFmtId="0" fontId="32" fillId="0" borderId="44" xfId="0" applyFont="1" applyBorder="1" applyAlignment="1">
      <alignment horizontal="center" vertical="center"/>
    </xf>
    <xf numFmtId="0" fontId="32" fillId="0" borderId="23" xfId="0" applyFont="1" applyBorder="1" applyAlignment="1">
      <alignment horizontal="center" vertical="center"/>
    </xf>
    <xf numFmtId="0" fontId="32" fillId="0" borderId="13" xfId="0" applyFont="1" applyBorder="1" applyAlignment="1">
      <alignment horizontal="center" vertical="center"/>
    </xf>
    <xf numFmtId="0" fontId="32" fillId="0" borderId="33" xfId="0" applyFont="1" applyBorder="1" applyAlignment="1">
      <alignment horizontal="center" vertical="center"/>
    </xf>
    <xf numFmtId="0" fontId="33" fillId="0" borderId="1" xfId="0" applyFont="1" applyBorder="1" applyAlignment="1">
      <alignment horizontal="center" vertical="center" wrapText="1"/>
    </xf>
    <xf numFmtId="0" fontId="32" fillId="0" borderId="0" xfId="0" applyFont="1" applyBorder="1" applyAlignment="1">
      <alignment horizontal="center" vertical="center"/>
    </xf>
    <xf numFmtId="0" fontId="32" fillId="0" borderId="2" xfId="0" applyFont="1" applyBorder="1" applyAlignment="1">
      <alignment horizontal="center" vertical="center"/>
    </xf>
    <xf numFmtId="0" fontId="32" fillId="0" borderId="3" xfId="0" applyFont="1" applyBorder="1" applyAlignment="1">
      <alignment horizontal="center" vertical="center"/>
    </xf>
    <xf numFmtId="0" fontId="32" fillId="0" borderId="4" xfId="0" applyFont="1" applyBorder="1" applyAlignment="1">
      <alignment horizontal="center" vertical="center"/>
    </xf>
    <xf numFmtId="0" fontId="32" fillId="0" borderId="5" xfId="0" applyFont="1" applyBorder="1" applyAlignment="1">
      <alignment horizontal="center" vertical="center"/>
    </xf>
    <xf numFmtId="0" fontId="32" fillId="0" borderId="1" xfId="0" applyFont="1" applyBorder="1" applyAlignment="1">
      <alignment horizontal="center" vertical="center" wrapText="1"/>
    </xf>
    <xf numFmtId="0" fontId="32" fillId="0" borderId="0" xfId="0" applyFont="1" applyBorder="1" applyAlignment="1">
      <alignment horizontal="center" vertical="center" wrapText="1"/>
    </xf>
    <xf numFmtId="0" fontId="32" fillId="0" borderId="16" xfId="0" applyFont="1" applyBorder="1" applyAlignment="1">
      <alignment horizontal="center" vertical="center"/>
    </xf>
    <xf numFmtId="0" fontId="32" fillId="0" borderId="89" xfId="0" applyFont="1" applyBorder="1" applyAlignment="1">
      <alignment horizontal="center" vertical="center"/>
    </xf>
    <xf numFmtId="0" fontId="32" fillId="0" borderId="15" xfId="0" applyFont="1" applyBorder="1" applyAlignment="1">
      <alignment horizontal="center" vertical="center"/>
    </xf>
    <xf numFmtId="0" fontId="32" fillId="0" borderId="3" xfId="0" applyFont="1" applyBorder="1" applyAlignment="1">
      <alignment horizontal="left" vertical="center"/>
    </xf>
    <xf numFmtId="0" fontId="32" fillId="0" borderId="4" xfId="0" applyFont="1" applyBorder="1" applyAlignment="1">
      <alignment horizontal="left" vertical="center"/>
    </xf>
    <xf numFmtId="0" fontId="32" fillId="0" borderId="5" xfId="0" applyFont="1" applyBorder="1" applyAlignment="1">
      <alignment horizontal="left" vertical="center"/>
    </xf>
    <xf numFmtId="14" fontId="32" fillId="0" borderId="10" xfId="0" applyNumberFormat="1" applyFont="1" applyBorder="1" applyAlignment="1">
      <alignment horizontal="center" vertical="center"/>
    </xf>
    <xf numFmtId="0" fontId="12" fillId="0" borderId="94" xfId="0" applyFont="1" applyBorder="1" applyAlignment="1">
      <alignment horizontal="center" vertical="center"/>
    </xf>
    <xf numFmtId="0" fontId="12" fillId="0" borderId="95" xfId="0" applyFont="1" applyBorder="1" applyAlignment="1">
      <alignment horizontal="center" vertical="center"/>
    </xf>
    <xf numFmtId="0" fontId="12" fillId="0" borderId="96" xfId="0" applyFont="1" applyBorder="1" applyAlignment="1">
      <alignment horizontal="center" vertical="center"/>
    </xf>
    <xf numFmtId="0" fontId="12" fillId="0" borderId="1" xfId="0" applyFont="1" applyBorder="1" applyAlignment="1">
      <alignment horizontal="center" vertical="center"/>
    </xf>
    <xf numFmtId="0" fontId="12" fillId="0" borderId="0"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21" fillId="0" borderId="94" xfId="0" applyFont="1" applyBorder="1" applyAlignment="1">
      <alignment horizontal="left" vertical="top" wrapText="1"/>
    </xf>
    <xf numFmtId="0" fontId="21" fillId="0" borderId="95" xfId="0" applyFont="1" applyBorder="1" applyAlignment="1">
      <alignment horizontal="left" vertical="top" wrapText="1"/>
    </xf>
    <xf numFmtId="0" fontId="21" fillId="0" borderId="96" xfId="0" applyFont="1" applyBorder="1" applyAlignment="1">
      <alignment horizontal="left" vertical="top" wrapText="1"/>
    </xf>
    <xf numFmtId="0" fontId="21" fillId="0" borderId="1" xfId="0" applyFont="1" applyBorder="1" applyAlignment="1">
      <alignment horizontal="left" vertical="top" wrapText="1"/>
    </xf>
    <xf numFmtId="0" fontId="21" fillId="0" borderId="0" xfId="0" applyFont="1" applyBorder="1" applyAlignment="1">
      <alignment horizontal="left" vertical="top" wrapText="1"/>
    </xf>
    <xf numFmtId="0" fontId="21" fillId="0" borderId="2" xfId="0" applyFont="1" applyBorder="1" applyAlignment="1">
      <alignment horizontal="left" vertical="top" wrapText="1"/>
    </xf>
    <xf numFmtId="0" fontId="21" fillId="0" borderId="3" xfId="0" applyFont="1" applyBorder="1" applyAlignment="1">
      <alignment horizontal="left" vertical="top" wrapText="1"/>
    </xf>
    <xf numFmtId="0" fontId="21" fillId="0" borderId="4" xfId="0" applyFont="1" applyBorder="1" applyAlignment="1">
      <alignment horizontal="left" vertical="top" wrapText="1"/>
    </xf>
    <xf numFmtId="0" fontId="21" fillId="0" borderId="5" xfId="0" applyFont="1" applyBorder="1" applyAlignment="1">
      <alignment horizontal="left" vertical="top" wrapText="1"/>
    </xf>
    <xf numFmtId="0" fontId="0" fillId="0" borderId="94" xfId="0" applyBorder="1" applyAlignment="1">
      <alignment horizontal="center" vertical="center"/>
    </xf>
    <xf numFmtId="0" fontId="0" fillId="0" borderId="95" xfId="0" applyBorder="1" applyAlignment="1">
      <alignment horizontal="center" vertical="center"/>
    </xf>
    <xf numFmtId="0" fontId="0" fillId="0" borderId="96" xfId="0" applyBorder="1" applyAlignment="1">
      <alignment horizontal="center"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2" borderId="7" xfId="0" applyFont="1" applyFill="1" applyBorder="1" applyAlignment="1">
      <alignment horizontal="center" vertical="center"/>
    </xf>
    <xf numFmtId="0" fontId="0" fillId="2" borderId="8" xfId="0" applyFont="1" applyFill="1" applyBorder="1" applyAlignment="1">
      <alignment horizontal="center" vertical="center"/>
    </xf>
    <xf numFmtId="0" fontId="0" fillId="2" borderId="9" xfId="0" applyFont="1" applyFill="1" applyBorder="1" applyAlignment="1">
      <alignment horizontal="center" vertical="center"/>
    </xf>
    <xf numFmtId="14" fontId="0" fillId="0" borderId="94" xfId="0" applyNumberFormat="1" applyBorder="1" applyAlignment="1">
      <alignment horizontal="center" vertical="center"/>
    </xf>
    <xf numFmtId="14" fontId="0" fillId="0" borderId="96" xfId="0" applyNumberFormat="1" applyBorder="1" applyAlignment="1">
      <alignment horizontal="center" vertical="center"/>
    </xf>
    <xf numFmtId="14" fontId="0" fillId="0" borderId="1" xfId="0" applyNumberFormat="1" applyBorder="1" applyAlignment="1">
      <alignment horizontal="center" vertical="center"/>
    </xf>
    <xf numFmtId="14" fontId="0" fillId="0" borderId="2" xfId="0" applyNumberFormat="1" applyBorder="1" applyAlignment="1">
      <alignment horizontal="center" vertical="center"/>
    </xf>
    <xf numFmtId="14" fontId="0" fillId="0" borderId="3" xfId="0" applyNumberFormat="1" applyBorder="1" applyAlignment="1">
      <alignment horizontal="center" vertical="center"/>
    </xf>
    <xf numFmtId="14" fontId="0" fillId="0" borderId="5" xfId="0" applyNumberFormat="1" applyBorder="1" applyAlignment="1">
      <alignment horizontal="center" vertical="center"/>
    </xf>
    <xf numFmtId="0" fontId="31" fillId="0" borderId="94" xfId="8" applyBorder="1" applyAlignment="1">
      <alignment horizontal="center" vertical="center"/>
    </xf>
    <xf numFmtId="0" fontId="31" fillId="0" borderId="95" xfId="8" applyBorder="1" applyAlignment="1">
      <alignment horizontal="center" vertical="center"/>
    </xf>
    <xf numFmtId="0" fontId="31" fillId="0" borderId="96" xfId="8" applyBorder="1" applyAlignment="1">
      <alignment horizontal="center" vertical="center"/>
    </xf>
    <xf numFmtId="0" fontId="31" fillId="0" borderId="1" xfId="8" applyBorder="1" applyAlignment="1">
      <alignment horizontal="center" vertical="center"/>
    </xf>
    <xf numFmtId="0" fontId="31" fillId="0" borderId="0" xfId="8" applyBorder="1" applyAlignment="1">
      <alignment horizontal="center" vertical="center"/>
    </xf>
    <xf numFmtId="0" fontId="31" fillId="0" borderId="2" xfId="8" applyBorder="1" applyAlignment="1">
      <alignment horizontal="center" vertical="center"/>
    </xf>
    <xf numFmtId="0" fontId="31" fillId="0" borderId="3" xfId="8" applyBorder="1" applyAlignment="1">
      <alignment horizontal="center" vertical="center"/>
    </xf>
    <xf numFmtId="0" fontId="31" fillId="0" borderId="4" xfId="8" applyBorder="1" applyAlignment="1">
      <alignment horizontal="center" vertical="center"/>
    </xf>
    <xf numFmtId="0" fontId="31" fillId="0" borderId="5" xfId="8"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0" borderId="94" xfId="0" applyBorder="1" applyAlignment="1">
      <alignment horizontal="left" vertical="center"/>
    </xf>
    <xf numFmtId="0" fontId="0" fillId="0" borderId="95" xfId="0" applyBorder="1" applyAlignment="1">
      <alignment horizontal="left" vertical="center"/>
    </xf>
    <xf numFmtId="0" fontId="0" fillId="0" borderId="96" xfId="0" applyBorder="1" applyAlignment="1">
      <alignment horizontal="left" vertical="center"/>
    </xf>
    <xf numFmtId="0" fontId="0" fillId="0" borderId="1" xfId="0" applyBorder="1" applyAlignment="1">
      <alignment horizontal="left" vertical="center"/>
    </xf>
    <xf numFmtId="0" fontId="0" fillId="0" borderId="0" xfId="0" applyBorder="1" applyAlignment="1">
      <alignment horizontal="left"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5" xfId="0" applyBorder="1" applyAlignment="1">
      <alignment horizontal="left" vertical="center"/>
    </xf>
    <xf numFmtId="0" fontId="0" fillId="2" borderId="9" xfId="0" applyFill="1" applyBorder="1" applyAlignment="1">
      <alignment horizontal="center" vertical="center"/>
    </xf>
    <xf numFmtId="0" fontId="35" fillId="0" borderId="94" xfId="8" applyFont="1" applyBorder="1" applyAlignment="1">
      <alignment horizontal="center" vertical="top" wrapText="1"/>
    </xf>
    <xf numFmtId="0" fontId="35" fillId="0" borderId="95" xfId="8" applyFont="1" applyBorder="1" applyAlignment="1">
      <alignment horizontal="center" vertical="top" wrapText="1"/>
    </xf>
    <xf numFmtId="0" fontId="35" fillId="0" borderId="96" xfId="8" applyFont="1" applyBorder="1" applyAlignment="1">
      <alignment horizontal="center" vertical="top" wrapText="1"/>
    </xf>
    <xf numFmtId="0" fontId="35" fillId="0" borderId="1" xfId="8" applyFont="1" applyBorder="1" applyAlignment="1">
      <alignment horizontal="center" vertical="top" wrapText="1"/>
    </xf>
    <xf numFmtId="0" fontId="35" fillId="0" borderId="0" xfId="8" applyFont="1" applyBorder="1" applyAlignment="1">
      <alignment horizontal="center" vertical="top" wrapText="1"/>
    </xf>
    <xf numFmtId="0" fontId="35" fillId="0" borderId="2" xfId="8" applyFont="1" applyBorder="1" applyAlignment="1">
      <alignment horizontal="center" vertical="top" wrapText="1"/>
    </xf>
    <xf numFmtId="0" fontId="35" fillId="0" borderId="3" xfId="8" applyFont="1" applyBorder="1" applyAlignment="1">
      <alignment horizontal="center" vertical="top" wrapText="1"/>
    </xf>
    <xf numFmtId="0" fontId="35" fillId="0" borderId="4" xfId="8" applyFont="1" applyBorder="1" applyAlignment="1">
      <alignment horizontal="center" vertical="top" wrapText="1"/>
    </xf>
    <xf numFmtId="0" fontId="35" fillId="0" borderId="5" xfId="8" applyFont="1" applyBorder="1" applyAlignment="1">
      <alignment horizontal="center" vertical="top" wrapText="1"/>
    </xf>
    <xf numFmtId="0" fontId="35" fillId="0" borderId="94" xfId="0" applyFont="1" applyBorder="1" applyAlignment="1">
      <alignment horizontal="center" vertical="top" wrapText="1"/>
    </xf>
    <xf numFmtId="0" fontId="35" fillId="0" borderId="95" xfId="0" applyFont="1" applyBorder="1" applyAlignment="1">
      <alignment horizontal="center" vertical="top" wrapText="1"/>
    </xf>
    <xf numFmtId="0" fontId="35" fillId="0" borderId="96" xfId="0" applyFont="1" applyBorder="1" applyAlignment="1">
      <alignment horizontal="center" vertical="top" wrapText="1"/>
    </xf>
    <xf numFmtId="0" fontId="35" fillId="0" borderId="1" xfId="0" applyFont="1" applyBorder="1" applyAlignment="1">
      <alignment horizontal="center" vertical="top" wrapText="1"/>
    </xf>
    <xf numFmtId="0" fontId="35" fillId="0" borderId="0" xfId="0" applyFont="1" applyBorder="1" applyAlignment="1">
      <alignment horizontal="center" vertical="top" wrapText="1"/>
    </xf>
    <xf numFmtId="0" fontId="35" fillId="0" borderId="2" xfId="0" applyFont="1" applyBorder="1" applyAlignment="1">
      <alignment horizontal="center" vertical="top" wrapText="1"/>
    </xf>
    <xf numFmtId="0" fontId="35" fillId="0" borderId="3" xfId="0" applyFont="1" applyBorder="1" applyAlignment="1">
      <alignment horizontal="center" vertical="top" wrapText="1"/>
    </xf>
    <xf numFmtId="0" fontId="35" fillId="0" borderId="4" xfId="0" applyFont="1" applyBorder="1" applyAlignment="1">
      <alignment horizontal="center" vertical="top" wrapText="1"/>
    </xf>
    <xf numFmtId="0" fontId="35" fillId="0" borderId="5" xfId="0" applyFont="1" applyBorder="1" applyAlignment="1">
      <alignment horizontal="center" vertical="top" wrapText="1"/>
    </xf>
    <xf numFmtId="0" fontId="0" fillId="0" borderId="7" xfId="0" applyFont="1" applyBorder="1" applyAlignment="1">
      <alignment horizontal="center" vertical="center"/>
    </xf>
    <xf numFmtId="0" fontId="0" fillId="0" borderId="8" xfId="0" applyFont="1" applyBorder="1" applyAlignment="1">
      <alignment horizontal="center" vertical="center"/>
    </xf>
    <xf numFmtId="0" fontId="0" fillId="0" borderId="9" xfId="0" applyFont="1" applyBorder="1" applyAlignment="1">
      <alignment horizontal="center" vertical="center"/>
    </xf>
    <xf numFmtId="0" fontId="35" fillId="0" borderId="94" xfId="8" applyFont="1" applyBorder="1" applyAlignment="1">
      <alignment horizontal="left" vertical="top" wrapText="1"/>
    </xf>
    <xf numFmtId="0" fontId="35" fillId="0" borderId="95" xfId="8" applyFont="1" applyBorder="1" applyAlignment="1">
      <alignment horizontal="left" vertical="top" wrapText="1"/>
    </xf>
    <xf numFmtId="0" fontId="35" fillId="0" borderId="96" xfId="8" applyFont="1" applyBorder="1" applyAlignment="1">
      <alignment horizontal="left" vertical="top" wrapText="1"/>
    </xf>
    <xf numFmtId="0" fontId="35" fillId="0" borderId="1" xfId="8" applyFont="1" applyBorder="1" applyAlignment="1">
      <alignment horizontal="left" vertical="top" wrapText="1"/>
    </xf>
    <xf numFmtId="0" fontId="35" fillId="0" borderId="0" xfId="8" applyFont="1" applyBorder="1" applyAlignment="1">
      <alignment horizontal="left" vertical="top" wrapText="1"/>
    </xf>
    <xf numFmtId="0" fontId="35" fillId="0" borderId="2" xfId="8" applyFont="1" applyBorder="1" applyAlignment="1">
      <alignment horizontal="left" vertical="top" wrapText="1"/>
    </xf>
    <xf numFmtId="0" fontId="35" fillId="0" borderId="3" xfId="8" applyFont="1" applyBorder="1" applyAlignment="1">
      <alignment horizontal="left" vertical="top" wrapText="1"/>
    </xf>
    <xf numFmtId="0" fontId="35" fillId="0" borderId="4" xfId="8" applyFont="1" applyBorder="1" applyAlignment="1">
      <alignment horizontal="left" vertical="top" wrapText="1"/>
    </xf>
    <xf numFmtId="0" fontId="35" fillId="0" borderId="5" xfId="8" applyFont="1" applyBorder="1" applyAlignment="1">
      <alignment horizontal="left" vertical="top" wrapText="1"/>
    </xf>
    <xf numFmtId="0" fontId="35" fillId="0" borderId="94" xfId="0" applyFont="1" applyBorder="1" applyAlignment="1">
      <alignment horizontal="left" vertical="top"/>
    </xf>
    <xf numFmtId="0" fontId="35" fillId="0" borderId="95" xfId="0" applyFont="1" applyBorder="1" applyAlignment="1">
      <alignment horizontal="left" vertical="top"/>
    </xf>
    <xf numFmtId="0" fontId="35" fillId="0" borderId="96" xfId="0" applyFont="1" applyBorder="1" applyAlignment="1">
      <alignment horizontal="left" vertical="top"/>
    </xf>
    <xf numFmtId="0" fontId="35" fillId="0" borderId="1" xfId="0" applyFont="1" applyBorder="1" applyAlignment="1">
      <alignment horizontal="left" vertical="top"/>
    </xf>
    <xf numFmtId="0" fontId="35" fillId="0" borderId="0" xfId="0" applyFont="1" applyBorder="1" applyAlignment="1">
      <alignment horizontal="left" vertical="top"/>
    </xf>
    <xf numFmtId="0" fontId="35" fillId="0" borderId="2" xfId="0" applyFont="1" applyBorder="1" applyAlignment="1">
      <alignment horizontal="left" vertical="top"/>
    </xf>
    <xf numFmtId="0" fontId="35" fillId="0" borderId="3" xfId="0" applyFont="1" applyBorder="1" applyAlignment="1">
      <alignment horizontal="left" vertical="top"/>
    </xf>
    <xf numFmtId="0" fontId="35" fillId="0" borderId="4" xfId="0" applyFont="1" applyBorder="1" applyAlignment="1">
      <alignment horizontal="left" vertical="top"/>
    </xf>
    <xf numFmtId="0" fontId="35" fillId="0" borderId="5" xfId="0" applyFont="1" applyBorder="1" applyAlignment="1">
      <alignment horizontal="left" vertical="top"/>
    </xf>
    <xf numFmtId="0" fontId="36" fillId="0" borderId="94" xfId="0" applyFont="1" applyBorder="1" applyAlignment="1">
      <alignment horizontal="center" vertical="top"/>
    </xf>
    <xf numFmtId="0" fontId="36" fillId="0" borderId="95" xfId="0" applyFont="1" applyBorder="1" applyAlignment="1">
      <alignment horizontal="center" vertical="top"/>
    </xf>
    <xf numFmtId="0" fontId="36" fillId="0" borderId="96" xfId="0" applyFont="1" applyBorder="1" applyAlignment="1">
      <alignment horizontal="center" vertical="top"/>
    </xf>
    <xf numFmtId="0" fontId="36" fillId="0" borderId="1" xfId="0" applyFont="1" applyBorder="1" applyAlignment="1">
      <alignment horizontal="center" vertical="top"/>
    </xf>
    <xf numFmtId="0" fontId="36" fillId="0" borderId="0" xfId="0" applyFont="1" applyBorder="1" applyAlignment="1">
      <alignment horizontal="center" vertical="top"/>
    </xf>
    <xf numFmtId="0" fontId="36" fillId="0" borderId="2" xfId="0" applyFont="1" applyBorder="1" applyAlignment="1">
      <alignment horizontal="center" vertical="top"/>
    </xf>
    <xf numFmtId="0" fontId="36" fillId="0" borderId="3" xfId="0" applyFont="1" applyBorder="1" applyAlignment="1">
      <alignment horizontal="center" vertical="top"/>
    </xf>
    <xf numFmtId="0" fontId="36" fillId="0" borderId="4" xfId="0" applyFont="1" applyBorder="1" applyAlignment="1">
      <alignment horizontal="center" vertical="top"/>
    </xf>
    <xf numFmtId="0" fontId="36" fillId="0" borderId="5" xfId="0" applyFont="1" applyBorder="1" applyAlignment="1">
      <alignment horizontal="center" vertical="top"/>
    </xf>
    <xf numFmtId="0" fontId="3" fillId="0" borderId="6" xfId="0" applyFont="1" applyFill="1" applyBorder="1" applyAlignment="1">
      <alignment horizontal="center" vertical="center"/>
    </xf>
    <xf numFmtId="0" fontId="3" fillId="0" borderId="10" xfId="0" applyFont="1" applyFill="1" applyBorder="1" applyAlignment="1">
      <alignment horizontal="center" vertical="center"/>
    </xf>
    <xf numFmtId="0" fontId="10" fillId="0" borderId="50" xfId="0" applyFont="1" applyFill="1" applyBorder="1" applyAlignment="1">
      <alignment horizontal="center" vertical="center"/>
    </xf>
    <xf numFmtId="0" fontId="10" fillId="0" borderId="11" xfId="0" applyFont="1" applyFill="1" applyBorder="1" applyAlignment="1">
      <alignment horizontal="center" vertical="center"/>
    </xf>
    <xf numFmtId="0" fontId="10" fillId="0" borderId="12" xfId="0" applyFont="1" applyFill="1" applyBorder="1" applyAlignment="1">
      <alignment horizontal="center" vertical="center"/>
    </xf>
    <xf numFmtId="49" fontId="10" fillId="0" borderId="50" xfId="0" applyNumberFormat="1" applyFont="1" applyFill="1" applyBorder="1" applyAlignment="1">
      <alignment horizontal="center" vertical="center"/>
    </xf>
    <xf numFmtId="49" fontId="10" fillId="0" borderId="32" xfId="0" applyNumberFormat="1" applyFont="1" applyFill="1" applyBorder="1" applyAlignment="1">
      <alignment horizontal="center" vertical="center"/>
    </xf>
    <xf numFmtId="0" fontId="3" fillId="0" borderId="46" xfId="0" applyFont="1" applyFill="1" applyBorder="1" applyAlignment="1">
      <alignment horizontal="center" vertical="center"/>
    </xf>
    <xf numFmtId="0" fontId="3" fillId="0" borderId="1" xfId="0" applyFont="1" applyFill="1" applyBorder="1" applyAlignment="1">
      <alignment horizontal="center" vertical="center"/>
    </xf>
    <xf numFmtId="0" fontId="10" fillId="0" borderId="59" xfId="0" applyFont="1" applyBorder="1" applyAlignment="1">
      <alignment horizontal="center" vertical="center"/>
    </xf>
    <xf numFmtId="0" fontId="10" fillId="0" borderId="18" xfId="0" applyFont="1" applyBorder="1" applyAlignment="1">
      <alignment horizontal="center" vertical="center"/>
    </xf>
    <xf numFmtId="0" fontId="10" fillId="0" borderId="1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10" fontId="9" fillId="3" borderId="59" xfId="0" applyNumberFormat="1" applyFont="1" applyFill="1" applyBorder="1" applyAlignment="1">
      <alignment horizontal="center" vertical="center"/>
    </xf>
    <xf numFmtId="10" fontId="9" fillId="3" borderId="18" xfId="0" applyNumberFormat="1" applyFont="1" applyFill="1" applyBorder="1" applyAlignment="1">
      <alignment horizontal="center" vertical="center"/>
    </xf>
    <xf numFmtId="10" fontId="9" fillId="3" borderId="19" xfId="0" applyNumberFormat="1" applyFont="1" applyFill="1" applyBorder="1" applyAlignment="1">
      <alignment horizontal="center" vertical="center"/>
    </xf>
    <xf numFmtId="0" fontId="3" fillId="0" borderId="17"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92" xfId="0" applyFont="1" applyFill="1" applyBorder="1" applyAlignment="1">
      <alignment horizontal="center" vertical="center"/>
    </xf>
    <xf numFmtId="0" fontId="3" fillId="0" borderId="48" xfId="0" applyFont="1" applyFill="1" applyBorder="1" applyAlignment="1">
      <alignment horizontal="center" vertical="center"/>
    </xf>
    <xf numFmtId="0" fontId="3" fillId="0" borderId="11"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49" xfId="0" applyFont="1" applyFill="1" applyBorder="1" applyAlignment="1">
      <alignment horizontal="center" vertical="center"/>
    </xf>
    <xf numFmtId="0" fontId="3" fillId="0" borderId="50" xfId="0" applyFont="1" applyFill="1" applyBorder="1" applyAlignment="1">
      <alignment horizontal="center" vertical="center"/>
    </xf>
    <xf numFmtId="0" fontId="10" fillId="0" borderId="6" xfId="0" applyFont="1" applyFill="1" applyBorder="1" applyAlignment="1">
      <alignment horizontal="center" vertical="center"/>
    </xf>
    <xf numFmtId="0" fontId="9" fillId="0" borderId="50" xfId="0" applyFont="1" applyFill="1" applyBorder="1" applyAlignment="1">
      <alignment horizontal="center" vertical="center" wrapText="1"/>
    </xf>
    <xf numFmtId="0" fontId="9" fillId="0" borderId="32" xfId="0" applyFont="1" applyFill="1" applyBorder="1" applyAlignment="1">
      <alignment horizontal="center" vertical="center" wrapText="1"/>
    </xf>
    <xf numFmtId="0" fontId="3" fillId="0" borderId="59" xfId="0" applyFont="1" applyFill="1" applyBorder="1" applyAlignment="1">
      <alignment horizontal="center" vertical="center"/>
    </xf>
    <xf numFmtId="0" fontId="3" fillId="0" borderId="19" xfId="0" applyFont="1" applyFill="1" applyBorder="1" applyAlignment="1">
      <alignment horizontal="center" vertical="center"/>
    </xf>
    <xf numFmtId="0" fontId="9" fillId="0" borderId="10" xfId="0" applyFont="1" applyFill="1" applyBorder="1" applyAlignment="1">
      <alignment horizontal="center" vertical="center" wrapText="1"/>
    </xf>
    <xf numFmtId="0" fontId="9" fillId="0" borderId="11" xfId="0" applyFont="1" applyFill="1" applyBorder="1" applyAlignment="1">
      <alignment horizontal="center" vertical="center" wrapText="1"/>
    </xf>
    <xf numFmtId="0" fontId="9" fillId="0" borderId="49" xfId="0" applyFont="1" applyFill="1" applyBorder="1" applyAlignment="1">
      <alignment horizontal="center" vertical="center" wrapText="1"/>
    </xf>
    <xf numFmtId="0" fontId="0" fillId="0" borderId="58" xfId="0" applyFont="1" applyBorder="1" applyAlignment="1">
      <alignment horizontal="center" vertical="center"/>
    </xf>
    <xf numFmtId="0" fontId="0" fillId="0" borderId="42" xfId="0" applyFont="1" applyBorder="1" applyAlignment="1">
      <alignment horizontal="center" vertical="center"/>
    </xf>
    <xf numFmtId="0" fontId="0" fillId="0" borderId="20" xfId="0" applyFont="1" applyBorder="1" applyAlignment="1">
      <alignment horizontal="center" vertical="center"/>
    </xf>
    <xf numFmtId="0" fontId="0" fillId="0" borderId="25" xfId="0" applyFont="1" applyBorder="1" applyAlignment="1">
      <alignment horizontal="center" vertical="center"/>
    </xf>
    <xf numFmtId="0" fontId="0" fillId="0" borderId="6" xfId="0" applyFont="1" applyBorder="1" applyAlignment="1">
      <alignment horizontal="center" vertical="center"/>
    </xf>
    <xf numFmtId="0" fontId="0" fillId="0" borderId="10" xfId="0" applyFont="1" applyBorder="1" applyAlignment="1">
      <alignment horizontal="center" vertical="center"/>
    </xf>
    <xf numFmtId="0" fontId="11" fillId="0" borderId="51" xfId="0" applyFont="1" applyBorder="1" applyAlignment="1">
      <alignment horizontal="center" vertical="center"/>
    </xf>
    <xf numFmtId="0" fontId="11" fillId="0" borderId="9" xfId="0" applyFont="1" applyBorder="1" applyAlignment="1">
      <alignment horizontal="center" vertical="center"/>
    </xf>
    <xf numFmtId="0" fontId="0" fillId="0" borderId="43" xfId="0" applyFont="1" applyBorder="1" applyAlignment="1">
      <alignment horizontal="center" vertical="center"/>
    </xf>
    <xf numFmtId="0" fontId="0" fillId="0" borderId="52" xfId="0" applyFont="1" applyBorder="1" applyAlignment="1">
      <alignment horizontal="center" vertical="center"/>
    </xf>
    <xf numFmtId="0" fontId="0" fillId="0" borderId="44" xfId="0" applyFont="1" applyBorder="1" applyAlignment="1">
      <alignment horizontal="center" vertical="center"/>
    </xf>
    <xf numFmtId="0" fontId="0" fillId="0" borderId="3" xfId="0" applyFont="1" applyBorder="1" applyAlignment="1">
      <alignment horizontal="center" vertical="center"/>
    </xf>
    <xf numFmtId="0" fontId="0" fillId="0" borderId="4" xfId="0" applyFont="1" applyBorder="1" applyAlignment="1">
      <alignment horizontal="center" vertical="center"/>
    </xf>
    <xf numFmtId="0" fontId="0" fillId="0" borderId="5" xfId="0" applyFont="1" applyBorder="1" applyAlignment="1">
      <alignment horizontal="center" vertical="center"/>
    </xf>
    <xf numFmtId="0" fontId="0" fillId="0" borderId="22" xfId="0" applyFont="1" applyBorder="1" applyAlignment="1">
      <alignment horizontal="center" vertical="center"/>
    </xf>
    <xf numFmtId="0" fontId="0" fillId="0" borderId="42" xfId="0" applyFont="1" applyBorder="1" applyAlignment="1">
      <alignment horizontal="center" vertical="center" wrapText="1"/>
    </xf>
    <xf numFmtId="0" fontId="0" fillId="0" borderId="20" xfId="0" applyFont="1" applyBorder="1" applyAlignment="1">
      <alignment horizontal="center" vertical="center" wrapText="1"/>
    </xf>
    <xf numFmtId="0" fontId="0" fillId="0" borderId="6"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12" xfId="0" applyFont="1" applyBorder="1" applyAlignment="1">
      <alignment horizontal="center" vertical="center"/>
    </xf>
    <xf numFmtId="0" fontId="31" fillId="0" borderId="95" xfId="8" applyBorder="1" applyAlignment="1">
      <alignment horizontal="left" vertical="top"/>
    </xf>
    <xf numFmtId="0" fontId="31" fillId="0" borderId="96" xfId="8" applyBorder="1" applyAlignment="1">
      <alignment horizontal="left" vertical="top"/>
    </xf>
    <xf numFmtId="0" fontId="31" fillId="0" borderId="1" xfId="8" applyBorder="1" applyAlignment="1">
      <alignment horizontal="left" vertical="top"/>
    </xf>
    <xf numFmtId="0" fontId="31" fillId="0" borderId="0" xfId="8" applyBorder="1" applyAlignment="1">
      <alignment horizontal="left" vertical="top"/>
    </xf>
    <xf numFmtId="0" fontId="31" fillId="0" borderId="2" xfId="8" applyBorder="1" applyAlignment="1">
      <alignment horizontal="left" vertical="top"/>
    </xf>
    <xf numFmtId="0" fontId="35" fillId="0" borderId="94" xfId="0" applyFont="1" applyBorder="1" applyAlignment="1">
      <alignment horizontal="left" vertical="top" wrapText="1"/>
    </xf>
    <xf numFmtId="0" fontId="0" fillId="0" borderId="95" xfId="0" applyBorder="1" applyAlignment="1">
      <alignment horizontal="left" vertical="top"/>
    </xf>
    <xf numFmtId="0" fontId="0" fillId="0" borderId="96" xfId="0" applyBorder="1" applyAlignment="1">
      <alignment horizontal="left" vertical="top"/>
    </xf>
    <xf numFmtId="0" fontId="0" fillId="0" borderId="1" xfId="0" applyBorder="1" applyAlignment="1">
      <alignment horizontal="left" vertical="top"/>
    </xf>
    <xf numFmtId="0" fontId="0" fillId="0" borderId="0" xfId="0" applyBorder="1" applyAlignment="1">
      <alignment horizontal="left" vertical="top"/>
    </xf>
    <xf numFmtId="0" fontId="0" fillId="0" borderId="2" xfId="0" applyBorder="1" applyAlignment="1">
      <alignment horizontal="left" vertical="top"/>
    </xf>
    <xf numFmtId="0" fontId="0" fillId="0" borderId="94" xfId="0" applyFont="1" applyBorder="1" applyAlignment="1">
      <alignment horizontal="left" vertical="top" wrapText="1"/>
    </xf>
    <xf numFmtId="0" fontId="35" fillId="0" borderId="94" xfId="0" applyFont="1" applyBorder="1" applyAlignment="1">
      <alignment horizontal="center" vertical="top"/>
    </xf>
    <xf numFmtId="0" fontId="35" fillId="0" borderId="95" xfId="0" applyFont="1" applyBorder="1" applyAlignment="1">
      <alignment horizontal="center" vertical="top"/>
    </xf>
    <xf numFmtId="0" fontId="35" fillId="0" borderId="96" xfId="0" applyFont="1" applyBorder="1" applyAlignment="1">
      <alignment horizontal="center" vertical="top"/>
    </xf>
    <xf numFmtId="0" fontId="35" fillId="0" borderId="1" xfId="0" applyFont="1" applyBorder="1" applyAlignment="1">
      <alignment horizontal="center" vertical="top"/>
    </xf>
    <xf numFmtId="0" fontId="35" fillId="0" borderId="0" xfId="0" applyFont="1" applyBorder="1" applyAlignment="1">
      <alignment horizontal="center" vertical="top"/>
    </xf>
    <xf numFmtId="0" fontId="35" fillId="0" borderId="2" xfId="0" applyFont="1" applyBorder="1" applyAlignment="1">
      <alignment horizontal="center" vertical="top"/>
    </xf>
    <xf numFmtId="0" fontId="35" fillId="0" borderId="3" xfId="0" applyFont="1" applyBorder="1" applyAlignment="1">
      <alignment horizontal="center" vertical="top"/>
    </xf>
    <xf numFmtId="0" fontId="35" fillId="0" borderId="4" xfId="0" applyFont="1" applyBorder="1" applyAlignment="1">
      <alignment horizontal="center" vertical="top"/>
    </xf>
    <xf numFmtId="0" fontId="35" fillId="0" borderId="5" xfId="0" applyFont="1" applyBorder="1" applyAlignment="1">
      <alignment horizontal="center" vertical="top"/>
    </xf>
    <xf numFmtId="0" fontId="0" fillId="0" borderId="3"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0" xfId="0" applyAlignment="1">
      <alignment horizontal="center" vertical="center"/>
    </xf>
    <xf numFmtId="0" fontId="0" fillId="0" borderId="95" xfId="0" applyBorder="1" applyAlignment="1">
      <alignment horizontal="center" vertical="top"/>
    </xf>
    <xf numFmtId="0" fontId="0" fillId="0" borderId="96" xfId="0" applyBorder="1" applyAlignment="1">
      <alignment horizontal="center" vertical="top"/>
    </xf>
    <xf numFmtId="0" fontId="0" fillId="0" borderId="1" xfId="0" applyBorder="1" applyAlignment="1">
      <alignment horizontal="center" vertical="top"/>
    </xf>
    <xf numFmtId="0" fontId="0" fillId="0" borderId="0" xfId="0" applyBorder="1" applyAlignment="1">
      <alignment horizontal="center" vertical="top"/>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37" fillId="0" borderId="94" xfId="0" applyFont="1" applyBorder="1" applyAlignment="1">
      <alignment horizontal="center" vertical="top"/>
    </xf>
    <xf numFmtId="0" fontId="37" fillId="0" borderId="95" xfId="0" applyFont="1" applyBorder="1" applyAlignment="1">
      <alignment horizontal="center" vertical="top"/>
    </xf>
    <xf numFmtId="0" fontId="37" fillId="0" borderId="96" xfId="0" applyFont="1" applyBorder="1" applyAlignment="1">
      <alignment horizontal="center" vertical="top"/>
    </xf>
    <xf numFmtId="0" fontId="37" fillId="0" borderId="1" xfId="0" applyFont="1" applyBorder="1" applyAlignment="1">
      <alignment horizontal="center" vertical="top"/>
    </xf>
    <xf numFmtId="0" fontId="37" fillId="0" borderId="0" xfId="0" applyFont="1" applyBorder="1" applyAlignment="1">
      <alignment horizontal="center" vertical="top"/>
    </xf>
    <xf numFmtId="0" fontId="37" fillId="0" borderId="2" xfId="0" applyFont="1" applyBorder="1" applyAlignment="1">
      <alignment horizontal="center" vertical="top"/>
    </xf>
    <xf numFmtId="0" fontId="37" fillId="0" borderId="3" xfId="0" applyFont="1" applyBorder="1" applyAlignment="1">
      <alignment horizontal="center" vertical="top"/>
    </xf>
    <xf numFmtId="0" fontId="37" fillId="0" borderId="4" xfId="0" applyFont="1" applyBorder="1" applyAlignment="1">
      <alignment horizontal="center" vertical="top"/>
    </xf>
    <xf numFmtId="0" fontId="37" fillId="0" borderId="5" xfId="0" applyFont="1" applyBorder="1" applyAlignment="1">
      <alignment horizontal="center" vertical="top"/>
    </xf>
    <xf numFmtId="0" fontId="36" fillId="0" borderId="94" xfId="0" applyFont="1" applyBorder="1" applyAlignment="1">
      <alignment horizontal="center" vertical="top" wrapText="1"/>
    </xf>
    <xf numFmtId="0" fontId="22" fillId="0" borderId="7" xfId="6" applyFont="1" applyFill="1" applyBorder="1" applyAlignment="1">
      <alignment horizontal="center" vertical="center" textRotation="90"/>
    </xf>
    <xf numFmtId="0" fontId="22" fillId="0" borderId="8" xfId="6" applyFont="1" applyFill="1" applyBorder="1" applyAlignment="1">
      <alignment horizontal="center" vertical="center" textRotation="90"/>
    </xf>
    <xf numFmtId="0" fontId="22" fillId="0" borderId="94" xfId="6" applyFont="1" applyBorder="1" applyAlignment="1">
      <alignment horizontal="center" vertical="center" wrapText="1"/>
    </xf>
    <xf numFmtId="0" fontId="22" fillId="0" borderId="95" xfId="6" applyFont="1" applyBorder="1" applyAlignment="1">
      <alignment horizontal="center" vertical="center" wrapText="1"/>
    </xf>
    <xf numFmtId="0" fontId="22" fillId="0" borderId="96" xfId="6" applyFont="1" applyBorder="1" applyAlignment="1">
      <alignment horizontal="center" vertical="center" wrapText="1"/>
    </xf>
    <xf numFmtId="0" fontId="22" fillId="0" borderId="1" xfId="6" applyFont="1" applyBorder="1" applyAlignment="1">
      <alignment horizontal="center" vertical="center" wrapText="1"/>
    </xf>
    <xf numFmtId="0" fontId="22" fillId="0" borderId="0" xfId="6" applyFont="1" applyBorder="1" applyAlignment="1">
      <alignment horizontal="center" vertical="center" wrapText="1"/>
    </xf>
    <xf numFmtId="0" fontId="22" fillId="0" borderId="2" xfId="6" applyFont="1" applyBorder="1" applyAlignment="1">
      <alignment horizontal="center" vertical="center" wrapText="1"/>
    </xf>
    <xf numFmtId="0" fontId="22" fillId="0" borderId="3" xfId="6" applyFont="1" applyBorder="1" applyAlignment="1">
      <alignment horizontal="center" vertical="center" wrapText="1"/>
    </xf>
    <xf numFmtId="0" fontId="22" fillId="0" borderId="4" xfId="6" applyFont="1" applyBorder="1" applyAlignment="1">
      <alignment horizontal="center" vertical="center" wrapText="1"/>
    </xf>
    <xf numFmtId="0" fontId="22" fillId="0" borderId="5" xfId="6" applyFont="1" applyBorder="1" applyAlignment="1">
      <alignment horizontal="center" vertical="center" wrapText="1"/>
    </xf>
    <xf numFmtId="0" fontId="11" fillId="0" borderId="94" xfId="6" applyFont="1" applyBorder="1" applyAlignment="1">
      <alignment horizontal="center" vertical="top" wrapText="1"/>
    </xf>
    <xf numFmtId="0" fontId="11" fillId="0" borderId="95" xfId="6" applyFont="1" applyBorder="1" applyAlignment="1">
      <alignment horizontal="center" vertical="top" wrapText="1"/>
    </xf>
    <xf numFmtId="0" fontId="11" fillId="0" borderId="96" xfId="6" applyFont="1" applyBorder="1" applyAlignment="1">
      <alignment horizontal="center" vertical="top" wrapText="1"/>
    </xf>
    <xf numFmtId="0" fontId="11" fillId="0" borderId="1" xfId="6" applyFont="1" applyBorder="1" applyAlignment="1">
      <alignment horizontal="center" vertical="top" wrapText="1"/>
    </xf>
    <xf numFmtId="0" fontId="11" fillId="0" borderId="0" xfId="6" applyFont="1" applyBorder="1" applyAlignment="1">
      <alignment horizontal="center" vertical="top" wrapText="1"/>
    </xf>
    <xf numFmtId="0" fontId="11" fillId="0" borderId="2" xfId="6" applyFont="1" applyBorder="1" applyAlignment="1">
      <alignment horizontal="center" vertical="top" wrapText="1"/>
    </xf>
    <xf numFmtId="0" fontId="11" fillId="0" borderId="3" xfId="6" applyFont="1" applyBorder="1" applyAlignment="1">
      <alignment horizontal="center" vertical="top" wrapText="1"/>
    </xf>
    <xf numFmtId="0" fontId="11" fillId="0" borderId="4" xfId="6" applyFont="1" applyBorder="1" applyAlignment="1">
      <alignment horizontal="center" vertical="top" wrapText="1"/>
    </xf>
    <xf numFmtId="0" fontId="11" fillId="0" borderId="5" xfId="6" applyFont="1" applyBorder="1" applyAlignment="1">
      <alignment horizontal="center" vertical="top" wrapText="1"/>
    </xf>
    <xf numFmtId="0" fontId="11" fillId="0" borderId="6" xfId="6" applyFont="1" applyBorder="1" applyAlignment="1">
      <alignment horizontal="center" vertical="center" wrapText="1"/>
    </xf>
    <xf numFmtId="0" fontId="11" fillId="0" borderId="6" xfId="6" applyFont="1" applyBorder="1" applyAlignment="1">
      <alignment horizontal="center" vertical="center"/>
    </xf>
    <xf numFmtId="0" fontId="11" fillId="0" borderId="6" xfId="6" applyFont="1" applyBorder="1" applyAlignment="1">
      <alignment horizontal="center" vertical="top"/>
    </xf>
    <xf numFmtId="49" fontId="0" fillId="0" borderId="70" xfId="6" applyNumberFormat="1" applyFont="1" applyBorder="1" applyAlignment="1">
      <alignment horizontal="center" vertical="center"/>
    </xf>
    <xf numFmtId="49" fontId="20" fillId="0" borderId="67" xfId="6" applyNumberFormat="1" applyFont="1" applyBorder="1" applyAlignment="1">
      <alignment horizontal="center" vertical="center"/>
    </xf>
    <xf numFmtId="49" fontId="20" fillId="0" borderId="71" xfId="6" applyNumberFormat="1" applyFont="1" applyBorder="1" applyAlignment="1">
      <alignment horizontal="center" vertical="center"/>
    </xf>
    <xf numFmtId="49" fontId="20" fillId="0" borderId="19" xfId="6" applyNumberFormat="1" applyFont="1" applyBorder="1" applyAlignment="1">
      <alignment horizontal="center" vertical="center"/>
    </xf>
    <xf numFmtId="49" fontId="20" fillId="0" borderId="72" xfId="6" applyNumberFormat="1" applyFont="1" applyBorder="1" applyAlignment="1">
      <alignment horizontal="center" vertical="center"/>
    </xf>
    <xf numFmtId="49" fontId="20" fillId="0" borderId="76" xfId="6" applyNumberFormat="1" applyFont="1" applyBorder="1" applyAlignment="1">
      <alignment horizontal="center" vertical="center"/>
    </xf>
    <xf numFmtId="0" fontId="3" fillId="0" borderId="52" xfId="6" applyFont="1" applyFill="1" applyBorder="1" applyAlignment="1">
      <alignment horizontal="center" vertical="center" wrapText="1"/>
    </xf>
    <xf numFmtId="0" fontId="3" fillId="0" borderId="0" xfId="6" applyFont="1" applyFill="1" applyBorder="1" applyAlignment="1">
      <alignment horizontal="center" vertical="center" wrapText="1"/>
    </xf>
    <xf numFmtId="0" fontId="3" fillId="0" borderId="4" xfId="6" applyFont="1" applyFill="1" applyBorder="1" applyAlignment="1">
      <alignment horizontal="center" vertical="center" wrapText="1"/>
    </xf>
    <xf numFmtId="0" fontId="3" fillId="0" borderId="43" xfId="6" applyFont="1" applyFill="1" applyBorder="1" applyAlignment="1">
      <alignment horizontal="center" vertical="center" wrapText="1"/>
    </xf>
    <xf numFmtId="0" fontId="3" fillId="0" borderId="44" xfId="6" applyFont="1" applyFill="1" applyBorder="1" applyAlignment="1">
      <alignment horizontal="center" vertical="center" wrapText="1"/>
    </xf>
    <xf numFmtId="0" fontId="3" fillId="0" borderId="1" xfId="6" applyFont="1" applyFill="1" applyBorder="1" applyAlignment="1">
      <alignment horizontal="center" vertical="center" wrapText="1"/>
    </xf>
    <xf numFmtId="0" fontId="3" fillId="0" borderId="2" xfId="6" applyFont="1" applyFill="1" applyBorder="1" applyAlignment="1">
      <alignment horizontal="center" vertical="center" wrapText="1"/>
    </xf>
    <xf numFmtId="0" fontId="3" fillId="0" borderId="3" xfId="6" applyFont="1" applyFill="1" applyBorder="1" applyAlignment="1">
      <alignment horizontal="center" vertical="center" wrapText="1"/>
    </xf>
    <xf numFmtId="0" fontId="3" fillId="0" borderId="5" xfId="6" applyFont="1" applyFill="1" applyBorder="1" applyAlignment="1">
      <alignment horizontal="center" vertical="center" wrapText="1"/>
    </xf>
    <xf numFmtId="0" fontId="3" fillId="0" borderId="20" xfId="6" applyFont="1" applyFill="1" applyBorder="1" applyAlignment="1">
      <alignment horizontal="center" vertical="center"/>
    </xf>
    <xf numFmtId="0" fontId="3" fillId="0" borderId="21" xfId="6" applyFont="1" applyFill="1" applyBorder="1" applyAlignment="1">
      <alignment horizontal="center" vertical="center"/>
    </xf>
    <xf numFmtId="0" fontId="3" fillId="0" borderId="22" xfId="6" applyFont="1" applyFill="1" applyBorder="1" applyAlignment="1">
      <alignment horizontal="center" vertical="center"/>
    </xf>
    <xf numFmtId="0" fontId="3" fillId="0" borderId="6" xfId="6" applyFont="1" applyFill="1" applyBorder="1" applyAlignment="1">
      <alignment horizontal="center" vertical="center"/>
    </xf>
    <xf numFmtId="0" fontId="3" fillId="0" borderId="66" xfId="6" applyFont="1" applyBorder="1" applyAlignment="1">
      <alignment horizontal="center" vertical="center"/>
    </xf>
    <xf numFmtId="0" fontId="3" fillId="0" borderId="67" xfId="6" applyFont="1" applyBorder="1" applyAlignment="1">
      <alignment horizontal="center" vertical="center"/>
    </xf>
    <xf numFmtId="0" fontId="3" fillId="0" borderId="77" xfId="6" applyFont="1" applyBorder="1" applyAlignment="1">
      <alignment horizontal="center" vertical="center"/>
    </xf>
    <xf numFmtId="0" fontId="3" fillId="0" borderId="72" xfId="6" applyFont="1" applyBorder="1" applyAlignment="1">
      <alignment horizontal="center" vertical="center"/>
    </xf>
    <xf numFmtId="0" fontId="20" fillId="0" borderId="67" xfId="6" applyFont="1" applyBorder="1" applyAlignment="1">
      <alignment horizontal="center" vertical="center"/>
    </xf>
    <xf numFmtId="0" fontId="20" fillId="0" borderId="68" xfId="6" applyFont="1" applyBorder="1" applyAlignment="1">
      <alignment horizontal="center" vertical="center"/>
    </xf>
    <xf numFmtId="0" fontId="20" fillId="0" borderId="72" xfId="6" applyFont="1" applyBorder="1" applyAlignment="1">
      <alignment horizontal="center" vertical="center"/>
    </xf>
    <xf numFmtId="0" fontId="20" fillId="0" borderId="73" xfId="6" applyFont="1" applyBorder="1" applyAlignment="1">
      <alignment horizontal="center" vertical="center"/>
    </xf>
    <xf numFmtId="0" fontId="21" fillId="0" borderId="69" xfId="6" applyFont="1" applyFill="1" applyBorder="1" applyAlignment="1">
      <alignment horizontal="center" vertical="center"/>
    </xf>
    <xf numFmtId="0" fontId="21" fillId="0" borderId="0" xfId="6" applyFont="1" applyFill="1" applyBorder="1" applyAlignment="1">
      <alignment horizontal="center" vertical="center"/>
    </xf>
    <xf numFmtId="0" fontId="21" fillId="0" borderId="2" xfId="6" applyFont="1" applyFill="1" applyBorder="1" applyAlignment="1">
      <alignment horizontal="center" vertical="center"/>
    </xf>
    <xf numFmtId="0" fontId="21" fillId="0" borderId="74" xfId="6" applyFont="1" applyFill="1" applyBorder="1" applyAlignment="1">
      <alignment horizontal="center" vertical="center"/>
    </xf>
    <xf numFmtId="0" fontId="21" fillId="0" borderId="56" xfId="6" applyFont="1" applyFill="1" applyBorder="1" applyAlignment="1">
      <alignment horizontal="center" vertical="center"/>
    </xf>
    <xf numFmtId="0" fontId="21" fillId="0" borderId="75" xfId="6" applyFont="1" applyFill="1" applyBorder="1" applyAlignment="1">
      <alignment horizontal="center" vertical="center"/>
    </xf>
    <xf numFmtId="0" fontId="0" fillId="0" borderId="70" xfId="6" applyFont="1" applyBorder="1" applyAlignment="1">
      <alignment horizontal="center" vertical="center"/>
    </xf>
    <xf numFmtId="0" fontId="20" fillId="0" borderId="19" xfId="6" applyFont="1" applyBorder="1" applyAlignment="1">
      <alignment horizontal="center" vertical="center"/>
    </xf>
    <xf numFmtId="49" fontId="0" fillId="12" borderId="70" xfId="6" applyNumberFormat="1" applyFont="1" applyFill="1" applyBorder="1" applyAlignment="1">
      <alignment horizontal="center" vertical="center"/>
    </xf>
    <xf numFmtId="49" fontId="20" fillId="12" borderId="67" xfId="6" applyNumberFormat="1" applyFont="1" applyFill="1" applyBorder="1" applyAlignment="1">
      <alignment horizontal="center" vertical="center"/>
    </xf>
    <xf numFmtId="49" fontId="20" fillId="12" borderId="71" xfId="6" applyNumberFormat="1" applyFont="1" applyFill="1" applyBorder="1" applyAlignment="1">
      <alignment horizontal="center" vertical="center"/>
    </xf>
    <xf numFmtId="49" fontId="20" fillId="12" borderId="19" xfId="6" applyNumberFormat="1" applyFont="1" applyFill="1" applyBorder="1" applyAlignment="1">
      <alignment horizontal="center" vertical="center"/>
    </xf>
    <xf numFmtId="49" fontId="20" fillId="12" borderId="72" xfId="6" applyNumberFormat="1" applyFont="1" applyFill="1" applyBorder="1" applyAlignment="1">
      <alignment horizontal="center" vertical="center"/>
    </xf>
    <xf numFmtId="49" fontId="20" fillId="12" borderId="76" xfId="6" applyNumberFormat="1" applyFont="1" applyFill="1" applyBorder="1" applyAlignment="1">
      <alignment horizontal="center" vertical="center"/>
    </xf>
    <xf numFmtId="0" fontId="3" fillId="0" borderId="43" xfId="6" applyFont="1" applyFill="1" applyBorder="1" applyAlignment="1">
      <alignment horizontal="center" vertical="center"/>
    </xf>
    <xf numFmtId="0" fontId="3" fillId="0" borderId="52" xfId="6" applyFont="1" applyFill="1" applyBorder="1" applyAlignment="1">
      <alignment horizontal="center" vertical="center"/>
    </xf>
    <xf numFmtId="0" fontId="3" fillId="0" borderId="44" xfId="6" applyFont="1" applyFill="1" applyBorder="1" applyAlignment="1">
      <alignment horizontal="center" vertical="center"/>
    </xf>
    <xf numFmtId="0" fontId="3" fillId="0" borderId="1" xfId="6" applyFont="1" applyFill="1" applyBorder="1" applyAlignment="1">
      <alignment horizontal="center" vertical="center"/>
    </xf>
    <xf numFmtId="0" fontId="3" fillId="0" borderId="0" xfId="6" applyFont="1" applyFill="1" applyBorder="1" applyAlignment="1">
      <alignment horizontal="center" vertical="center"/>
    </xf>
    <xf numFmtId="0" fontId="3" fillId="0" borderId="2" xfId="6" applyFont="1" applyFill="1" applyBorder="1" applyAlignment="1">
      <alignment horizontal="center" vertical="center"/>
    </xf>
    <xf numFmtId="0" fontId="3" fillId="0" borderId="3" xfId="6" applyFont="1" applyFill="1" applyBorder="1" applyAlignment="1">
      <alignment horizontal="center" vertical="center"/>
    </xf>
    <xf numFmtId="0" fontId="3" fillId="0" borderId="4" xfId="6" applyFont="1" applyFill="1" applyBorder="1" applyAlignment="1">
      <alignment horizontal="center" vertical="center"/>
    </xf>
    <xf numFmtId="0" fontId="3" fillId="0" borderId="5" xfId="6"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3" fillId="12" borderId="66" xfId="6" applyFont="1" applyFill="1" applyBorder="1" applyAlignment="1">
      <alignment horizontal="center" vertical="center"/>
    </xf>
    <xf numFmtId="0" fontId="3" fillId="12" borderId="67" xfId="6" applyFont="1" applyFill="1" applyBorder="1" applyAlignment="1">
      <alignment horizontal="center" vertical="center"/>
    </xf>
    <xf numFmtId="0" fontId="3" fillId="12" borderId="77" xfId="6" applyFont="1" applyFill="1" applyBorder="1" applyAlignment="1">
      <alignment horizontal="center" vertical="center"/>
    </xf>
    <xf numFmtId="0" fontId="3" fillId="12" borderId="72" xfId="6" applyFont="1" applyFill="1" applyBorder="1" applyAlignment="1">
      <alignment horizontal="center" vertical="center"/>
    </xf>
    <xf numFmtId="0" fontId="20" fillId="12" borderId="67" xfId="6" applyFont="1" applyFill="1" applyBorder="1" applyAlignment="1">
      <alignment horizontal="center" vertical="center"/>
    </xf>
    <xf numFmtId="0" fontId="20" fillId="12" borderId="68" xfId="6" applyFont="1" applyFill="1" applyBorder="1" applyAlignment="1">
      <alignment horizontal="center" vertical="center"/>
    </xf>
    <xf numFmtId="0" fontId="20" fillId="12" borderId="72" xfId="6" applyFont="1" applyFill="1" applyBorder="1" applyAlignment="1">
      <alignment horizontal="center" vertical="center"/>
    </xf>
    <xf numFmtId="0" fontId="20" fillId="12" borderId="73" xfId="6" applyFont="1" applyFill="1" applyBorder="1" applyAlignment="1">
      <alignment horizontal="center" vertical="center"/>
    </xf>
    <xf numFmtId="0" fontId="21" fillId="12" borderId="69" xfId="6" applyFont="1" applyFill="1" applyBorder="1" applyAlignment="1">
      <alignment horizontal="center" vertical="center"/>
    </xf>
    <xf numFmtId="0" fontId="21" fillId="12" borderId="0" xfId="6" applyFont="1" applyFill="1" applyBorder="1" applyAlignment="1">
      <alignment horizontal="center" vertical="center"/>
    </xf>
    <xf numFmtId="0" fontId="21" fillId="12" borderId="2" xfId="6" applyFont="1" applyFill="1" applyBorder="1" applyAlignment="1">
      <alignment horizontal="center" vertical="center"/>
    </xf>
    <xf numFmtId="0" fontId="21" fillId="12" borderId="74" xfId="6" applyFont="1" applyFill="1" applyBorder="1" applyAlignment="1">
      <alignment horizontal="center" vertical="center"/>
    </xf>
    <xf numFmtId="0" fontId="21" fillId="12" borderId="56" xfId="6" applyFont="1" applyFill="1" applyBorder="1" applyAlignment="1">
      <alignment horizontal="center" vertical="center"/>
    </xf>
    <xf numFmtId="0" fontId="21" fillId="12" borderId="75" xfId="6" applyFont="1" applyFill="1" applyBorder="1" applyAlignment="1">
      <alignment horizontal="center" vertical="center"/>
    </xf>
    <xf numFmtId="0" fontId="0" fillId="12" borderId="70" xfId="6" applyFont="1" applyFill="1" applyBorder="1" applyAlignment="1">
      <alignment horizontal="center" vertical="center"/>
    </xf>
    <xf numFmtId="0" fontId="20" fillId="12" borderId="19" xfId="6" applyFont="1" applyFill="1" applyBorder="1" applyAlignment="1">
      <alignment horizontal="center" vertical="center"/>
    </xf>
  </cellXfs>
  <cellStyles count="9">
    <cellStyle name="Hyperlink" xfId="8" builtinId="8"/>
    <cellStyle name="Normal" xfId="0" builtinId="0"/>
    <cellStyle name="Normal 2" xfId="1"/>
    <cellStyle name="Normal 2 2" xfId="2"/>
    <cellStyle name="Normal 2 3" xfId="5"/>
    <cellStyle name="Normal 2 4" xfId="6"/>
    <cellStyle name="Normal 3" xfId="4"/>
    <cellStyle name="Percent 2" xfId="3"/>
    <cellStyle name="Percent 2 2" xfId="7"/>
  </cellStyles>
  <dxfs count="285">
    <dxf>
      <fill>
        <patternFill>
          <bgColor theme="5" tint="0.39994506668294322"/>
        </patternFill>
      </fill>
    </dxf>
    <dxf>
      <fill>
        <patternFill>
          <bgColor theme="5" tint="0.39994506668294322"/>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top" textRotation="0" wrapText="0" indent="0" justifyLastLine="0" shrinkToFit="0" readingOrder="0"/>
      <border diagonalUp="0" diagonalDown="0" outline="0">
        <left style="thin">
          <color indexed="64"/>
        </left>
        <right/>
        <top style="thin">
          <color theme="0" tint="-0.499984740745262"/>
        </top>
        <bottom style="thin">
          <color theme="0" tint="-0.499984740745262"/>
        </bottom>
      </border>
    </dxf>
    <dxf>
      <numFmt numFmtId="164" formatCode="yyyy/mm/dd"/>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numFmt numFmtId="164" formatCode="yyyy/mm/dd"/>
      <alignment horizontal="center" vertical="center" textRotation="0" wrapText="0" indent="0" justifyLastLine="0" shrinkToFit="0" readingOrder="0"/>
      <border diagonalUp="0" diagonalDown="0">
        <left style="thin">
          <color indexed="64"/>
        </left>
        <right/>
        <top style="thin">
          <color theme="0" tint="-0.499984740745262"/>
        </top>
        <bottom/>
        <vertical/>
        <horizontal/>
      </border>
    </dxf>
    <dxf>
      <numFmt numFmtId="164" formatCode="yyyy/mm/dd"/>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numFmt numFmtId="164" formatCode="yyyy/mm/dd"/>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left" vertical="top"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numFmt numFmtId="164" formatCode="yyyy/mm/dd"/>
      <fill>
        <patternFill patternType="solid">
          <fgColor indexed="64"/>
          <bgColor theme="6"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fill>
        <patternFill patternType="solid">
          <fgColor indexed="64"/>
          <bgColor theme="6"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left" vertical="top"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center" vertical="center" textRotation="0" wrapText="0" indent="0" justifyLastLine="0" shrinkToFit="0" readingOrder="0"/>
      <border diagonalUp="0" diagonalDown="0" outline="0">
        <left/>
        <right style="thin">
          <color indexed="64"/>
        </right>
        <top style="thin">
          <color theme="0" tint="-0.499984740745262"/>
        </top>
        <bottom style="thin">
          <color theme="0" tint="-0.499984740745262"/>
        </bottom>
      </border>
    </dxf>
    <dxf>
      <border diagonalUp="0" diagonalDown="0">
        <left style="thin">
          <color indexed="64"/>
        </left>
        <right style="thin">
          <color indexed="64"/>
        </right>
        <top/>
        <bottom style="thin">
          <color indexed="64"/>
        </bottom>
      </border>
    </dxf>
    <dxf>
      <alignment vertical="center" textRotation="0" indent="0" justifyLastLine="0" shrinkToFit="0" readingOrder="0"/>
    </dxf>
    <dxf>
      <border>
        <bottom style="medium">
          <color auto="1"/>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CC"/>
      <color rgb="FFDBEE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image" Target="../media/image45.PNG"/><Relationship Id="rId13" Type="http://schemas.openxmlformats.org/officeDocument/2006/relationships/image" Target="../media/image50.PNG"/><Relationship Id="rId3" Type="http://schemas.openxmlformats.org/officeDocument/2006/relationships/image" Target="../media/image40.PNG"/><Relationship Id="rId7" Type="http://schemas.openxmlformats.org/officeDocument/2006/relationships/image" Target="../media/image44.PNG"/><Relationship Id="rId12" Type="http://schemas.openxmlformats.org/officeDocument/2006/relationships/image" Target="../media/image49.PNG"/><Relationship Id="rId2" Type="http://schemas.openxmlformats.org/officeDocument/2006/relationships/image" Target="../media/image39.PNG"/><Relationship Id="rId16" Type="http://schemas.openxmlformats.org/officeDocument/2006/relationships/image" Target="../media/image53.PNG"/><Relationship Id="rId1" Type="http://schemas.openxmlformats.org/officeDocument/2006/relationships/image" Target="../media/image38.PNG"/><Relationship Id="rId6" Type="http://schemas.openxmlformats.org/officeDocument/2006/relationships/image" Target="../media/image43.PNG"/><Relationship Id="rId11" Type="http://schemas.openxmlformats.org/officeDocument/2006/relationships/image" Target="../media/image48.PNG"/><Relationship Id="rId5" Type="http://schemas.openxmlformats.org/officeDocument/2006/relationships/image" Target="../media/image42.PNG"/><Relationship Id="rId15" Type="http://schemas.openxmlformats.org/officeDocument/2006/relationships/image" Target="../media/image52.PNG"/><Relationship Id="rId10" Type="http://schemas.openxmlformats.org/officeDocument/2006/relationships/image" Target="../media/image47.PNG"/><Relationship Id="rId4" Type="http://schemas.openxmlformats.org/officeDocument/2006/relationships/image" Target="../media/image41.PNG"/><Relationship Id="rId9" Type="http://schemas.openxmlformats.org/officeDocument/2006/relationships/image" Target="../media/image46.PNG"/><Relationship Id="rId14" Type="http://schemas.openxmlformats.org/officeDocument/2006/relationships/image" Target="../media/image5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image" Target="../media/image56.PNG"/><Relationship Id="rId7" Type="http://schemas.openxmlformats.org/officeDocument/2006/relationships/image" Target="../media/image60.PNG"/><Relationship Id="rId2" Type="http://schemas.openxmlformats.org/officeDocument/2006/relationships/image" Target="../media/image55.PNG"/><Relationship Id="rId1" Type="http://schemas.openxmlformats.org/officeDocument/2006/relationships/image" Target="../media/image54.PNG"/><Relationship Id="rId6" Type="http://schemas.openxmlformats.org/officeDocument/2006/relationships/image" Target="../media/image59.PNG"/><Relationship Id="rId5" Type="http://schemas.openxmlformats.org/officeDocument/2006/relationships/image" Target="../media/image58.PNG"/><Relationship Id="rId10" Type="http://schemas.openxmlformats.org/officeDocument/2006/relationships/image" Target="../media/image63.PNG"/><Relationship Id="rId4" Type="http://schemas.openxmlformats.org/officeDocument/2006/relationships/image" Target="../media/image57.PNG"/><Relationship Id="rId9" Type="http://schemas.openxmlformats.org/officeDocument/2006/relationships/image" Target="../media/image6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PNG"/><Relationship Id="rId2" Type="http://schemas.openxmlformats.org/officeDocument/2006/relationships/image" Target="../media/image65.PNG"/><Relationship Id="rId1" Type="http://schemas.openxmlformats.org/officeDocument/2006/relationships/image" Target="../media/image64.PNG"/><Relationship Id="rId5" Type="http://schemas.openxmlformats.org/officeDocument/2006/relationships/image" Target="../media/image68.PNG"/><Relationship Id="rId4" Type="http://schemas.openxmlformats.org/officeDocument/2006/relationships/image" Target="../media/image67.PNG"/></Relationships>
</file>

<file path=xl/drawings/_rels/drawing5.xml.rels><?xml version="1.0" encoding="UTF-8" standalone="yes"?>
<Relationships xmlns="http://schemas.openxmlformats.org/package/2006/relationships"><Relationship Id="rId8" Type="http://schemas.openxmlformats.org/officeDocument/2006/relationships/image" Target="../media/image76.PNG"/><Relationship Id="rId3" Type="http://schemas.openxmlformats.org/officeDocument/2006/relationships/image" Target="../media/image71.PNG"/><Relationship Id="rId7" Type="http://schemas.openxmlformats.org/officeDocument/2006/relationships/image" Target="../media/image75.PNG"/><Relationship Id="rId2" Type="http://schemas.openxmlformats.org/officeDocument/2006/relationships/image" Target="../media/image70.PNG"/><Relationship Id="rId1" Type="http://schemas.openxmlformats.org/officeDocument/2006/relationships/image" Target="../media/image69.PNG"/><Relationship Id="rId6" Type="http://schemas.openxmlformats.org/officeDocument/2006/relationships/image" Target="../media/image74.PNG"/><Relationship Id="rId11" Type="http://schemas.openxmlformats.org/officeDocument/2006/relationships/image" Target="../media/image79.PNG"/><Relationship Id="rId5" Type="http://schemas.openxmlformats.org/officeDocument/2006/relationships/image" Target="../media/image73.PNG"/><Relationship Id="rId10" Type="http://schemas.openxmlformats.org/officeDocument/2006/relationships/image" Target="../media/image78.PNG"/><Relationship Id="rId4" Type="http://schemas.openxmlformats.org/officeDocument/2006/relationships/image" Target="../media/image72.PNG"/><Relationship Id="rId9" Type="http://schemas.openxmlformats.org/officeDocument/2006/relationships/image" Target="../media/image77.PNG"/></Relationships>
</file>

<file path=xl/drawings/_rels/drawing6.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image" Target="../media/image82.PNG"/><Relationship Id="rId7" Type="http://schemas.openxmlformats.org/officeDocument/2006/relationships/image" Target="../media/image86.PNG"/><Relationship Id="rId2" Type="http://schemas.openxmlformats.org/officeDocument/2006/relationships/image" Target="../media/image81.PNG"/><Relationship Id="rId1" Type="http://schemas.openxmlformats.org/officeDocument/2006/relationships/image" Target="../media/image80.PNG"/><Relationship Id="rId6" Type="http://schemas.openxmlformats.org/officeDocument/2006/relationships/image" Target="../media/image85.PNG"/><Relationship Id="rId11" Type="http://schemas.openxmlformats.org/officeDocument/2006/relationships/image" Target="../media/image90.PNG"/><Relationship Id="rId5" Type="http://schemas.openxmlformats.org/officeDocument/2006/relationships/image" Target="../media/image84.PNG"/><Relationship Id="rId10" Type="http://schemas.openxmlformats.org/officeDocument/2006/relationships/image" Target="../media/image89.PNG"/><Relationship Id="rId4" Type="http://schemas.openxmlformats.org/officeDocument/2006/relationships/image" Target="../media/image83.PNG"/><Relationship Id="rId9" Type="http://schemas.openxmlformats.org/officeDocument/2006/relationships/image" Target="../media/image88.PNG"/></Relationships>
</file>

<file path=xl/drawings/_rels/drawing7.xml.rels><?xml version="1.0" encoding="UTF-8" standalone="yes"?>
<Relationships xmlns="http://schemas.openxmlformats.org/package/2006/relationships"><Relationship Id="rId8" Type="http://schemas.openxmlformats.org/officeDocument/2006/relationships/image" Target="../media/image98.PNG"/><Relationship Id="rId13" Type="http://schemas.openxmlformats.org/officeDocument/2006/relationships/image" Target="../media/image103.PNG"/><Relationship Id="rId18" Type="http://schemas.openxmlformats.org/officeDocument/2006/relationships/image" Target="../media/image108.PNG"/><Relationship Id="rId26" Type="http://schemas.openxmlformats.org/officeDocument/2006/relationships/image" Target="../media/image116.PNG"/><Relationship Id="rId3" Type="http://schemas.openxmlformats.org/officeDocument/2006/relationships/image" Target="../media/image93.PNG"/><Relationship Id="rId21" Type="http://schemas.openxmlformats.org/officeDocument/2006/relationships/image" Target="../media/image111.PNG"/><Relationship Id="rId7" Type="http://schemas.openxmlformats.org/officeDocument/2006/relationships/image" Target="../media/image97.PNG"/><Relationship Id="rId12" Type="http://schemas.openxmlformats.org/officeDocument/2006/relationships/image" Target="../media/image102.PNG"/><Relationship Id="rId17" Type="http://schemas.openxmlformats.org/officeDocument/2006/relationships/image" Target="../media/image107.PNG"/><Relationship Id="rId25" Type="http://schemas.openxmlformats.org/officeDocument/2006/relationships/image" Target="../media/image115.PNG"/><Relationship Id="rId2" Type="http://schemas.openxmlformats.org/officeDocument/2006/relationships/image" Target="../media/image92.PNG"/><Relationship Id="rId16" Type="http://schemas.openxmlformats.org/officeDocument/2006/relationships/image" Target="../media/image106.PNG"/><Relationship Id="rId20" Type="http://schemas.openxmlformats.org/officeDocument/2006/relationships/image" Target="../media/image110.PNG"/><Relationship Id="rId1" Type="http://schemas.openxmlformats.org/officeDocument/2006/relationships/image" Target="../media/image91.PNG"/><Relationship Id="rId6" Type="http://schemas.openxmlformats.org/officeDocument/2006/relationships/image" Target="../media/image96.PNG"/><Relationship Id="rId11" Type="http://schemas.openxmlformats.org/officeDocument/2006/relationships/image" Target="../media/image101.PNG"/><Relationship Id="rId24" Type="http://schemas.openxmlformats.org/officeDocument/2006/relationships/image" Target="../media/image114.PNG"/><Relationship Id="rId5" Type="http://schemas.openxmlformats.org/officeDocument/2006/relationships/image" Target="../media/image95.PNG"/><Relationship Id="rId15" Type="http://schemas.openxmlformats.org/officeDocument/2006/relationships/image" Target="../media/image105.PNG"/><Relationship Id="rId23" Type="http://schemas.openxmlformats.org/officeDocument/2006/relationships/image" Target="../media/image113.PNG"/><Relationship Id="rId28" Type="http://schemas.openxmlformats.org/officeDocument/2006/relationships/image" Target="../media/image118.PNG"/><Relationship Id="rId10" Type="http://schemas.openxmlformats.org/officeDocument/2006/relationships/image" Target="../media/image100.PNG"/><Relationship Id="rId19" Type="http://schemas.openxmlformats.org/officeDocument/2006/relationships/image" Target="../media/image109.PNG"/><Relationship Id="rId4" Type="http://schemas.openxmlformats.org/officeDocument/2006/relationships/image" Target="../media/image94.PNG"/><Relationship Id="rId9" Type="http://schemas.openxmlformats.org/officeDocument/2006/relationships/image" Target="../media/image99.PNG"/><Relationship Id="rId14" Type="http://schemas.openxmlformats.org/officeDocument/2006/relationships/image" Target="../media/image104.PNG"/><Relationship Id="rId22" Type="http://schemas.openxmlformats.org/officeDocument/2006/relationships/image" Target="../media/image112.PNG"/><Relationship Id="rId27" Type="http://schemas.openxmlformats.org/officeDocument/2006/relationships/image" Target="../media/image117.PNG"/></Relationships>
</file>

<file path=xl/drawings/drawing1.xml><?xml version="1.0" encoding="utf-8"?>
<xdr:wsDr xmlns:xdr="http://schemas.openxmlformats.org/drawingml/2006/spreadsheetDrawing" xmlns:a="http://schemas.openxmlformats.org/drawingml/2006/main">
  <xdr:twoCellAnchor editAs="oneCell">
    <xdr:from>
      <xdr:col>27</xdr:col>
      <xdr:colOff>171450</xdr:colOff>
      <xdr:row>8</xdr:row>
      <xdr:rowOff>66676</xdr:rowOff>
    </xdr:from>
    <xdr:to>
      <xdr:col>34</xdr:col>
      <xdr:colOff>600929</xdr:colOff>
      <xdr:row>13</xdr:row>
      <xdr:rowOff>124341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992850" y="2181226"/>
          <a:ext cx="4782404" cy="1057790"/>
        </a:xfrm>
        <a:prstGeom prst="rect">
          <a:avLst/>
        </a:prstGeom>
      </xdr:spPr>
    </xdr:pic>
    <xdr:clientData/>
  </xdr:twoCellAnchor>
  <xdr:twoCellAnchor editAs="oneCell">
    <xdr:from>
      <xdr:col>27</xdr:col>
      <xdr:colOff>114300</xdr:colOff>
      <xdr:row>43</xdr:row>
      <xdr:rowOff>171450</xdr:rowOff>
    </xdr:from>
    <xdr:to>
      <xdr:col>34</xdr:col>
      <xdr:colOff>543779</xdr:colOff>
      <xdr:row>49</xdr:row>
      <xdr:rowOff>29090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935700" y="9286875"/>
          <a:ext cx="4782404" cy="1057790"/>
        </a:xfrm>
        <a:prstGeom prst="rect">
          <a:avLst/>
        </a:prstGeom>
      </xdr:spPr>
    </xdr:pic>
    <xdr:clientData/>
  </xdr:twoCellAnchor>
  <xdr:twoCellAnchor editAs="oneCell">
    <xdr:from>
      <xdr:col>27</xdr:col>
      <xdr:colOff>98695</xdr:colOff>
      <xdr:row>98</xdr:row>
      <xdr:rowOff>190501</xdr:rowOff>
    </xdr:from>
    <xdr:to>
      <xdr:col>35</xdr:col>
      <xdr:colOff>286851</xdr:colOff>
      <xdr:row>103</xdr:row>
      <xdr:rowOff>9526</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20095" y="16706851"/>
          <a:ext cx="5217356" cy="819150"/>
        </a:xfrm>
        <a:prstGeom prst="rect">
          <a:avLst/>
        </a:prstGeom>
      </xdr:spPr>
    </xdr:pic>
    <xdr:clientData/>
  </xdr:twoCellAnchor>
  <xdr:twoCellAnchor editAs="oneCell">
    <xdr:from>
      <xdr:col>27</xdr:col>
      <xdr:colOff>76200</xdr:colOff>
      <xdr:row>116</xdr:row>
      <xdr:rowOff>171450</xdr:rowOff>
    </xdr:from>
    <xdr:to>
      <xdr:col>35</xdr:col>
      <xdr:colOff>258268</xdr:colOff>
      <xdr:row>121</xdr:row>
      <xdr:rowOff>103267</xdr:rowOff>
    </xdr:to>
    <xdr:pic>
      <xdr:nvPicPr>
        <xdr:cNvPr id="8" name="Picture 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897600" y="20288250"/>
          <a:ext cx="5211268" cy="931942"/>
        </a:xfrm>
        <a:prstGeom prst="rect">
          <a:avLst/>
        </a:prstGeom>
      </xdr:spPr>
    </xdr:pic>
    <xdr:clientData/>
  </xdr:twoCellAnchor>
  <xdr:twoCellAnchor editAs="oneCell">
    <xdr:from>
      <xdr:col>27</xdr:col>
      <xdr:colOff>76200</xdr:colOff>
      <xdr:row>258</xdr:row>
      <xdr:rowOff>133351</xdr:rowOff>
    </xdr:from>
    <xdr:to>
      <xdr:col>35</xdr:col>
      <xdr:colOff>442562</xdr:colOff>
      <xdr:row>260</xdr:row>
      <xdr:rowOff>199061</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97600" y="16249651"/>
          <a:ext cx="5395562" cy="465760"/>
        </a:xfrm>
        <a:prstGeom prst="rect">
          <a:avLst/>
        </a:prstGeom>
      </xdr:spPr>
    </xdr:pic>
    <xdr:clientData/>
  </xdr:twoCellAnchor>
  <xdr:twoCellAnchor editAs="oneCell">
    <xdr:from>
      <xdr:col>27</xdr:col>
      <xdr:colOff>38145</xdr:colOff>
      <xdr:row>263</xdr:row>
      <xdr:rowOff>66675</xdr:rowOff>
    </xdr:from>
    <xdr:to>
      <xdr:col>35</xdr:col>
      <xdr:colOff>210475</xdr:colOff>
      <xdr:row>270</xdr:row>
      <xdr:rowOff>123825</xdr:rowOff>
    </xdr:to>
    <xdr:pic>
      <xdr:nvPicPr>
        <xdr:cNvPr id="12" name="Picture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859545" y="27384375"/>
          <a:ext cx="5201530" cy="1457325"/>
        </a:xfrm>
        <a:prstGeom prst="rect">
          <a:avLst/>
        </a:prstGeom>
      </xdr:spPr>
    </xdr:pic>
    <xdr:clientData/>
  </xdr:twoCellAnchor>
  <xdr:twoCellAnchor editAs="oneCell">
    <xdr:from>
      <xdr:col>27</xdr:col>
      <xdr:colOff>118599</xdr:colOff>
      <xdr:row>60</xdr:row>
      <xdr:rowOff>195108</xdr:rowOff>
    </xdr:from>
    <xdr:to>
      <xdr:col>35</xdr:col>
      <xdr:colOff>361951</xdr:colOff>
      <xdr:row>66</xdr:row>
      <xdr:rowOff>133350</xdr:rowOff>
    </xdr:to>
    <xdr:pic>
      <xdr:nvPicPr>
        <xdr:cNvPr id="15" name="Picture 14"/>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939999" y="9110508"/>
          <a:ext cx="5272552" cy="1138392"/>
        </a:xfrm>
        <a:prstGeom prst="rect">
          <a:avLst/>
        </a:prstGeom>
      </xdr:spPr>
    </xdr:pic>
    <xdr:clientData/>
  </xdr:twoCellAnchor>
  <xdr:twoCellAnchor editAs="oneCell">
    <xdr:from>
      <xdr:col>27</xdr:col>
      <xdr:colOff>152400</xdr:colOff>
      <xdr:row>26</xdr:row>
      <xdr:rowOff>190502</xdr:rowOff>
    </xdr:from>
    <xdr:to>
      <xdr:col>35</xdr:col>
      <xdr:colOff>134619</xdr:colOff>
      <xdr:row>31</xdr:row>
      <xdr:rowOff>76288</xdr:rowOff>
    </xdr:to>
    <xdr:pic>
      <xdr:nvPicPr>
        <xdr:cNvPr id="16" name="Picture 1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8973800" y="5105402"/>
          <a:ext cx="5011419" cy="885911"/>
        </a:xfrm>
        <a:prstGeom prst="rect">
          <a:avLst/>
        </a:prstGeom>
      </xdr:spPr>
    </xdr:pic>
    <xdr:clientData/>
  </xdr:twoCellAnchor>
  <xdr:oneCellAnchor>
    <xdr:from>
      <xdr:col>26</xdr:col>
      <xdr:colOff>581025</xdr:colOff>
      <xdr:row>292</xdr:row>
      <xdr:rowOff>66676</xdr:rowOff>
    </xdr:from>
    <xdr:ext cx="2991872" cy="657224"/>
    <xdr:pic>
      <xdr:nvPicPr>
        <xdr:cNvPr id="19" name="Picture 1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802350" y="25184101"/>
          <a:ext cx="2991872" cy="657224"/>
        </a:xfrm>
        <a:prstGeom prst="rect">
          <a:avLst/>
        </a:prstGeom>
      </xdr:spPr>
    </xdr:pic>
    <xdr:clientData/>
  </xdr:oneCellAnchor>
  <xdr:twoCellAnchor editAs="oneCell">
    <xdr:from>
      <xdr:col>27</xdr:col>
      <xdr:colOff>57150</xdr:colOff>
      <xdr:row>298</xdr:row>
      <xdr:rowOff>190500</xdr:rowOff>
    </xdr:from>
    <xdr:to>
      <xdr:col>33</xdr:col>
      <xdr:colOff>96106</xdr:colOff>
      <xdr:row>303</xdr:row>
      <xdr:rowOff>61581</xdr:rowOff>
    </xdr:to>
    <xdr:pic>
      <xdr:nvPicPr>
        <xdr:cNvPr id="26" name="Picture 25"/>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878550" y="33708975"/>
          <a:ext cx="3715606" cy="871206"/>
        </a:xfrm>
        <a:prstGeom prst="rect">
          <a:avLst/>
        </a:prstGeom>
      </xdr:spPr>
    </xdr:pic>
    <xdr:clientData/>
  </xdr:twoCellAnchor>
  <xdr:twoCellAnchor editAs="oneCell">
    <xdr:from>
      <xdr:col>27</xdr:col>
      <xdr:colOff>57149</xdr:colOff>
      <xdr:row>304</xdr:row>
      <xdr:rowOff>133351</xdr:rowOff>
    </xdr:from>
    <xdr:to>
      <xdr:col>33</xdr:col>
      <xdr:colOff>153444</xdr:colOff>
      <xdr:row>308</xdr:row>
      <xdr:rowOff>123825</xdr:rowOff>
    </xdr:to>
    <xdr:pic>
      <xdr:nvPicPr>
        <xdr:cNvPr id="28" name="Picture 27"/>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878549" y="34851976"/>
          <a:ext cx="3772945" cy="790574"/>
        </a:xfrm>
        <a:prstGeom prst="rect">
          <a:avLst/>
        </a:prstGeom>
      </xdr:spPr>
    </xdr:pic>
    <xdr:clientData/>
  </xdr:twoCellAnchor>
  <xdr:twoCellAnchor editAs="oneCell">
    <xdr:from>
      <xdr:col>27</xdr:col>
      <xdr:colOff>57150</xdr:colOff>
      <xdr:row>310</xdr:row>
      <xdr:rowOff>114300</xdr:rowOff>
    </xdr:from>
    <xdr:to>
      <xdr:col>33</xdr:col>
      <xdr:colOff>134114</xdr:colOff>
      <xdr:row>314</xdr:row>
      <xdr:rowOff>156315</xdr:rowOff>
    </xdr:to>
    <xdr:pic>
      <xdr:nvPicPr>
        <xdr:cNvPr id="30" name="Picture 29"/>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878550" y="36033075"/>
          <a:ext cx="3753614" cy="842115"/>
        </a:xfrm>
        <a:prstGeom prst="rect">
          <a:avLst/>
        </a:prstGeom>
      </xdr:spPr>
    </xdr:pic>
    <xdr:clientData/>
  </xdr:twoCellAnchor>
  <xdr:twoCellAnchor editAs="oneCell">
    <xdr:from>
      <xdr:col>27</xdr:col>
      <xdr:colOff>54069</xdr:colOff>
      <xdr:row>322</xdr:row>
      <xdr:rowOff>180976</xdr:rowOff>
    </xdr:from>
    <xdr:to>
      <xdr:col>35</xdr:col>
      <xdr:colOff>239358</xdr:colOff>
      <xdr:row>326</xdr:row>
      <xdr:rowOff>161926</xdr:rowOff>
    </xdr:to>
    <xdr:pic>
      <xdr:nvPicPr>
        <xdr:cNvPr id="34" name="Picture 33"/>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8875469" y="38500051"/>
          <a:ext cx="5214489" cy="781050"/>
        </a:xfrm>
        <a:prstGeom prst="rect">
          <a:avLst/>
        </a:prstGeom>
      </xdr:spPr>
    </xdr:pic>
    <xdr:clientData/>
  </xdr:twoCellAnchor>
  <xdr:twoCellAnchor editAs="oneCell">
    <xdr:from>
      <xdr:col>27</xdr:col>
      <xdr:colOff>57149</xdr:colOff>
      <xdr:row>328</xdr:row>
      <xdr:rowOff>47625</xdr:rowOff>
    </xdr:from>
    <xdr:to>
      <xdr:col>34</xdr:col>
      <xdr:colOff>153241</xdr:colOff>
      <xdr:row>333</xdr:row>
      <xdr:rowOff>172055</xdr:rowOff>
    </xdr:to>
    <xdr:pic>
      <xdr:nvPicPr>
        <xdr:cNvPr id="5" name="Picture 4"/>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878549" y="39566850"/>
          <a:ext cx="4449017" cy="1124555"/>
        </a:xfrm>
        <a:prstGeom prst="rect">
          <a:avLst/>
        </a:prstGeom>
      </xdr:spPr>
    </xdr:pic>
    <xdr:clientData/>
  </xdr:twoCellAnchor>
  <xdr:twoCellAnchor editAs="oneCell">
    <xdr:from>
      <xdr:col>27</xdr:col>
      <xdr:colOff>34502</xdr:colOff>
      <xdr:row>334</xdr:row>
      <xdr:rowOff>142875</xdr:rowOff>
    </xdr:from>
    <xdr:to>
      <xdr:col>34</xdr:col>
      <xdr:colOff>115386</xdr:colOff>
      <xdr:row>339</xdr:row>
      <xdr:rowOff>123825</xdr:rowOff>
    </xdr:to>
    <xdr:pic>
      <xdr:nvPicPr>
        <xdr:cNvPr id="10" name="Picture 9"/>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8855902" y="40862250"/>
          <a:ext cx="4433809" cy="981075"/>
        </a:xfrm>
        <a:prstGeom prst="rect">
          <a:avLst/>
        </a:prstGeom>
      </xdr:spPr>
    </xdr:pic>
    <xdr:clientData/>
  </xdr:twoCellAnchor>
  <xdr:twoCellAnchor editAs="oneCell">
    <xdr:from>
      <xdr:col>27</xdr:col>
      <xdr:colOff>53845</xdr:colOff>
      <xdr:row>340</xdr:row>
      <xdr:rowOff>57151</xdr:rowOff>
    </xdr:from>
    <xdr:to>
      <xdr:col>34</xdr:col>
      <xdr:colOff>28575</xdr:colOff>
      <xdr:row>345</xdr:row>
      <xdr:rowOff>157457</xdr:rowOff>
    </xdr:to>
    <xdr:pic>
      <xdr:nvPicPr>
        <xdr:cNvPr id="11" name="Picture 10"/>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8875245" y="41976676"/>
          <a:ext cx="4327655" cy="1100431"/>
        </a:xfrm>
        <a:prstGeom prst="rect">
          <a:avLst/>
        </a:prstGeom>
      </xdr:spPr>
    </xdr:pic>
    <xdr:clientData/>
  </xdr:twoCellAnchor>
  <xdr:twoCellAnchor editAs="oneCell">
    <xdr:from>
      <xdr:col>27</xdr:col>
      <xdr:colOff>47625</xdr:colOff>
      <xdr:row>346</xdr:row>
      <xdr:rowOff>66675</xdr:rowOff>
    </xdr:from>
    <xdr:to>
      <xdr:col>33</xdr:col>
      <xdr:colOff>410672</xdr:colOff>
      <xdr:row>351</xdr:row>
      <xdr:rowOff>78919</xdr:rowOff>
    </xdr:to>
    <xdr:pic>
      <xdr:nvPicPr>
        <xdr:cNvPr id="14" name="Picture 13"/>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8869025" y="43186350"/>
          <a:ext cx="4039697" cy="1012369"/>
        </a:xfrm>
        <a:prstGeom prst="rect">
          <a:avLst/>
        </a:prstGeom>
      </xdr:spPr>
    </xdr:pic>
    <xdr:clientData/>
  </xdr:twoCellAnchor>
  <xdr:twoCellAnchor editAs="oneCell">
    <xdr:from>
      <xdr:col>27</xdr:col>
      <xdr:colOff>27168</xdr:colOff>
      <xdr:row>353</xdr:row>
      <xdr:rowOff>1</xdr:rowOff>
    </xdr:from>
    <xdr:to>
      <xdr:col>33</xdr:col>
      <xdr:colOff>153569</xdr:colOff>
      <xdr:row>357</xdr:row>
      <xdr:rowOff>76200</xdr:rowOff>
    </xdr:to>
    <xdr:pic>
      <xdr:nvPicPr>
        <xdr:cNvPr id="18"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8848568" y="44519851"/>
          <a:ext cx="3803051" cy="876299"/>
        </a:xfrm>
        <a:prstGeom prst="rect">
          <a:avLst/>
        </a:prstGeom>
      </xdr:spPr>
    </xdr:pic>
    <xdr:clientData/>
  </xdr:twoCellAnchor>
  <xdr:twoCellAnchor editAs="oneCell">
    <xdr:from>
      <xdr:col>27</xdr:col>
      <xdr:colOff>41835</xdr:colOff>
      <xdr:row>359</xdr:row>
      <xdr:rowOff>9527</xdr:rowOff>
    </xdr:from>
    <xdr:to>
      <xdr:col>33</xdr:col>
      <xdr:colOff>153777</xdr:colOff>
      <xdr:row>363</xdr:row>
      <xdr:rowOff>9525</xdr:rowOff>
    </xdr:to>
    <xdr:pic>
      <xdr:nvPicPr>
        <xdr:cNvPr id="21" name="Picture 20"/>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8863235" y="45729527"/>
          <a:ext cx="3788592" cy="800098"/>
        </a:xfrm>
        <a:prstGeom prst="rect">
          <a:avLst/>
        </a:prstGeom>
      </xdr:spPr>
    </xdr:pic>
    <xdr:clientData/>
  </xdr:twoCellAnchor>
  <xdr:twoCellAnchor editAs="oneCell">
    <xdr:from>
      <xdr:col>27</xdr:col>
      <xdr:colOff>45802</xdr:colOff>
      <xdr:row>364</xdr:row>
      <xdr:rowOff>95251</xdr:rowOff>
    </xdr:from>
    <xdr:to>
      <xdr:col>33</xdr:col>
      <xdr:colOff>96326</xdr:colOff>
      <xdr:row>369</xdr:row>
      <xdr:rowOff>47626</xdr:rowOff>
    </xdr:to>
    <xdr:pic>
      <xdr:nvPicPr>
        <xdr:cNvPr id="22" name="Picture 2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8867202" y="46815376"/>
          <a:ext cx="3727174" cy="952500"/>
        </a:xfrm>
        <a:prstGeom prst="rect">
          <a:avLst/>
        </a:prstGeom>
      </xdr:spPr>
    </xdr:pic>
    <xdr:clientData/>
  </xdr:twoCellAnchor>
  <xdr:twoCellAnchor editAs="oneCell">
    <xdr:from>
      <xdr:col>27</xdr:col>
      <xdr:colOff>57150</xdr:colOff>
      <xdr:row>81</xdr:row>
      <xdr:rowOff>85725</xdr:rowOff>
    </xdr:from>
    <xdr:to>
      <xdr:col>35</xdr:col>
      <xdr:colOff>534644</xdr:colOff>
      <xdr:row>84</xdr:row>
      <xdr:rowOff>168103</xdr:rowOff>
    </xdr:to>
    <xdr:pic>
      <xdr:nvPicPr>
        <xdr:cNvPr id="7" name="Picture 6"/>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8878550" y="16802100"/>
          <a:ext cx="5506694" cy="682453"/>
        </a:xfrm>
        <a:prstGeom prst="rect">
          <a:avLst/>
        </a:prstGeom>
      </xdr:spPr>
    </xdr:pic>
    <xdr:clientData/>
  </xdr:twoCellAnchor>
  <xdr:twoCellAnchor editAs="oneCell">
    <xdr:from>
      <xdr:col>27</xdr:col>
      <xdr:colOff>57150</xdr:colOff>
      <xdr:row>272</xdr:row>
      <xdr:rowOff>9525</xdr:rowOff>
    </xdr:from>
    <xdr:to>
      <xdr:col>34</xdr:col>
      <xdr:colOff>305983</xdr:colOff>
      <xdr:row>274</xdr:row>
      <xdr:rowOff>79992</xdr:rowOff>
    </xdr:to>
    <xdr:pic>
      <xdr:nvPicPr>
        <xdr:cNvPr id="23" name="Picture 22"/>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8878550" y="29127450"/>
          <a:ext cx="4601758" cy="470517"/>
        </a:xfrm>
        <a:prstGeom prst="rect">
          <a:avLst/>
        </a:prstGeom>
      </xdr:spPr>
    </xdr:pic>
    <xdr:clientData/>
  </xdr:twoCellAnchor>
  <xdr:twoCellAnchor editAs="oneCell">
    <xdr:from>
      <xdr:col>27</xdr:col>
      <xdr:colOff>45569</xdr:colOff>
      <xdr:row>278</xdr:row>
      <xdr:rowOff>142876</xdr:rowOff>
    </xdr:from>
    <xdr:to>
      <xdr:col>34</xdr:col>
      <xdr:colOff>214926</xdr:colOff>
      <xdr:row>281</xdr:row>
      <xdr:rowOff>152401</xdr:rowOff>
    </xdr:to>
    <xdr:pic>
      <xdr:nvPicPr>
        <xdr:cNvPr id="24" name="Picture 23"/>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8866969" y="30460951"/>
          <a:ext cx="4522282" cy="609600"/>
        </a:xfrm>
        <a:prstGeom prst="rect">
          <a:avLst/>
        </a:prstGeom>
      </xdr:spPr>
    </xdr:pic>
    <xdr:clientData/>
  </xdr:twoCellAnchor>
  <xdr:twoCellAnchor editAs="oneCell">
    <xdr:from>
      <xdr:col>27</xdr:col>
      <xdr:colOff>76200</xdr:colOff>
      <xdr:row>286</xdr:row>
      <xdr:rowOff>1</xdr:rowOff>
    </xdr:from>
    <xdr:to>
      <xdr:col>34</xdr:col>
      <xdr:colOff>246363</xdr:colOff>
      <xdr:row>287</xdr:row>
      <xdr:rowOff>163808</xdr:rowOff>
    </xdr:to>
    <xdr:pic>
      <xdr:nvPicPr>
        <xdr:cNvPr id="25" name="Picture 24"/>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8897600" y="31918276"/>
          <a:ext cx="4523088" cy="363832"/>
        </a:xfrm>
        <a:prstGeom prst="rect">
          <a:avLst/>
        </a:prstGeom>
      </xdr:spPr>
    </xdr:pic>
    <xdr:clientData/>
  </xdr:twoCellAnchor>
  <xdr:twoCellAnchor editAs="oneCell">
    <xdr:from>
      <xdr:col>27</xdr:col>
      <xdr:colOff>104775</xdr:colOff>
      <xdr:row>318</xdr:row>
      <xdr:rowOff>38101</xdr:rowOff>
    </xdr:from>
    <xdr:to>
      <xdr:col>33</xdr:col>
      <xdr:colOff>191681</xdr:colOff>
      <xdr:row>320</xdr:row>
      <xdr:rowOff>49160</xdr:rowOff>
    </xdr:to>
    <xdr:pic>
      <xdr:nvPicPr>
        <xdr:cNvPr id="27" name="Picture 26"/>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8926175" y="38357176"/>
          <a:ext cx="3763556" cy="411109"/>
        </a:xfrm>
        <a:prstGeom prst="rect">
          <a:avLst/>
        </a:prstGeom>
      </xdr:spPr>
    </xdr:pic>
    <xdr:clientData/>
  </xdr:twoCellAnchor>
  <xdr:twoCellAnchor editAs="oneCell">
    <xdr:from>
      <xdr:col>27</xdr:col>
      <xdr:colOff>28575</xdr:colOff>
      <xdr:row>372</xdr:row>
      <xdr:rowOff>114300</xdr:rowOff>
    </xdr:from>
    <xdr:to>
      <xdr:col>32</xdr:col>
      <xdr:colOff>514837</xdr:colOff>
      <xdr:row>373</xdr:row>
      <xdr:rowOff>142907</xdr:rowOff>
    </xdr:to>
    <xdr:pic>
      <xdr:nvPicPr>
        <xdr:cNvPr id="17" name="Picture 16"/>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8849975" y="49234725"/>
          <a:ext cx="3486637" cy="228632"/>
        </a:xfrm>
        <a:prstGeom prst="rect">
          <a:avLst/>
        </a:prstGeom>
      </xdr:spPr>
    </xdr:pic>
    <xdr:clientData/>
  </xdr:twoCellAnchor>
  <xdr:twoCellAnchor editAs="oneCell">
    <xdr:from>
      <xdr:col>27</xdr:col>
      <xdr:colOff>47625</xdr:colOff>
      <xdr:row>378</xdr:row>
      <xdr:rowOff>28575</xdr:rowOff>
    </xdr:from>
    <xdr:to>
      <xdr:col>32</xdr:col>
      <xdr:colOff>581518</xdr:colOff>
      <xdr:row>379</xdr:row>
      <xdr:rowOff>76235</xdr:rowOff>
    </xdr:to>
    <xdr:pic>
      <xdr:nvPicPr>
        <xdr:cNvPr id="20" name="Picture 19"/>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8869025" y="50349150"/>
          <a:ext cx="3534268" cy="247685"/>
        </a:xfrm>
        <a:prstGeom prst="rect">
          <a:avLst/>
        </a:prstGeom>
      </xdr:spPr>
    </xdr:pic>
    <xdr:clientData/>
  </xdr:twoCellAnchor>
  <xdr:twoCellAnchor editAs="oneCell">
    <xdr:from>
      <xdr:col>27</xdr:col>
      <xdr:colOff>38100</xdr:colOff>
      <xdr:row>384</xdr:row>
      <xdr:rowOff>95250</xdr:rowOff>
    </xdr:from>
    <xdr:to>
      <xdr:col>32</xdr:col>
      <xdr:colOff>514835</xdr:colOff>
      <xdr:row>385</xdr:row>
      <xdr:rowOff>114331</xdr:rowOff>
    </xdr:to>
    <xdr:pic>
      <xdr:nvPicPr>
        <xdr:cNvPr id="37" name="Picture 36"/>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8859500" y="51615975"/>
          <a:ext cx="3477110" cy="219106"/>
        </a:xfrm>
        <a:prstGeom prst="rect">
          <a:avLst/>
        </a:prstGeom>
      </xdr:spPr>
    </xdr:pic>
    <xdr:clientData/>
  </xdr:twoCellAnchor>
  <xdr:twoCellAnchor editAs="oneCell">
    <xdr:from>
      <xdr:col>27</xdr:col>
      <xdr:colOff>19050</xdr:colOff>
      <xdr:row>390</xdr:row>
      <xdr:rowOff>114300</xdr:rowOff>
    </xdr:from>
    <xdr:to>
      <xdr:col>32</xdr:col>
      <xdr:colOff>429101</xdr:colOff>
      <xdr:row>391</xdr:row>
      <xdr:rowOff>123854</xdr:rowOff>
    </xdr:to>
    <xdr:pic>
      <xdr:nvPicPr>
        <xdr:cNvPr id="38" name="Picture 37"/>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8840450" y="52835175"/>
          <a:ext cx="3410426" cy="209579"/>
        </a:xfrm>
        <a:prstGeom prst="rect">
          <a:avLst/>
        </a:prstGeom>
      </xdr:spPr>
    </xdr:pic>
    <xdr:clientData/>
  </xdr:twoCellAnchor>
  <xdr:twoCellAnchor editAs="oneCell">
    <xdr:from>
      <xdr:col>27</xdr:col>
      <xdr:colOff>28575</xdr:colOff>
      <xdr:row>399</xdr:row>
      <xdr:rowOff>85725</xdr:rowOff>
    </xdr:from>
    <xdr:to>
      <xdr:col>32</xdr:col>
      <xdr:colOff>429100</xdr:colOff>
      <xdr:row>400</xdr:row>
      <xdr:rowOff>133385</xdr:rowOff>
    </xdr:to>
    <xdr:pic>
      <xdr:nvPicPr>
        <xdr:cNvPr id="39" name="Picture 38"/>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8849975" y="54606825"/>
          <a:ext cx="3400900" cy="247685"/>
        </a:xfrm>
        <a:prstGeom prst="rect">
          <a:avLst/>
        </a:prstGeom>
      </xdr:spPr>
    </xdr:pic>
    <xdr:clientData/>
  </xdr:twoCellAnchor>
  <xdr:twoCellAnchor editAs="oneCell">
    <xdr:from>
      <xdr:col>27</xdr:col>
      <xdr:colOff>38100</xdr:colOff>
      <xdr:row>408</xdr:row>
      <xdr:rowOff>95250</xdr:rowOff>
    </xdr:from>
    <xdr:to>
      <xdr:col>32</xdr:col>
      <xdr:colOff>457677</xdr:colOff>
      <xdr:row>409</xdr:row>
      <xdr:rowOff>104804</xdr:rowOff>
    </xdr:to>
    <xdr:pic>
      <xdr:nvPicPr>
        <xdr:cNvPr id="40" name="Picture 39"/>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8859500" y="56416575"/>
          <a:ext cx="3419952" cy="209579"/>
        </a:xfrm>
        <a:prstGeom prst="rect">
          <a:avLst/>
        </a:prstGeom>
      </xdr:spPr>
    </xdr:pic>
    <xdr:clientData/>
  </xdr:twoCellAnchor>
  <xdr:twoCellAnchor editAs="oneCell">
    <xdr:from>
      <xdr:col>27</xdr:col>
      <xdr:colOff>76200</xdr:colOff>
      <xdr:row>134</xdr:row>
      <xdr:rowOff>76200</xdr:rowOff>
    </xdr:from>
    <xdr:to>
      <xdr:col>35</xdr:col>
      <xdr:colOff>161925</xdr:colOff>
      <xdr:row>138</xdr:row>
      <xdr:rowOff>191779</xdr:rowOff>
    </xdr:to>
    <xdr:pic>
      <xdr:nvPicPr>
        <xdr:cNvPr id="2" name="Picture 1"/>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8897600" y="27393900"/>
          <a:ext cx="5114925" cy="915679"/>
        </a:xfrm>
        <a:prstGeom prst="rect">
          <a:avLst/>
        </a:prstGeom>
      </xdr:spPr>
    </xdr:pic>
    <xdr:clientData/>
  </xdr:twoCellAnchor>
  <xdr:twoCellAnchor editAs="oneCell">
    <xdr:from>
      <xdr:col>27</xdr:col>
      <xdr:colOff>66675</xdr:colOff>
      <xdr:row>152</xdr:row>
      <xdr:rowOff>85726</xdr:rowOff>
    </xdr:from>
    <xdr:to>
      <xdr:col>35</xdr:col>
      <xdr:colOff>327022</xdr:colOff>
      <xdr:row>157</xdr:row>
      <xdr:rowOff>19051</xdr:rowOff>
    </xdr:to>
    <xdr:pic>
      <xdr:nvPicPr>
        <xdr:cNvPr id="13" name="Picture 12"/>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8888075" y="31003876"/>
          <a:ext cx="5289547" cy="933450"/>
        </a:xfrm>
        <a:prstGeom prst="rect">
          <a:avLst/>
        </a:prstGeom>
      </xdr:spPr>
    </xdr:pic>
    <xdr:clientData/>
  </xdr:twoCellAnchor>
  <xdr:twoCellAnchor editAs="oneCell">
    <xdr:from>
      <xdr:col>27</xdr:col>
      <xdr:colOff>44872</xdr:colOff>
      <xdr:row>170</xdr:row>
      <xdr:rowOff>180976</xdr:rowOff>
    </xdr:from>
    <xdr:to>
      <xdr:col>35</xdr:col>
      <xdr:colOff>352425</xdr:colOff>
      <xdr:row>175</xdr:row>
      <xdr:rowOff>122975</xdr:rowOff>
    </xdr:to>
    <xdr:pic>
      <xdr:nvPicPr>
        <xdr:cNvPr id="29" name="Picture 28"/>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8866272" y="34699576"/>
          <a:ext cx="5336753" cy="942124"/>
        </a:xfrm>
        <a:prstGeom prst="rect">
          <a:avLst/>
        </a:prstGeom>
      </xdr:spPr>
    </xdr:pic>
    <xdr:clientData/>
  </xdr:twoCellAnchor>
  <xdr:twoCellAnchor editAs="oneCell">
    <xdr:from>
      <xdr:col>27</xdr:col>
      <xdr:colOff>38100</xdr:colOff>
      <xdr:row>191</xdr:row>
      <xdr:rowOff>66675</xdr:rowOff>
    </xdr:from>
    <xdr:to>
      <xdr:col>35</xdr:col>
      <xdr:colOff>436745</xdr:colOff>
      <xdr:row>194</xdr:row>
      <xdr:rowOff>133350</xdr:rowOff>
    </xdr:to>
    <xdr:pic>
      <xdr:nvPicPr>
        <xdr:cNvPr id="31" name="Picture 30"/>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8859500" y="38785800"/>
          <a:ext cx="5427845" cy="666750"/>
        </a:xfrm>
        <a:prstGeom prst="rect">
          <a:avLst/>
        </a:prstGeom>
      </xdr:spPr>
    </xdr:pic>
    <xdr:clientData/>
  </xdr:twoCellAnchor>
  <xdr:twoCellAnchor editAs="oneCell">
    <xdr:from>
      <xdr:col>27</xdr:col>
      <xdr:colOff>47625</xdr:colOff>
      <xdr:row>210</xdr:row>
      <xdr:rowOff>47625</xdr:rowOff>
    </xdr:from>
    <xdr:to>
      <xdr:col>35</xdr:col>
      <xdr:colOff>485775</xdr:colOff>
      <xdr:row>213</xdr:row>
      <xdr:rowOff>184235</xdr:rowOff>
    </xdr:to>
    <xdr:pic>
      <xdr:nvPicPr>
        <xdr:cNvPr id="32" name="Picture 31"/>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8869025" y="42567225"/>
          <a:ext cx="5467350" cy="736685"/>
        </a:xfrm>
        <a:prstGeom prst="rect">
          <a:avLst/>
        </a:prstGeom>
      </xdr:spPr>
    </xdr:pic>
    <xdr:clientData/>
  </xdr:twoCellAnchor>
  <xdr:twoCellAnchor editAs="oneCell">
    <xdr:from>
      <xdr:col>27</xdr:col>
      <xdr:colOff>57150</xdr:colOff>
      <xdr:row>228</xdr:row>
      <xdr:rowOff>76200</xdr:rowOff>
    </xdr:from>
    <xdr:to>
      <xdr:col>35</xdr:col>
      <xdr:colOff>438150</xdr:colOff>
      <xdr:row>231</xdr:row>
      <xdr:rowOff>96403</xdr:rowOff>
    </xdr:to>
    <xdr:pic>
      <xdr:nvPicPr>
        <xdr:cNvPr id="45" name="Picture 44"/>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8878550" y="46196250"/>
          <a:ext cx="5410200" cy="620278"/>
        </a:xfrm>
        <a:prstGeom prst="rect">
          <a:avLst/>
        </a:prstGeom>
      </xdr:spPr>
    </xdr:pic>
    <xdr:clientData/>
  </xdr:twoCellAnchor>
  <xdr:twoCellAnchor editAs="oneCell">
    <xdr:from>
      <xdr:col>27</xdr:col>
      <xdr:colOff>57150</xdr:colOff>
      <xdr:row>246</xdr:row>
      <xdr:rowOff>38100</xdr:rowOff>
    </xdr:from>
    <xdr:to>
      <xdr:col>35</xdr:col>
      <xdr:colOff>523875</xdr:colOff>
      <xdr:row>250</xdr:row>
      <xdr:rowOff>13723</xdr:rowOff>
    </xdr:to>
    <xdr:pic>
      <xdr:nvPicPr>
        <xdr:cNvPr id="46" name="Picture 45"/>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8878550" y="49758600"/>
          <a:ext cx="5495925" cy="7757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27</xdr:col>
      <xdr:colOff>108269</xdr:colOff>
      <xdr:row>7</xdr:row>
      <xdr:rowOff>85726</xdr:rowOff>
    </xdr:from>
    <xdr:to>
      <xdr:col>34</xdr:col>
      <xdr:colOff>495300</xdr:colOff>
      <xdr:row>20</xdr:row>
      <xdr:rowOff>31505</xdr:rowOff>
    </xdr:to>
    <xdr:pic>
      <xdr:nvPicPr>
        <xdr:cNvPr id="26" name="Picture 2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929669" y="2000251"/>
          <a:ext cx="4739956" cy="2546104"/>
        </a:xfrm>
        <a:prstGeom prst="rect">
          <a:avLst/>
        </a:prstGeom>
      </xdr:spPr>
    </xdr:pic>
    <xdr:clientData/>
  </xdr:twoCellAnchor>
  <xdr:twoCellAnchor editAs="oneCell">
    <xdr:from>
      <xdr:col>27</xdr:col>
      <xdr:colOff>105736</xdr:colOff>
      <xdr:row>27</xdr:row>
      <xdr:rowOff>66675</xdr:rowOff>
    </xdr:from>
    <xdr:to>
      <xdr:col>34</xdr:col>
      <xdr:colOff>515620</xdr:colOff>
      <xdr:row>37</xdr:row>
      <xdr:rowOff>57150</xdr:rowOff>
    </xdr:to>
    <xdr:pic>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927136" y="5981700"/>
          <a:ext cx="4762809" cy="1990725"/>
        </a:xfrm>
        <a:prstGeom prst="rect">
          <a:avLst/>
        </a:prstGeom>
      </xdr:spPr>
    </xdr:pic>
    <xdr:clientData/>
  </xdr:twoCellAnchor>
  <xdr:twoCellAnchor editAs="oneCell">
    <xdr:from>
      <xdr:col>27</xdr:col>
      <xdr:colOff>85089</xdr:colOff>
      <xdr:row>52</xdr:row>
      <xdr:rowOff>152401</xdr:rowOff>
    </xdr:from>
    <xdr:to>
      <xdr:col>35</xdr:col>
      <xdr:colOff>247648</xdr:colOff>
      <xdr:row>62</xdr:row>
      <xdr:rowOff>47625</xdr:rowOff>
    </xdr:to>
    <xdr:pic>
      <xdr:nvPicPr>
        <xdr:cNvPr id="28" name="Picture 2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906489" y="11068051"/>
          <a:ext cx="5191759" cy="1895474"/>
        </a:xfrm>
        <a:prstGeom prst="rect">
          <a:avLst/>
        </a:prstGeom>
      </xdr:spPr>
    </xdr:pic>
    <xdr:clientData/>
  </xdr:twoCellAnchor>
  <xdr:twoCellAnchor editAs="oneCell">
    <xdr:from>
      <xdr:col>27</xdr:col>
      <xdr:colOff>92968</xdr:colOff>
      <xdr:row>86</xdr:row>
      <xdr:rowOff>180975</xdr:rowOff>
    </xdr:from>
    <xdr:to>
      <xdr:col>35</xdr:col>
      <xdr:colOff>447674</xdr:colOff>
      <xdr:row>95</xdr:row>
      <xdr:rowOff>85725</xdr:rowOff>
    </xdr:to>
    <xdr:pic>
      <xdr:nvPicPr>
        <xdr:cNvPr id="2" name="Picture 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914368" y="17897475"/>
          <a:ext cx="5383906" cy="1704975"/>
        </a:xfrm>
        <a:prstGeom prst="rect">
          <a:avLst/>
        </a:prstGeom>
      </xdr:spPr>
    </xdr:pic>
    <xdr:clientData/>
  </xdr:twoCellAnchor>
  <xdr:twoCellAnchor editAs="oneCell">
    <xdr:from>
      <xdr:col>27</xdr:col>
      <xdr:colOff>95319</xdr:colOff>
      <xdr:row>112</xdr:row>
      <xdr:rowOff>47627</xdr:rowOff>
    </xdr:from>
    <xdr:to>
      <xdr:col>34</xdr:col>
      <xdr:colOff>620391</xdr:colOff>
      <xdr:row>123</xdr:row>
      <xdr:rowOff>38100</xdr:rowOff>
    </xdr:to>
    <xdr:pic>
      <xdr:nvPicPr>
        <xdr:cNvPr id="3" name="Picture 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916719" y="22964777"/>
          <a:ext cx="4877997" cy="2190748"/>
        </a:xfrm>
        <a:prstGeom prst="rect">
          <a:avLst/>
        </a:prstGeom>
      </xdr:spPr>
    </xdr:pic>
    <xdr:clientData/>
  </xdr:twoCellAnchor>
  <xdr:twoCellAnchor editAs="oneCell">
    <xdr:from>
      <xdr:col>27</xdr:col>
      <xdr:colOff>171771</xdr:colOff>
      <xdr:row>131</xdr:row>
      <xdr:rowOff>66674</xdr:rowOff>
    </xdr:from>
    <xdr:to>
      <xdr:col>35</xdr:col>
      <xdr:colOff>185104</xdr:colOff>
      <xdr:row>139</xdr:row>
      <xdr:rowOff>85725</xdr:rowOff>
    </xdr:to>
    <xdr:pic>
      <xdr:nvPicPr>
        <xdr:cNvPr id="9" name="Picture 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993171" y="26784299"/>
          <a:ext cx="5042533" cy="1619251"/>
        </a:xfrm>
        <a:prstGeom prst="rect">
          <a:avLst/>
        </a:prstGeom>
      </xdr:spPr>
    </xdr:pic>
    <xdr:clientData/>
  </xdr:twoCellAnchor>
  <xdr:twoCellAnchor editAs="oneCell">
    <xdr:from>
      <xdr:col>27</xdr:col>
      <xdr:colOff>228600</xdr:colOff>
      <xdr:row>149</xdr:row>
      <xdr:rowOff>57151</xdr:rowOff>
    </xdr:from>
    <xdr:to>
      <xdr:col>35</xdr:col>
      <xdr:colOff>239217</xdr:colOff>
      <xdr:row>157</xdr:row>
      <xdr:rowOff>57185</xdr:rowOff>
    </xdr:to>
    <xdr:pic>
      <xdr:nvPicPr>
        <xdr:cNvPr id="10" name="Picture 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9050000" y="30375226"/>
          <a:ext cx="5039817" cy="1600234"/>
        </a:xfrm>
        <a:prstGeom prst="rect">
          <a:avLst/>
        </a:prstGeom>
      </xdr:spPr>
    </xdr:pic>
    <xdr:clientData/>
  </xdr:twoCellAnchor>
  <xdr:twoCellAnchor editAs="oneCell">
    <xdr:from>
      <xdr:col>27</xdr:col>
      <xdr:colOff>100294</xdr:colOff>
      <xdr:row>172</xdr:row>
      <xdr:rowOff>180976</xdr:rowOff>
    </xdr:from>
    <xdr:to>
      <xdr:col>35</xdr:col>
      <xdr:colOff>253586</xdr:colOff>
      <xdr:row>180</xdr:row>
      <xdr:rowOff>142875</xdr:rowOff>
    </xdr:to>
    <xdr:pic>
      <xdr:nvPicPr>
        <xdr:cNvPr id="32" name="Picture 31"/>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921694" y="35099626"/>
          <a:ext cx="5182492" cy="1562099"/>
        </a:xfrm>
        <a:prstGeom prst="rect">
          <a:avLst/>
        </a:prstGeom>
      </xdr:spPr>
    </xdr:pic>
    <xdr:clientData/>
  </xdr:twoCellAnchor>
  <xdr:twoCellAnchor editAs="oneCell">
    <xdr:from>
      <xdr:col>27</xdr:col>
      <xdr:colOff>113920</xdr:colOff>
      <xdr:row>200</xdr:row>
      <xdr:rowOff>9527</xdr:rowOff>
    </xdr:from>
    <xdr:to>
      <xdr:col>35</xdr:col>
      <xdr:colOff>523874</xdr:colOff>
      <xdr:row>210</xdr:row>
      <xdr:rowOff>28575</xdr:rowOff>
    </xdr:to>
    <xdr:pic>
      <xdr:nvPicPr>
        <xdr:cNvPr id="34" name="Picture 3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935320" y="40528877"/>
          <a:ext cx="5439154" cy="2019298"/>
        </a:xfrm>
        <a:prstGeom prst="rect">
          <a:avLst/>
        </a:prstGeom>
      </xdr:spPr>
    </xdr:pic>
    <xdr:clientData/>
  </xdr:twoCellAnchor>
  <xdr:twoCellAnchor editAs="oneCell">
    <xdr:from>
      <xdr:col>27</xdr:col>
      <xdr:colOff>99921</xdr:colOff>
      <xdr:row>225</xdr:row>
      <xdr:rowOff>47627</xdr:rowOff>
    </xdr:from>
    <xdr:to>
      <xdr:col>35</xdr:col>
      <xdr:colOff>258360</xdr:colOff>
      <xdr:row>231</xdr:row>
      <xdr:rowOff>57151</xdr:rowOff>
    </xdr:to>
    <xdr:pic>
      <xdr:nvPicPr>
        <xdr:cNvPr id="36" name="Picture 3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921321" y="45567602"/>
          <a:ext cx="5187639" cy="1209674"/>
        </a:xfrm>
        <a:prstGeom prst="rect">
          <a:avLst/>
        </a:prstGeom>
      </xdr:spPr>
    </xdr:pic>
    <xdr:clientData/>
  </xdr:twoCellAnchor>
  <xdr:twoCellAnchor editAs="oneCell">
    <xdr:from>
      <xdr:col>27</xdr:col>
      <xdr:colOff>85490</xdr:colOff>
      <xdr:row>238</xdr:row>
      <xdr:rowOff>66676</xdr:rowOff>
    </xdr:from>
    <xdr:to>
      <xdr:col>35</xdr:col>
      <xdr:colOff>178332</xdr:colOff>
      <xdr:row>241</xdr:row>
      <xdr:rowOff>190500</xdr:rowOff>
    </xdr:to>
    <xdr:pic>
      <xdr:nvPicPr>
        <xdr:cNvPr id="4" name="Picture 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906890" y="48186976"/>
          <a:ext cx="5122042" cy="723899"/>
        </a:xfrm>
        <a:prstGeom prst="rect">
          <a:avLst/>
        </a:prstGeom>
      </xdr:spPr>
    </xdr:pic>
    <xdr:clientData/>
  </xdr:twoCellAnchor>
  <xdr:twoCellAnchor editAs="oneCell">
    <xdr:from>
      <xdr:col>27</xdr:col>
      <xdr:colOff>105313</xdr:colOff>
      <xdr:row>244</xdr:row>
      <xdr:rowOff>142877</xdr:rowOff>
    </xdr:from>
    <xdr:to>
      <xdr:col>35</xdr:col>
      <xdr:colOff>20187</xdr:colOff>
      <xdr:row>247</xdr:row>
      <xdr:rowOff>85726</xdr:rowOff>
    </xdr:to>
    <xdr:pic>
      <xdr:nvPicPr>
        <xdr:cNvPr id="5" name="Picture 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8926713" y="49463327"/>
          <a:ext cx="4944074" cy="542924"/>
        </a:xfrm>
        <a:prstGeom prst="rect">
          <a:avLst/>
        </a:prstGeom>
      </xdr:spPr>
    </xdr:pic>
    <xdr:clientData/>
  </xdr:twoCellAnchor>
  <xdr:twoCellAnchor editAs="oneCell">
    <xdr:from>
      <xdr:col>27</xdr:col>
      <xdr:colOff>114300</xdr:colOff>
      <xdr:row>250</xdr:row>
      <xdr:rowOff>180975</xdr:rowOff>
    </xdr:from>
    <xdr:to>
      <xdr:col>35</xdr:col>
      <xdr:colOff>96423</xdr:colOff>
      <xdr:row>253</xdr:row>
      <xdr:rowOff>166123</xdr:rowOff>
    </xdr:to>
    <xdr:pic>
      <xdr:nvPicPr>
        <xdr:cNvPr id="6" name="Picture 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935700" y="50701575"/>
          <a:ext cx="5011323" cy="585223"/>
        </a:xfrm>
        <a:prstGeom prst="rect">
          <a:avLst/>
        </a:prstGeom>
      </xdr:spPr>
    </xdr:pic>
    <xdr:clientData/>
  </xdr:twoCellAnchor>
  <xdr:twoCellAnchor editAs="oneCell">
    <xdr:from>
      <xdr:col>27</xdr:col>
      <xdr:colOff>76200</xdr:colOff>
      <xdr:row>259</xdr:row>
      <xdr:rowOff>104775</xdr:rowOff>
    </xdr:from>
    <xdr:to>
      <xdr:col>35</xdr:col>
      <xdr:colOff>160155</xdr:colOff>
      <xdr:row>263</xdr:row>
      <xdr:rowOff>9525</xdr:rowOff>
    </xdr:to>
    <xdr:pic>
      <xdr:nvPicPr>
        <xdr:cNvPr id="7" name="Picture 6"/>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8897600" y="52425600"/>
          <a:ext cx="5113155" cy="704850"/>
        </a:xfrm>
        <a:prstGeom prst="rect">
          <a:avLst/>
        </a:prstGeom>
      </xdr:spPr>
    </xdr:pic>
    <xdr:clientData/>
  </xdr:twoCellAnchor>
  <xdr:twoCellAnchor editAs="oneCell">
    <xdr:from>
      <xdr:col>27</xdr:col>
      <xdr:colOff>85174</xdr:colOff>
      <xdr:row>270</xdr:row>
      <xdr:rowOff>114301</xdr:rowOff>
    </xdr:from>
    <xdr:to>
      <xdr:col>35</xdr:col>
      <xdr:colOff>85723</xdr:colOff>
      <xdr:row>272</xdr:row>
      <xdr:rowOff>161925</xdr:rowOff>
    </xdr:to>
    <xdr:pic>
      <xdr:nvPicPr>
        <xdr:cNvPr id="8" name="Picture 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8906574" y="54635401"/>
          <a:ext cx="5029749" cy="447674"/>
        </a:xfrm>
        <a:prstGeom prst="rect">
          <a:avLst/>
        </a:prstGeom>
      </xdr:spPr>
    </xdr:pic>
    <xdr:clientData/>
  </xdr:twoCellAnchor>
  <xdr:twoCellAnchor editAs="oneCell">
    <xdr:from>
      <xdr:col>27</xdr:col>
      <xdr:colOff>114299</xdr:colOff>
      <xdr:row>279</xdr:row>
      <xdr:rowOff>57150</xdr:rowOff>
    </xdr:from>
    <xdr:to>
      <xdr:col>35</xdr:col>
      <xdr:colOff>115610</xdr:colOff>
      <xdr:row>283</xdr:row>
      <xdr:rowOff>0</xdr:rowOff>
    </xdr:to>
    <xdr:pic>
      <xdr:nvPicPr>
        <xdr:cNvPr id="11" name="Picture 1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8935699" y="56378475"/>
          <a:ext cx="5030511" cy="7429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27</xdr:col>
      <xdr:colOff>48346</xdr:colOff>
      <xdr:row>6</xdr:row>
      <xdr:rowOff>30816</xdr:rowOff>
    </xdr:from>
    <xdr:to>
      <xdr:col>36</xdr:col>
      <xdr:colOff>308823</xdr:colOff>
      <xdr:row>23</xdr:row>
      <xdr:rowOff>146796</xdr:rowOff>
    </xdr:to>
    <xdr:pic>
      <xdr:nvPicPr>
        <xdr:cNvPr id="18" name="Picture 1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930258" y="1745316"/>
          <a:ext cx="5975477" cy="3544980"/>
        </a:xfrm>
        <a:prstGeom prst="rect">
          <a:avLst/>
        </a:prstGeom>
      </xdr:spPr>
    </xdr:pic>
    <xdr:clientData/>
  </xdr:twoCellAnchor>
  <xdr:twoCellAnchor editAs="oneCell">
    <xdr:from>
      <xdr:col>27</xdr:col>
      <xdr:colOff>76200</xdr:colOff>
      <xdr:row>24</xdr:row>
      <xdr:rowOff>95250</xdr:rowOff>
    </xdr:from>
    <xdr:to>
      <xdr:col>36</xdr:col>
      <xdr:colOff>320762</xdr:colOff>
      <xdr:row>29</xdr:row>
      <xdr:rowOff>161924</xdr:rowOff>
    </xdr:to>
    <xdr:pic>
      <xdr:nvPicPr>
        <xdr:cNvPr id="19" name="Picture 1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897600" y="6410325"/>
          <a:ext cx="5950037" cy="1066799"/>
        </a:xfrm>
        <a:prstGeom prst="rect">
          <a:avLst/>
        </a:prstGeom>
      </xdr:spPr>
    </xdr:pic>
    <xdr:clientData/>
  </xdr:twoCellAnchor>
  <xdr:twoCellAnchor editAs="oneCell">
    <xdr:from>
      <xdr:col>27</xdr:col>
      <xdr:colOff>76200</xdr:colOff>
      <xdr:row>31</xdr:row>
      <xdr:rowOff>66676</xdr:rowOff>
    </xdr:from>
    <xdr:to>
      <xdr:col>36</xdr:col>
      <xdr:colOff>1040</xdr:colOff>
      <xdr:row>35</xdr:row>
      <xdr:rowOff>165413</xdr:rowOff>
    </xdr:to>
    <xdr:pic>
      <xdr:nvPicPr>
        <xdr:cNvPr id="20" name="Picture 19"/>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897600" y="6781801"/>
          <a:ext cx="5630315" cy="898837"/>
        </a:xfrm>
        <a:prstGeom prst="rect">
          <a:avLst/>
        </a:prstGeom>
      </xdr:spPr>
    </xdr:pic>
    <xdr:clientData/>
  </xdr:twoCellAnchor>
  <xdr:twoCellAnchor editAs="oneCell">
    <xdr:from>
      <xdr:col>27</xdr:col>
      <xdr:colOff>53371</xdr:colOff>
      <xdr:row>39</xdr:row>
      <xdr:rowOff>142875</xdr:rowOff>
    </xdr:from>
    <xdr:to>
      <xdr:col>36</xdr:col>
      <xdr:colOff>20285</xdr:colOff>
      <xdr:row>43</xdr:row>
      <xdr:rowOff>38100</xdr:rowOff>
    </xdr:to>
    <xdr:pic>
      <xdr:nvPicPr>
        <xdr:cNvPr id="22" name="Picture 2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74771" y="8458200"/>
          <a:ext cx="5672389" cy="695325"/>
        </a:xfrm>
        <a:prstGeom prst="rect">
          <a:avLst/>
        </a:prstGeom>
      </xdr:spPr>
    </xdr:pic>
    <xdr:clientData/>
  </xdr:twoCellAnchor>
  <xdr:twoCellAnchor editAs="oneCell">
    <xdr:from>
      <xdr:col>27</xdr:col>
      <xdr:colOff>47625</xdr:colOff>
      <xdr:row>45</xdr:row>
      <xdr:rowOff>123826</xdr:rowOff>
    </xdr:from>
    <xdr:to>
      <xdr:col>35</xdr:col>
      <xdr:colOff>162921</xdr:colOff>
      <xdr:row>50</xdr:row>
      <xdr:rowOff>2867</xdr:rowOff>
    </xdr:to>
    <xdr:pic>
      <xdr:nvPicPr>
        <xdr:cNvPr id="24" name="Picture 23"/>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869025" y="9639301"/>
          <a:ext cx="5144496" cy="879166"/>
        </a:xfrm>
        <a:prstGeom prst="rect">
          <a:avLst/>
        </a:prstGeom>
      </xdr:spPr>
    </xdr:pic>
    <xdr:clientData/>
  </xdr:twoCellAnchor>
  <xdr:twoCellAnchor editAs="oneCell">
    <xdr:from>
      <xdr:col>27</xdr:col>
      <xdr:colOff>49695</xdr:colOff>
      <xdr:row>53</xdr:row>
      <xdr:rowOff>49695</xdr:rowOff>
    </xdr:from>
    <xdr:to>
      <xdr:col>30</xdr:col>
      <xdr:colOff>518392</xdr:colOff>
      <xdr:row>57</xdr:row>
      <xdr:rowOff>178619</xdr:rowOff>
    </xdr:to>
    <xdr:pic>
      <xdr:nvPicPr>
        <xdr:cNvPr id="2" name="Picture 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826369" y="11106978"/>
          <a:ext cx="2257740" cy="924054"/>
        </a:xfrm>
        <a:prstGeom prst="rect">
          <a:avLst/>
        </a:prstGeom>
      </xdr:spPr>
    </xdr:pic>
    <xdr:clientData/>
  </xdr:twoCellAnchor>
  <xdr:twoCellAnchor editAs="oneCell">
    <xdr:from>
      <xdr:col>27</xdr:col>
      <xdr:colOff>41414</xdr:colOff>
      <xdr:row>60</xdr:row>
      <xdr:rowOff>16565</xdr:rowOff>
    </xdr:from>
    <xdr:to>
      <xdr:col>30</xdr:col>
      <xdr:colOff>586322</xdr:colOff>
      <xdr:row>65</xdr:row>
      <xdr:rowOff>3864</xdr:rowOff>
    </xdr:to>
    <xdr:pic>
      <xdr:nvPicPr>
        <xdr:cNvPr id="3" name="Picture 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8818088" y="12465326"/>
          <a:ext cx="2333951" cy="981212"/>
        </a:xfrm>
        <a:prstGeom prst="rect">
          <a:avLst/>
        </a:prstGeom>
      </xdr:spPr>
    </xdr:pic>
    <xdr:clientData/>
  </xdr:twoCellAnchor>
  <xdr:twoCellAnchor editAs="oneCell">
    <xdr:from>
      <xdr:col>27</xdr:col>
      <xdr:colOff>33131</xdr:colOff>
      <xdr:row>67</xdr:row>
      <xdr:rowOff>16566</xdr:rowOff>
    </xdr:from>
    <xdr:to>
      <xdr:col>30</xdr:col>
      <xdr:colOff>554935</xdr:colOff>
      <xdr:row>71</xdr:row>
      <xdr:rowOff>131529</xdr:rowOff>
    </xdr:to>
    <xdr:pic>
      <xdr:nvPicPr>
        <xdr:cNvPr id="4" name="Picture 3"/>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809805" y="13856805"/>
          <a:ext cx="2310847" cy="910094"/>
        </a:xfrm>
        <a:prstGeom prst="rect">
          <a:avLst/>
        </a:prstGeom>
      </xdr:spPr>
    </xdr:pic>
    <xdr:clientData/>
  </xdr:twoCellAnchor>
  <xdr:twoCellAnchor editAs="oneCell">
    <xdr:from>
      <xdr:col>27</xdr:col>
      <xdr:colOff>33132</xdr:colOff>
      <xdr:row>73</xdr:row>
      <xdr:rowOff>173935</xdr:rowOff>
    </xdr:from>
    <xdr:to>
      <xdr:col>30</xdr:col>
      <xdr:colOff>563219</xdr:colOff>
      <xdr:row>78</xdr:row>
      <xdr:rowOff>166886</xdr:rowOff>
    </xdr:to>
    <xdr:pic>
      <xdr:nvPicPr>
        <xdr:cNvPr id="5" name="Picture 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809806" y="15206870"/>
          <a:ext cx="2319130" cy="986864"/>
        </a:xfrm>
        <a:prstGeom prst="rect">
          <a:avLst/>
        </a:prstGeom>
      </xdr:spPr>
    </xdr:pic>
    <xdr:clientData/>
  </xdr:twoCellAnchor>
  <xdr:twoCellAnchor editAs="oneCell">
    <xdr:from>
      <xdr:col>27</xdr:col>
      <xdr:colOff>24848</xdr:colOff>
      <xdr:row>80</xdr:row>
      <xdr:rowOff>173935</xdr:rowOff>
    </xdr:from>
    <xdr:to>
      <xdr:col>30</xdr:col>
      <xdr:colOff>503071</xdr:colOff>
      <xdr:row>86</xdr:row>
      <xdr:rowOff>76767</xdr:rowOff>
    </xdr:to>
    <xdr:pic>
      <xdr:nvPicPr>
        <xdr:cNvPr id="6" name="Picture 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801522" y="16598348"/>
          <a:ext cx="2267266" cy="10955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27</xdr:col>
      <xdr:colOff>36513</xdr:colOff>
      <xdr:row>12</xdr:row>
      <xdr:rowOff>133351</xdr:rowOff>
    </xdr:from>
    <xdr:to>
      <xdr:col>35</xdr:col>
      <xdr:colOff>209549</xdr:colOff>
      <xdr:row>20</xdr:row>
      <xdr:rowOff>190500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857913" y="3048001"/>
          <a:ext cx="5202236" cy="1657349"/>
        </a:xfrm>
        <a:prstGeom prst="rect">
          <a:avLst/>
        </a:prstGeom>
      </xdr:spPr>
    </xdr:pic>
    <xdr:clientData/>
  </xdr:twoCellAnchor>
  <xdr:twoCellAnchor editAs="oneCell">
    <xdr:from>
      <xdr:col>27</xdr:col>
      <xdr:colOff>60613</xdr:colOff>
      <xdr:row>36</xdr:row>
      <xdr:rowOff>104777</xdr:rowOff>
    </xdr:from>
    <xdr:to>
      <xdr:col>35</xdr:col>
      <xdr:colOff>323848</xdr:colOff>
      <xdr:row>45</xdr:row>
      <xdr:rowOff>123826</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882013" y="7820027"/>
          <a:ext cx="5292435" cy="1819274"/>
        </a:xfrm>
        <a:prstGeom prst="rect">
          <a:avLst/>
        </a:prstGeom>
      </xdr:spPr>
    </xdr:pic>
    <xdr:clientData/>
  </xdr:twoCellAnchor>
  <xdr:twoCellAnchor editAs="oneCell">
    <xdr:from>
      <xdr:col>27</xdr:col>
      <xdr:colOff>38100</xdr:colOff>
      <xdr:row>64</xdr:row>
      <xdr:rowOff>19051</xdr:rowOff>
    </xdr:from>
    <xdr:to>
      <xdr:col>36</xdr:col>
      <xdr:colOff>76199</xdr:colOff>
      <xdr:row>73</xdr:row>
      <xdr:rowOff>171458</xdr:rowOff>
    </xdr:to>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859500" y="13335001"/>
          <a:ext cx="5743574" cy="1952632"/>
        </a:xfrm>
        <a:prstGeom prst="rect">
          <a:avLst/>
        </a:prstGeom>
      </xdr:spPr>
    </xdr:pic>
    <xdr:clientData/>
  </xdr:twoCellAnchor>
  <xdr:twoCellAnchor editAs="oneCell">
    <xdr:from>
      <xdr:col>27</xdr:col>
      <xdr:colOff>85725</xdr:colOff>
      <xdr:row>96</xdr:row>
      <xdr:rowOff>57151</xdr:rowOff>
    </xdr:from>
    <xdr:to>
      <xdr:col>35</xdr:col>
      <xdr:colOff>523875</xdr:colOff>
      <xdr:row>106</xdr:row>
      <xdr:rowOff>71873</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907125" y="19773901"/>
          <a:ext cx="5467350" cy="2014972"/>
        </a:xfrm>
        <a:prstGeom prst="rect">
          <a:avLst/>
        </a:prstGeom>
      </xdr:spPr>
    </xdr:pic>
    <xdr:clientData/>
  </xdr:twoCellAnchor>
  <xdr:twoCellAnchor editAs="oneCell">
    <xdr:from>
      <xdr:col>27</xdr:col>
      <xdr:colOff>66675</xdr:colOff>
      <xdr:row>125</xdr:row>
      <xdr:rowOff>66676</xdr:rowOff>
    </xdr:from>
    <xdr:to>
      <xdr:col>35</xdr:col>
      <xdr:colOff>485774</xdr:colOff>
      <xdr:row>135</xdr:row>
      <xdr:rowOff>132434</xdr:rowOff>
    </xdr:to>
    <xdr:pic>
      <xdr:nvPicPr>
        <xdr:cNvPr id="11" name="Picture 1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888075" y="25584151"/>
          <a:ext cx="5448299" cy="20660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27</xdr:col>
      <xdr:colOff>46183</xdr:colOff>
      <xdr:row>6</xdr:row>
      <xdr:rowOff>115957</xdr:rowOff>
    </xdr:from>
    <xdr:to>
      <xdr:col>35</xdr:col>
      <xdr:colOff>135836</xdr:colOff>
      <xdr:row>13</xdr:row>
      <xdr:rowOff>132522</xdr:rowOff>
    </xdr:to>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822857" y="1830457"/>
          <a:ext cx="5108914" cy="1408043"/>
        </a:xfrm>
        <a:prstGeom prst="rect">
          <a:avLst/>
        </a:prstGeom>
      </xdr:spPr>
    </xdr:pic>
    <xdr:clientData/>
  </xdr:twoCellAnchor>
  <xdr:twoCellAnchor editAs="oneCell">
    <xdr:from>
      <xdr:col>27</xdr:col>
      <xdr:colOff>50264</xdr:colOff>
      <xdr:row>23</xdr:row>
      <xdr:rowOff>99393</xdr:rowOff>
    </xdr:from>
    <xdr:to>
      <xdr:col>35</xdr:col>
      <xdr:colOff>104609</xdr:colOff>
      <xdr:row>28</xdr:row>
      <xdr:rowOff>107674</xdr:rowOff>
    </xdr:to>
    <xdr:pic>
      <xdr:nvPicPr>
        <xdr:cNvPr id="9" name="Picture 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826938" y="5193197"/>
          <a:ext cx="5073606" cy="1002194"/>
        </a:xfrm>
        <a:prstGeom prst="rect">
          <a:avLst/>
        </a:prstGeom>
      </xdr:spPr>
    </xdr:pic>
    <xdr:clientData/>
  </xdr:twoCellAnchor>
  <xdr:twoCellAnchor editAs="oneCell">
    <xdr:from>
      <xdr:col>27</xdr:col>
      <xdr:colOff>26552</xdr:colOff>
      <xdr:row>38</xdr:row>
      <xdr:rowOff>57979</xdr:rowOff>
    </xdr:from>
    <xdr:to>
      <xdr:col>34</xdr:col>
      <xdr:colOff>578834</xdr:colOff>
      <xdr:row>44</xdr:row>
      <xdr:rowOff>57979</xdr:rowOff>
    </xdr:to>
    <xdr:pic>
      <xdr:nvPicPr>
        <xdr:cNvPr id="11"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803226" y="8133522"/>
          <a:ext cx="4892369" cy="1192696"/>
        </a:xfrm>
        <a:prstGeom prst="rect">
          <a:avLst/>
        </a:prstGeom>
      </xdr:spPr>
    </xdr:pic>
    <xdr:clientData/>
  </xdr:twoCellAnchor>
  <xdr:twoCellAnchor editAs="oneCell">
    <xdr:from>
      <xdr:col>27</xdr:col>
      <xdr:colOff>33176</xdr:colOff>
      <xdr:row>56</xdr:row>
      <xdr:rowOff>66263</xdr:rowOff>
    </xdr:from>
    <xdr:to>
      <xdr:col>34</xdr:col>
      <xdr:colOff>481614</xdr:colOff>
      <xdr:row>61</xdr:row>
      <xdr:rowOff>24850</xdr:rowOff>
    </xdr:to>
    <xdr:pic>
      <xdr:nvPicPr>
        <xdr:cNvPr id="13" name="Picture 12"/>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09850" y="11719893"/>
          <a:ext cx="4788525" cy="952500"/>
        </a:xfrm>
        <a:prstGeom prst="rect">
          <a:avLst/>
        </a:prstGeom>
      </xdr:spPr>
    </xdr:pic>
    <xdr:clientData/>
  </xdr:twoCellAnchor>
  <xdr:twoCellAnchor editAs="oneCell">
    <xdr:from>
      <xdr:col>27</xdr:col>
      <xdr:colOff>33131</xdr:colOff>
      <xdr:row>72</xdr:row>
      <xdr:rowOff>190500</xdr:rowOff>
    </xdr:from>
    <xdr:to>
      <xdr:col>34</xdr:col>
      <xdr:colOff>303127</xdr:colOff>
      <xdr:row>77</xdr:row>
      <xdr:rowOff>171506</xdr:rowOff>
    </xdr:to>
    <xdr:pic>
      <xdr:nvPicPr>
        <xdr:cNvPr id="15" name="Picture 14"/>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809805" y="15024652"/>
          <a:ext cx="4610083" cy="974919"/>
        </a:xfrm>
        <a:prstGeom prst="rect">
          <a:avLst/>
        </a:prstGeom>
      </xdr:spPr>
    </xdr:pic>
    <xdr:clientData/>
  </xdr:twoCellAnchor>
  <xdr:twoCellAnchor editAs="oneCell">
    <xdr:from>
      <xdr:col>27</xdr:col>
      <xdr:colOff>33129</xdr:colOff>
      <xdr:row>91</xdr:row>
      <xdr:rowOff>33130</xdr:rowOff>
    </xdr:from>
    <xdr:to>
      <xdr:col>34</xdr:col>
      <xdr:colOff>441865</xdr:colOff>
      <xdr:row>94</xdr:row>
      <xdr:rowOff>115956</xdr:rowOff>
    </xdr:to>
    <xdr:pic>
      <xdr:nvPicPr>
        <xdr:cNvPr id="17" name="Picture 1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809803" y="18644152"/>
          <a:ext cx="4748823" cy="679174"/>
        </a:xfrm>
        <a:prstGeom prst="rect">
          <a:avLst/>
        </a:prstGeom>
      </xdr:spPr>
    </xdr:pic>
    <xdr:clientData/>
  </xdr:twoCellAnchor>
  <xdr:twoCellAnchor editAs="oneCell">
    <xdr:from>
      <xdr:col>27</xdr:col>
      <xdr:colOff>47626</xdr:colOff>
      <xdr:row>101</xdr:row>
      <xdr:rowOff>180976</xdr:rowOff>
    </xdr:from>
    <xdr:to>
      <xdr:col>34</xdr:col>
      <xdr:colOff>262169</xdr:colOff>
      <xdr:row>106</xdr:row>
      <xdr:rowOff>152401</xdr:rowOff>
    </xdr:to>
    <xdr:pic>
      <xdr:nvPicPr>
        <xdr:cNvPr id="2" name="Picture 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8869026" y="20897851"/>
          <a:ext cx="4567468" cy="971550"/>
        </a:xfrm>
        <a:prstGeom prst="rect">
          <a:avLst/>
        </a:prstGeom>
      </xdr:spPr>
    </xdr:pic>
    <xdr:clientData/>
  </xdr:twoCellAnchor>
  <xdr:twoCellAnchor editAs="oneCell">
    <xdr:from>
      <xdr:col>27</xdr:col>
      <xdr:colOff>57150</xdr:colOff>
      <xdr:row>106</xdr:row>
      <xdr:rowOff>177100</xdr:rowOff>
    </xdr:from>
    <xdr:to>
      <xdr:col>34</xdr:col>
      <xdr:colOff>285750</xdr:colOff>
      <xdr:row>112</xdr:row>
      <xdr:rowOff>3096</xdr:rowOff>
    </xdr:to>
    <xdr:pic>
      <xdr:nvPicPr>
        <xdr:cNvPr id="3" name="Picture 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878550" y="21894100"/>
          <a:ext cx="4581525" cy="1026146"/>
        </a:xfrm>
        <a:prstGeom prst="rect">
          <a:avLst/>
        </a:prstGeom>
      </xdr:spPr>
    </xdr:pic>
    <xdr:clientData/>
  </xdr:twoCellAnchor>
  <xdr:twoCellAnchor editAs="oneCell">
    <xdr:from>
      <xdr:col>27</xdr:col>
      <xdr:colOff>59492</xdr:colOff>
      <xdr:row>114</xdr:row>
      <xdr:rowOff>95252</xdr:rowOff>
    </xdr:from>
    <xdr:to>
      <xdr:col>34</xdr:col>
      <xdr:colOff>286391</xdr:colOff>
      <xdr:row>117</xdr:row>
      <xdr:rowOff>142875</xdr:rowOff>
    </xdr:to>
    <xdr:pic>
      <xdr:nvPicPr>
        <xdr:cNvPr id="4" name="Picture 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880892" y="23412452"/>
          <a:ext cx="4579824" cy="647698"/>
        </a:xfrm>
        <a:prstGeom prst="rect">
          <a:avLst/>
        </a:prstGeom>
      </xdr:spPr>
    </xdr:pic>
    <xdr:clientData/>
  </xdr:twoCellAnchor>
  <xdr:twoCellAnchor editAs="oneCell">
    <xdr:from>
      <xdr:col>27</xdr:col>
      <xdr:colOff>66674</xdr:colOff>
      <xdr:row>121</xdr:row>
      <xdr:rowOff>114301</xdr:rowOff>
    </xdr:from>
    <xdr:to>
      <xdr:col>34</xdr:col>
      <xdr:colOff>340512</xdr:colOff>
      <xdr:row>124</xdr:row>
      <xdr:rowOff>152400</xdr:rowOff>
    </xdr:to>
    <xdr:pic>
      <xdr:nvPicPr>
        <xdr:cNvPr id="5" name="Picture 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888074" y="24831676"/>
          <a:ext cx="4626763" cy="638174"/>
        </a:xfrm>
        <a:prstGeom prst="rect">
          <a:avLst/>
        </a:prstGeom>
      </xdr:spPr>
    </xdr:pic>
    <xdr:clientData/>
  </xdr:twoCellAnchor>
  <xdr:twoCellAnchor editAs="oneCell">
    <xdr:from>
      <xdr:col>27</xdr:col>
      <xdr:colOff>58935</xdr:colOff>
      <xdr:row>126</xdr:row>
      <xdr:rowOff>190502</xdr:rowOff>
    </xdr:from>
    <xdr:to>
      <xdr:col>34</xdr:col>
      <xdr:colOff>357831</xdr:colOff>
      <xdr:row>132</xdr:row>
      <xdr:rowOff>104776</xdr:rowOff>
    </xdr:to>
    <xdr:pic>
      <xdr:nvPicPr>
        <xdr:cNvPr id="6" name="Picture 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880335" y="25908002"/>
          <a:ext cx="4651821" cy="111442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27</xdr:col>
      <xdr:colOff>66675</xdr:colOff>
      <xdr:row>8</xdr:row>
      <xdr:rowOff>171451</xdr:rowOff>
    </xdr:from>
    <xdr:to>
      <xdr:col>34</xdr:col>
      <xdr:colOff>486885</xdr:colOff>
      <xdr:row>15</xdr:row>
      <xdr:rowOff>74599</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888075" y="2286001"/>
          <a:ext cx="4773135" cy="1303323"/>
        </a:xfrm>
        <a:prstGeom prst="rect">
          <a:avLst/>
        </a:prstGeom>
      </xdr:spPr>
    </xdr:pic>
    <xdr:clientData/>
  </xdr:twoCellAnchor>
  <xdr:twoCellAnchor editAs="oneCell">
    <xdr:from>
      <xdr:col>27</xdr:col>
      <xdr:colOff>50475</xdr:colOff>
      <xdr:row>23</xdr:row>
      <xdr:rowOff>95250</xdr:rowOff>
    </xdr:from>
    <xdr:to>
      <xdr:col>34</xdr:col>
      <xdr:colOff>577473</xdr:colOff>
      <xdr:row>26</xdr:row>
      <xdr:rowOff>161925</xdr:rowOff>
    </xdr:to>
    <xdr:pic>
      <xdr:nvPicPr>
        <xdr:cNvPr id="9" name="Picture 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871875" y="5210175"/>
          <a:ext cx="4879923" cy="666750"/>
        </a:xfrm>
        <a:prstGeom prst="rect">
          <a:avLst/>
        </a:prstGeom>
      </xdr:spPr>
    </xdr:pic>
    <xdr:clientData/>
  </xdr:twoCellAnchor>
  <xdr:twoCellAnchor editAs="oneCell">
    <xdr:from>
      <xdr:col>27</xdr:col>
      <xdr:colOff>47624</xdr:colOff>
      <xdr:row>39</xdr:row>
      <xdr:rowOff>188922</xdr:rowOff>
    </xdr:from>
    <xdr:to>
      <xdr:col>34</xdr:col>
      <xdr:colOff>600074</xdr:colOff>
      <xdr:row>42</xdr:row>
      <xdr:rowOff>183098</xdr:rowOff>
    </xdr:to>
    <xdr:pic>
      <xdr:nvPicPr>
        <xdr:cNvPr id="10" name="Picture 9"/>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869024" y="8504247"/>
          <a:ext cx="4905375" cy="594251"/>
        </a:xfrm>
        <a:prstGeom prst="rect">
          <a:avLst/>
        </a:prstGeom>
      </xdr:spPr>
    </xdr:pic>
    <xdr:clientData/>
  </xdr:twoCellAnchor>
  <xdr:twoCellAnchor editAs="oneCell">
    <xdr:from>
      <xdr:col>27</xdr:col>
      <xdr:colOff>43082</xdr:colOff>
      <xdr:row>56</xdr:row>
      <xdr:rowOff>76201</xdr:rowOff>
    </xdr:from>
    <xdr:to>
      <xdr:col>34</xdr:col>
      <xdr:colOff>391797</xdr:colOff>
      <xdr:row>61</xdr:row>
      <xdr:rowOff>9526</xdr:rowOff>
    </xdr:to>
    <xdr:pic>
      <xdr:nvPicPr>
        <xdr:cNvPr id="12" name="Picture 1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64482" y="11791951"/>
          <a:ext cx="4701640" cy="933450"/>
        </a:xfrm>
        <a:prstGeom prst="rect">
          <a:avLst/>
        </a:prstGeom>
      </xdr:spPr>
    </xdr:pic>
    <xdr:clientData/>
  </xdr:twoCellAnchor>
  <xdr:twoCellAnchor editAs="oneCell">
    <xdr:from>
      <xdr:col>27</xdr:col>
      <xdr:colOff>42111</xdr:colOff>
      <xdr:row>73</xdr:row>
      <xdr:rowOff>152401</xdr:rowOff>
    </xdr:from>
    <xdr:to>
      <xdr:col>34</xdr:col>
      <xdr:colOff>267642</xdr:colOff>
      <xdr:row>77</xdr:row>
      <xdr:rowOff>114301</xdr:rowOff>
    </xdr:to>
    <xdr:pic>
      <xdr:nvPicPr>
        <xdr:cNvPr id="13" name="Pictur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863511" y="15268576"/>
          <a:ext cx="4578456" cy="762000"/>
        </a:xfrm>
        <a:prstGeom prst="rect">
          <a:avLst/>
        </a:prstGeom>
      </xdr:spPr>
    </xdr:pic>
    <xdr:clientData/>
  </xdr:twoCellAnchor>
  <xdr:twoCellAnchor editAs="oneCell">
    <xdr:from>
      <xdr:col>27</xdr:col>
      <xdr:colOff>37507</xdr:colOff>
      <xdr:row>90</xdr:row>
      <xdr:rowOff>19051</xdr:rowOff>
    </xdr:from>
    <xdr:to>
      <xdr:col>34</xdr:col>
      <xdr:colOff>391663</xdr:colOff>
      <xdr:row>93</xdr:row>
      <xdr:rowOff>171450</xdr:rowOff>
    </xdr:to>
    <xdr:pic>
      <xdr:nvPicPr>
        <xdr:cNvPr id="14" name="Picture 13"/>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858907" y="18535651"/>
          <a:ext cx="4707081" cy="752474"/>
        </a:xfrm>
        <a:prstGeom prst="rect">
          <a:avLst/>
        </a:prstGeom>
      </xdr:spPr>
    </xdr:pic>
    <xdr:clientData/>
  </xdr:twoCellAnchor>
  <xdr:twoCellAnchor editAs="oneCell">
    <xdr:from>
      <xdr:col>27</xdr:col>
      <xdr:colOff>47625</xdr:colOff>
      <xdr:row>101</xdr:row>
      <xdr:rowOff>180975</xdr:rowOff>
    </xdr:from>
    <xdr:to>
      <xdr:col>34</xdr:col>
      <xdr:colOff>225764</xdr:colOff>
      <xdr:row>106</xdr:row>
      <xdr:rowOff>161644</xdr:rowOff>
    </xdr:to>
    <xdr:pic>
      <xdr:nvPicPr>
        <xdr:cNvPr id="2" name="Picture 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8869025" y="20897850"/>
          <a:ext cx="4531064" cy="980794"/>
        </a:xfrm>
        <a:prstGeom prst="rect">
          <a:avLst/>
        </a:prstGeom>
      </xdr:spPr>
    </xdr:pic>
    <xdr:clientData/>
  </xdr:twoCellAnchor>
  <xdr:twoCellAnchor editAs="oneCell">
    <xdr:from>
      <xdr:col>27</xdr:col>
      <xdr:colOff>47624</xdr:colOff>
      <xdr:row>107</xdr:row>
      <xdr:rowOff>9524</xdr:rowOff>
    </xdr:from>
    <xdr:to>
      <xdr:col>34</xdr:col>
      <xdr:colOff>238124</xdr:colOff>
      <xdr:row>113</xdr:row>
      <xdr:rowOff>9525</xdr:rowOff>
    </xdr:to>
    <xdr:pic>
      <xdr:nvPicPr>
        <xdr:cNvPr id="3" name="Picture 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869024" y="21926549"/>
          <a:ext cx="4543425" cy="1200151"/>
        </a:xfrm>
        <a:prstGeom prst="rect">
          <a:avLst/>
        </a:prstGeom>
      </xdr:spPr>
    </xdr:pic>
    <xdr:clientData/>
  </xdr:twoCellAnchor>
  <xdr:twoCellAnchor editAs="oneCell">
    <xdr:from>
      <xdr:col>27</xdr:col>
      <xdr:colOff>57150</xdr:colOff>
      <xdr:row>113</xdr:row>
      <xdr:rowOff>190501</xdr:rowOff>
    </xdr:from>
    <xdr:to>
      <xdr:col>34</xdr:col>
      <xdr:colOff>265944</xdr:colOff>
      <xdr:row>120</xdr:row>
      <xdr:rowOff>9525</xdr:rowOff>
    </xdr:to>
    <xdr:pic>
      <xdr:nvPicPr>
        <xdr:cNvPr id="4" name="Picture 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878550" y="23307676"/>
          <a:ext cx="4561719" cy="1219199"/>
        </a:xfrm>
        <a:prstGeom prst="rect">
          <a:avLst/>
        </a:prstGeom>
      </xdr:spPr>
    </xdr:pic>
    <xdr:clientData/>
  </xdr:twoCellAnchor>
  <xdr:twoCellAnchor editAs="oneCell">
    <xdr:from>
      <xdr:col>27</xdr:col>
      <xdr:colOff>47623</xdr:colOff>
      <xdr:row>122</xdr:row>
      <xdr:rowOff>88427</xdr:rowOff>
    </xdr:from>
    <xdr:to>
      <xdr:col>34</xdr:col>
      <xdr:colOff>304799</xdr:colOff>
      <xdr:row>126</xdr:row>
      <xdr:rowOff>191907</xdr:rowOff>
    </xdr:to>
    <xdr:pic>
      <xdr:nvPicPr>
        <xdr:cNvPr id="5" name="Picture 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869023" y="25005827"/>
          <a:ext cx="4610101" cy="903580"/>
        </a:xfrm>
        <a:prstGeom prst="rect">
          <a:avLst/>
        </a:prstGeom>
      </xdr:spPr>
    </xdr:pic>
    <xdr:clientData/>
  </xdr:twoCellAnchor>
  <xdr:twoCellAnchor editAs="oneCell">
    <xdr:from>
      <xdr:col>27</xdr:col>
      <xdr:colOff>66675</xdr:colOff>
      <xdr:row>128</xdr:row>
      <xdr:rowOff>76200</xdr:rowOff>
    </xdr:from>
    <xdr:to>
      <xdr:col>34</xdr:col>
      <xdr:colOff>334263</xdr:colOff>
      <xdr:row>135</xdr:row>
      <xdr:rowOff>119504</xdr:rowOff>
    </xdr:to>
    <xdr:pic>
      <xdr:nvPicPr>
        <xdr:cNvPr id="6" name="Picture 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888075" y="26193750"/>
          <a:ext cx="4620513" cy="144347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27</xdr:col>
      <xdr:colOff>56366</xdr:colOff>
      <xdr:row>8</xdr:row>
      <xdr:rowOff>87088</xdr:rowOff>
    </xdr:from>
    <xdr:to>
      <xdr:col>36</xdr:col>
      <xdr:colOff>457016</xdr:colOff>
      <xdr:row>25</xdr:row>
      <xdr:rowOff>104775</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877766" y="2201638"/>
          <a:ext cx="6106125" cy="3418112"/>
        </a:xfrm>
        <a:prstGeom prst="rect">
          <a:avLst/>
        </a:prstGeom>
      </xdr:spPr>
    </xdr:pic>
    <xdr:clientData/>
  </xdr:twoCellAnchor>
  <xdr:twoCellAnchor editAs="oneCell">
    <xdr:from>
      <xdr:col>27</xdr:col>
      <xdr:colOff>57149</xdr:colOff>
      <xdr:row>32</xdr:row>
      <xdr:rowOff>104776</xdr:rowOff>
    </xdr:from>
    <xdr:to>
      <xdr:col>35</xdr:col>
      <xdr:colOff>534360</xdr:colOff>
      <xdr:row>37</xdr:row>
      <xdr:rowOff>41427</xdr:rowOff>
    </xdr:to>
    <xdr:pic>
      <xdr:nvPicPr>
        <xdr:cNvPr id="10" name="Picture 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878549" y="7019926"/>
          <a:ext cx="5506411" cy="936776"/>
        </a:xfrm>
        <a:prstGeom prst="rect">
          <a:avLst/>
        </a:prstGeom>
      </xdr:spPr>
    </xdr:pic>
    <xdr:clientData/>
  </xdr:twoCellAnchor>
  <xdr:twoCellAnchor editAs="oneCell">
    <xdr:from>
      <xdr:col>27</xdr:col>
      <xdr:colOff>57149</xdr:colOff>
      <xdr:row>44</xdr:row>
      <xdr:rowOff>190501</xdr:rowOff>
    </xdr:from>
    <xdr:to>
      <xdr:col>35</xdr:col>
      <xdr:colOff>504824</xdr:colOff>
      <xdr:row>47</xdr:row>
      <xdr:rowOff>44729</xdr:rowOff>
    </xdr:to>
    <xdr:pic>
      <xdr:nvPicPr>
        <xdr:cNvPr id="2"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878549" y="9505951"/>
          <a:ext cx="5476875" cy="454303"/>
        </a:xfrm>
        <a:prstGeom prst="rect">
          <a:avLst/>
        </a:prstGeom>
      </xdr:spPr>
    </xdr:pic>
    <xdr:clientData/>
  </xdr:twoCellAnchor>
  <xdr:twoCellAnchor editAs="oneCell">
    <xdr:from>
      <xdr:col>27</xdr:col>
      <xdr:colOff>57149</xdr:colOff>
      <xdr:row>56</xdr:row>
      <xdr:rowOff>113746</xdr:rowOff>
    </xdr:from>
    <xdr:to>
      <xdr:col>35</xdr:col>
      <xdr:colOff>523874</xdr:colOff>
      <xdr:row>59</xdr:row>
      <xdr:rowOff>139361</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878549" y="11829496"/>
          <a:ext cx="5495925" cy="625690"/>
        </a:xfrm>
        <a:prstGeom prst="rect">
          <a:avLst/>
        </a:prstGeom>
      </xdr:spPr>
    </xdr:pic>
    <xdr:clientData/>
  </xdr:twoCellAnchor>
  <xdr:twoCellAnchor editAs="oneCell">
    <xdr:from>
      <xdr:col>27</xdr:col>
      <xdr:colOff>57150</xdr:colOff>
      <xdr:row>66</xdr:row>
      <xdr:rowOff>142876</xdr:rowOff>
    </xdr:from>
    <xdr:to>
      <xdr:col>35</xdr:col>
      <xdr:colOff>448602</xdr:colOff>
      <xdr:row>71</xdr:row>
      <xdr:rowOff>99337</xdr:rowOff>
    </xdr:to>
    <xdr:pic>
      <xdr:nvPicPr>
        <xdr:cNvPr id="9" name="Picture 8"/>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878550" y="13858876"/>
          <a:ext cx="5420652" cy="956586"/>
        </a:xfrm>
        <a:prstGeom prst="rect">
          <a:avLst/>
        </a:prstGeom>
      </xdr:spPr>
    </xdr:pic>
    <xdr:clientData/>
  </xdr:twoCellAnchor>
  <xdr:twoCellAnchor editAs="oneCell">
    <xdr:from>
      <xdr:col>32</xdr:col>
      <xdr:colOff>47625</xdr:colOff>
      <xdr:row>480</xdr:row>
      <xdr:rowOff>171450</xdr:rowOff>
    </xdr:from>
    <xdr:to>
      <xdr:col>36</xdr:col>
      <xdr:colOff>660164</xdr:colOff>
      <xdr:row>485</xdr:row>
      <xdr:rowOff>133350</xdr:rowOff>
    </xdr:to>
    <xdr:pic>
      <xdr:nvPicPr>
        <xdr:cNvPr id="4" name="Picture 3"/>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1869400" y="58893075"/>
          <a:ext cx="3317639" cy="962025"/>
        </a:xfrm>
        <a:prstGeom prst="rect">
          <a:avLst/>
        </a:prstGeom>
      </xdr:spPr>
    </xdr:pic>
    <xdr:clientData/>
  </xdr:twoCellAnchor>
  <xdr:twoCellAnchor editAs="oneCell">
    <xdr:from>
      <xdr:col>27</xdr:col>
      <xdr:colOff>85724</xdr:colOff>
      <xdr:row>703</xdr:row>
      <xdr:rowOff>152401</xdr:rowOff>
    </xdr:from>
    <xdr:to>
      <xdr:col>35</xdr:col>
      <xdr:colOff>20155</xdr:colOff>
      <xdr:row>708</xdr:row>
      <xdr:rowOff>184378</xdr:rowOff>
    </xdr:to>
    <xdr:pic>
      <xdr:nvPicPr>
        <xdr:cNvPr id="6" name="Picture 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8907124" y="103479601"/>
          <a:ext cx="4963631" cy="1032102"/>
        </a:xfrm>
        <a:prstGeom prst="rect">
          <a:avLst/>
        </a:prstGeom>
      </xdr:spPr>
    </xdr:pic>
    <xdr:clientData/>
  </xdr:twoCellAnchor>
  <xdr:twoCellAnchor editAs="oneCell">
    <xdr:from>
      <xdr:col>27</xdr:col>
      <xdr:colOff>76200</xdr:colOff>
      <xdr:row>74</xdr:row>
      <xdr:rowOff>76200</xdr:rowOff>
    </xdr:from>
    <xdr:to>
      <xdr:col>34</xdr:col>
      <xdr:colOff>495300</xdr:colOff>
      <xdr:row>79</xdr:row>
      <xdr:rowOff>132872</xdr:rowOff>
    </xdr:to>
    <xdr:pic>
      <xdr:nvPicPr>
        <xdr:cNvPr id="7" name="Picture 6"/>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897600" y="104803575"/>
          <a:ext cx="4772025" cy="1056797"/>
        </a:xfrm>
        <a:prstGeom prst="rect">
          <a:avLst/>
        </a:prstGeom>
      </xdr:spPr>
    </xdr:pic>
    <xdr:clientData/>
  </xdr:twoCellAnchor>
  <xdr:twoCellAnchor editAs="oneCell">
    <xdr:from>
      <xdr:col>27</xdr:col>
      <xdr:colOff>66675</xdr:colOff>
      <xdr:row>81</xdr:row>
      <xdr:rowOff>123825</xdr:rowOff>
    </xdr:from>
    <xdr:to>
      <xdr:col>34</xdr:col>
      <xdr:colOff>533400</xdr:colOff>
      <xdr:row>84</xdr:row>
      <xdr:rowOff>81089</xdr:rowOff>
    </xdr:to>
    <xdr:pic>
      <xdr:nvPicPr>
        <xdr:cNvPr id="16" name="Picture 15"/>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888075" y="106251375"/>
          <a:ext cx="4819650" cy="557339"/>
        </a:xfrm>
        <a:prstGeom prst="rect">
          <a:avLst/>
        </a:prstGeom>
      </xdr:spPr>
    </xdr:pic>
    <xdr:clientData/>
  </xdr:twoCellAnchor>
  <xdr:twoCellAnchor editAs="oneCell">
    <xdr:from>
      <xdr:col>27</xdr:col>
      <xdr:colOff>47624</xdr:colOff>
      <xdr:row>88</xdr:row>
      <xdr:rowOff>450</xdr:rowOff>
    </xdr:from>
    <xdr:to>
      <xdr:col>34</xdr:col>
      <xdr:colOff>533400</xdr:colOff>
      <xdr:row>92</xdr:row>
      <xdr:rowOff>450</xdr:rowOff>
    </xdr:to>
    <xdr:pic>
      <xdr:nvPicPr>
        <xdr:cNvPr id="17" name="Picture 1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869024" y="107528175"/>
          <a:ext cx="4838701" cy="800100"/>
        </a:xfrm>
        <a:prstGeom prst="rect">
          <a:avLst/>
        </a:prstGeom>
      </xdr:spPr>
    </xdr:pic>
    <xdr:clientData/>
  </xdr:twoCellAnchor>
  <xdr:twoCellAnchor editAs="oneCell">
    <xdr:from>
      <xdr:col>27</xdr:col>
      <xdr:colOff>66676</xdr:colOff>
      <xdr:row>95</xdr:row>
      <xdr:rowOff>180975</xdr:rowOff>
    </xdr:from>
    <xdr:to>
      <xdr:col>34</xdr:col>
      <xdr:colOff>533401</xdr:colOff>
      <xdr:row>98</xdr:row>
      <xdr:rowOff>186117</xdr:rowOff>
    </xdr:to>
    <xdr:pic>
      <xdr:nvPicPr>
        <xdr:cNvPr id="18" name="Picture 17"/>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888076" y="109108875"/>
          <a:ext cx="4819650" cy="605217"/>
        </a:xfrm>
        <a:prstGeom prst="rect">
          <a:avLst/>
        </a:prstGeom>
      </xdr:spPr>
    </xdr:pic>
    <xdr:clientData/>
  </xdr:twoCellAnchor>
  <xdr:twoCellAnchor editAs="oneCell">
    <xdr:from>
      <xdr:col>27</xdr:col>
      <xdr:colOff>57150</xdr:colOff>
      <xdr:row>103</xdr:row>
      <xdr:rowOff>119484</xdr:rowOff>
    </xdr:from>
    <xdr:to>
      <xdr:col>34</xdr:col>
      <xdr:colOff>533400</xdr:colOff>
      <xdr:row>107</xdr:row>
      <xdr:rowOff>158741</xdr:rowOff>
    </xdr:to>
    <xdr:pic>
      <xdr:nvPicPr>
        <xdr:cNvPr id="19" name="Picture 18"/>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8878550" y="110447559"/>
          <a:ext cx="4829175" cy="839357"/>
        </a:xfrm>
        <a:prstGeom prst="rect">
          <a:avLst/>
        </a:prstGeom>
      </xdr:spPr>
    </xdr:pic>
    <xdr:clientData/>
  </xdr:twoCellAnchor>
  <xdr:twoCellAnchor editAs="oneCell">
    <xdr:from>
      <xdr:col>27</xdr:col>
      <xdr:colOff>66675</xdr:colOff>
      <xdr:row>119</xdr:row>
      <xdr:rowOff>24653</xdr:rowOff>
    </xdr:from>
    <xdr:to>
      <xdr:col>33</xdr:col>
      <xdr:colOff>438149</xdr:colOff>
      <xdr:row>127</xdr:row>
      <xdr:rowOff>39886</xdr:rowOff>
    </xdr:to>
    <xdr:pic>
      <xdr:nvPicPr>
        <xdr:cNvPr id="3" name="Picture 2"/>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8948587" y="24531918"/>
          <a:ext cx="4069415" cy="1628880"/>
        </a:xfrm>
        <a:prstGeom prst="rect">
          <a:avLst/>
        </a:prstGeom>
      </xdr:spPr>
    </xdr:pic>
    <xdr:clientData/>
  </xdr:twoCellAnchor>
  <xdr:twoCellAnchor editAs="oneCell">
    <xdr:from>
      <xdr:col>27</xdr:col>
      <xdr:colOff>54386</xdr:colOff>
      <xdr:row>141</xdr:row>
      <xdr:rowOff>44825</xdr:rowOff>
    </xdr:from>
    <xdr:to>
      <xdr:col>34</xdr:col>
      <xdr:colOff>491235</xdr:colOff>
      <xdr:row>147</xdr:row>
      <xdr:rowOff>179294</xdr:rowOff>
    </xdr:to>
    <xdr:pic>
      <xdr:nvPicPr>
        <xdr:cNvPr id="11" name="Picture 10"/>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8936298" y="28989619"/>
          <a:ext cx="4807143" cy="1344704"/>
        </a:xfrm>
        <a:prstGeom prst="rect">
          <a:avLst/>
        </a:prstGeom>
      </xdr:spPr>
    </xdr:pic>
    <xdr:clientData/>
  </xdr:twoCellAnchor>
  <xdr:twoCellAnchor editAs="oneCell">
    <xdr:from>
      <xdr:col>27</xdr:col>
      <xdr:colOff>56030</xdr:colOff>
      <xdr:row>153</xdr:row>
      <xdr:rowOff>190500</xdr:rowOff>
    </xdr:from>
    <xdr:to>
      <xdr:col>34</xdr:col>
      <xdr:colOff>450900</xdr:colOff>
      <xdr:row>159</xdr:row>
      <xdr:rowOff>173168</xdr:rowOff>
    </xdr:to>
    <xdr:pic>
      <xdr:nvPicPr>
        <xdr:cNvPr id="12" name="Picture 11"/>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8937942" y="31555765"/>
          <a:ext cx="4765164" cy="1192903"/>
        </a:xfrm>
        <a:prstGeom prst="rect">
          <a:avLst/>
        </a:prstGeom>
      </xdr:spPr>
    </xdr:pic>
    <xdr:clientData/>
  </xdr:twoCellAnchor>
  <xdr:twoCellAnchor editAs="oneCell">
    <xdr:from>
      <xdr:col>27</xdr:col>
      <xdr:colOff>44823</xdr:colOff>
      <xdr:row>165</xdr:row>
      <xdr:rowOff>150943</xdr:rowOff>
    </xdr:from>
    <xdr:to>
      <xdr:col>34</xdr:col>
      <xdr:colOff>470647</xdr:colOff>
      <xdr:row>171</xdr:row>
      <xdr:rowOff>68028</xdr:rowOff>
    </xdr:to>
    <xdr:pic>
      <xdr:nvPicPr>
        <xdr:cNvPr id="13" name="Picture 12"/>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8926735" y="33936678"/>
          <a:ext cx="4796118" cy="1127321"/>
        </a:xfrm>
        <a:prstGeom prst="rect">
          <a:avLst/>
        </a:prstGeom>
      </xdr:spPr>
    </xdr:pic>
    <xdr:clientData/>
  </xdr:twoCellAnchor>
  <xdr:twoCellAnchor editAs="oneCell">
    <xdr:from>
      <xdr:col>27</xdr:col>
      <xdr:colOff>61354</xdr:colOff>
      <xdr:row>175</xdr:row>
      <xdr:rowOff>158127</xdr:rowOff>
    </xdr:from>
    <xdr:to>
      <xdr:col>34</xdr:col>
      <xdr:colOff>515470</xdr:colOff>
      <xdr:row>181</xdr:row>
      <xdr:rowOff>145677</xdr:rowOff>
    </xdr:to>
    <xdr:pic>
      <xdr:nvPicPr>
        <xdr:cNvPr id="23" name="Picture 22"/>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8943266" y="35960921"/>
          <a:ext cx="4824410" cy="1197785"/>
        </a:xfrm>
        <a:prstGeom prst="rect">
          <a:avLst/>
        </a:prstGeom>
      </xdr:spPr>
    </xdr:pic>
    <xdr:clientData/>
  </xdr:twoCellAnchor>
  <xdr:twoCellAnchor editAs="oneCell">
    <xdr:from>
      <xdr:col>27</xdr:col>
      <xdr:colOff>44824</xdr:colOff>
      <xdr:row>187</xdr:row>
      <xdr:rowOff>67237</xdr:rowOff>
    </xdr:from>
    <xdr:to>
      <xdr:col>34</xdr:col>
      <xdr:colOff>649094</xdr:colOff>
      <xdr:row>192</xdr:row>
      <xdr:rowOff>121973</xdr:rowOff>
    </xdr:to>
    <xdr:pic>
      <xdr:nvPicPr>
        <xdr:cNvPr id="29" name="Picture 28"/>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8926736" y="38290502"/>
          <a:ext cx="4974564" cy="1063265"/>
        </a:xfrm>
        <a:prstGeom prst="rect">
          <a:avLst/>
        </a:prstGeom>
      </xdr:spPr>
    </xdr:pic>
    <xdr:clientData/>
  </xdr:twoCellAnchor>
  <xdr:twoCellAnchor editAs="oneCell">
    <xdr:from>
      <xdr:col>27</xdr:col>
      <xdr:colOff>45532</xdr:colOff>
      <xdr:row>199</xdr:row>
      <xdr:rowOff>67237</xdr:rowOff>
    </xdr:from>
    <xdr:to>
      <xdr:col>35</xdr:col>
      <xdr:colOff>23862</xdr:colOff>
      <xdr:row>202</xdr:row>
      <xdr:rowOff>190500</xdr:rowOff>
    </xdr:to>
    <xdr:pic>
      <xdr:nvPicPr>
        <xdr:cNvPr id="30" name="Picture 29"/>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8927444" y="40710972"/>
          <a:ext cx="5020977" cy="728381"/>
        </a:xfrm>
        <a:prstGeom prst="rect">
          <a:avLst/>
        </a:prstGeom>
      </xdr:spPr>
    </xdr:pic>
    <xdr:clientData/>
  </xdr:twoCellAnchor>
  <xdr:twoCellAnchor editAs="oneCell">
    <xdr:from>
      <xdr:col>27</xdr:col>
      <xdr:colOff>43903</xdr:colOff>
      <xdr:row>211</xdr:row>
      <xdr:rowOff>100854</xdr:rowOff>
    </xdr:from>
    <xdr:to>
      <xdr:col>35</xdr:col>
      <xdr:colOff>33617</xdr:colOff>
      <xdr:row>214</xdr:row>
      <xdr:rowOff>158681</xdr:rowOff>
    </xdr:to>
    <xdr:pic>
      <xdr:nvPicPr>
        <xdr:cNvPr id="31" name="Picture 3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8925815" y="43165060"/>
          <a:ext cx="5032361" cy="662945"/>
        </a:xfrm>
        <a:prstGeom prst="rect">
          <a:avLst/>
        </a:prstGeom>
      </xdr:spPr>
    </xdr:pic>
    <xdr:clientData/>
  </xdr:twoCellAnchor>
  <xdr:twoCellAnchor editAs="oneCell">
    <xdr:from>
      <xdr:col>27</xdr:col>
      <xdr:colOff>56028</xdr:colOff>
      <xdr:row>223</xdr:row>
      <xdr:rowOff>100854</xdr:rowOff>
    </xdr:from>
    <xdr:to>
      <xdr:col>35</xdr:col>
      <xdr:colOff>44823</xdr:colOff>
      <xdr:row>226</xdr:row>
      <xdr:rowOff>117776</xdr:rowOff>
    </xdr:to>
    <xdr:pic>
      <xdr:nvPicPr>
        <xdr:cNvPr id="32" name="Picture 31"/>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8937940" y="45585530"/>
          <a:ext cx="5031442" cy="622040"/>
        </a:xfrm>
        <a:prstGeom prst="rect">
          <a:avLst/>
        </a:prstGeom>
      </xdr:spPr>
    </xdr:pic>
    <xdr:clientData/>
  </xdr:twoCellAnchor>
  <xdr:twoCellAnchor editAs="oneCell">
    <xdr:from>
      <xdr:col>27</xdr:col>
      <xdr:colOff>56028</xdr:colOff>
      <xdr:row>234</xdr:row>
      <xdr:rowOff>191751</xdr:rowOff>
    </xdr:from>
    <xdr:to>
      <xdr:col>35</xdr:col>
      <xdr:colOff>89646</xdr:colOff>
      <xdr:row>238</xdr:row>
      <xdr:rowOff>158010</xdr:rowOff>
    </xdr:to>
    <xdr:pic>
      <xdr:nvPicPr>
        <xdr:cNvPr id="33" name="Picture 32"/>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8937940" y="47895192"/>
          <a:ext cx="5076265" cy="773083"/>
        </a:xfrm>
        <a:prstGeom prst="rect">
          <a:avLst/>
        </a:prstGeom>
      </xdr:spPr>
    </xdr:pic>
    <xdr:clientData/>
  </xdr:twoCellAnchor>
  <xdr:twoCellAnchor editAs="oneCell">
    <xdr:from>
      <xdr:col>27</xdr:col>
      <xdr:colOff>56029</xdr:colOff>
      <xdr:row>244</xdr:row>
      <xdr:rowOff>179297</xdr:rowOff>
    </xdr:from>
    <xdr:to>
      <xdr:col>34</xdr:col>
      <xdr:colOff>560441</xdr:colOff>
      <xdr:row>247</xdr:row>
      <xdr:rowOff>172021</xdr:rowOff>
    </xdr:to>
    <xdr:pic>
      <xdr:nvPicPr>
        <xdr:cNvPr id="39" name="Picture 38"/>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8937941" y="49899797"/>
          <a:ext cx="4874706" cy="597842"/>
        </a:xfrm>
        <a:prstGeom prst="rect">
          <a:avLst/>
        </a:prstGeom>
      </xdr:spPr>
    </xdr:pic>
    <xdr:clientData/>
  </xdr:twoCellAnchor>
  <xdr:twoCellAnchor editAs="oneCell">
    <xdr:from>
      <xdr:col>27</xdr:col>
      <xdr:colOff>44822</xdr:colOff>
      <xdr:row>249</xdr:row>
      <xdr:rowOff>197076</xdr:rowOff>
    </xdr:from>
    <xdr:to>
      <xdr:col>34</xdr:col>
      <xdr:colOff>526675</xdr:colOff>
      <xdr:row>253</xdr:row>
      <xdr:rowOff>190606</xdr:rowOff>
    </xdr:to>
    <xdr:pic>
      <xdr:nvPicPr>
        <xdr:cNvPr id="40" name="Picture 39"/>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8926734" y="50926105"/>
          <a:ext cx="4852147" cy="800354"/>
        </a:xfrm>
        <a:prstGeom prst="rect">
          <a:avLst/>
        </a:prstGeom>
      </xdr:spPr>
    </xdr:pic>
    <xdr:clientData/>
  </xdr:twoCellAnchor>
  <xdr:twoCellAnchor editAs="oneCell">
    <xdr:from>
      <xdr:col>27</xdr:col>
      <xdr:colOff>44823</xdr:colOff>
      <xdr:row>256</xdr:row>
      <xdr:rowOff>191720</xdr:rowOff>
    </xdr:from>
    <xdr:to>
      <xdr:col>34</xdr:col>
      <xdr:colOff>481852</xdr:colOff>
      <xdr:row>261</xdr:row>
      <xdr:rowOff>15800</xdr:rowOff>
    </xdr:to>
    <xdr:pic>
      <xdr:nvPicPr>
        <xdr:cNvPr id="41" name="Picture 40"/>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8926735" y="52332691"/>
          <a:ext cx="4807323" cy="832609"/>
        </a:xfrm>
        <a:prstGeom prst="rect">
          <a:avLst/>
        </a:prstGeom>
      </xdr:spPr>
    </xdr:pic>
    <xdr:clientData/>
  </xdr:twoCellAnchor>
  <xdr:twoCellAnchor editAs="oneCell">
    <xdr:from>
      <xdr:col>27</xdr:col>
      <xdr:colOff>56029</xdr:colOff>
      <xdr:row>264</xdr:row>
      <xdr:rowOff>139799</xdr:rowOff>
    </xdr:from>
    <xdr:to>
      <xdr:col>34</xdr:col>
      <xdr:colOff>493059</xdr:colOff>
      <xdr:row>269</xdr:row>
      <xdr:rowOff>129565</xdr:rowOff>
    </xdr:to>
    <xdr:pic>
      <xdr:nvPicPr>
        <xdr:cNvPr id="42" name="Picture 41"/>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8937941" y="53894417"/>
          <a:ext cx="4807324" cy="998295"/>
        </a:xfrm>
        <a:prstGeom prst="rect">
          <a:avLst/>
        </a:prstGeom>
      </xdr:spPr>
    </xdr:pic>
    <xdr:clientData/>
  </xdr:twoCellAnchor>
  <xdr:twoCellAnchor editAs="oneCell">
    <xdr:from>
      <xdr:col>27</xdr:col>
      <xdr:colOff>56029</xdr:colOff>
      <xdr:row>272</xdr:row>
      <xdr:rowOff>101224</xdr:rowOff>
    </xdr:from>
    <xdr:to>
      <xdr:col>34</xdr:col>
      <xdr:colOff>470646</xdr:colOff>
      <xdr:row>277</xdr:row>
      <xdr:rowOff>122847</xdr:rowOff>
    </xdr:to>
    <xdr:pic>
      <xdr:nvPicPr>
        <xdr:cNvPr id="43" name="Picture 42"/>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8937941" y="55469489"/>
          <a:ext cx="4784911" cy="1030152"/>
        </a:xfrm>
        <a:prstGeom prst="rect">
          <a:avLst/>
        </a:prstGeom>
      </xdr:spPr>
    </xdr:pic>
    <xdr:clientData/>
  </xdr:twoCellAnchor>
  <xdr:twoCellAnchor editAs="oneCell">
    <xdr:from>
      <xdr:col>27</xdr:col>
      <xdr:colOff>67235</xdr:colOff>
      <xdr:row>280</xdr:row>
      <xdr:rowOff>134470</xdr:rowOff>
    </xdr:from>
    <xdr:to>
      <xdr:col>34</xdr:col>
      <xdr:colOff>504265</xdr:colOff>
      <xdr:row>284</xdr:row>
      <xdr:rowOff>157765</xdr:rowOff>
    </xdr:to>
    <xdr:pic>
      <xdr:nvPicPr>
        <xdr:cNvPr id="49" name="Picture 48"/>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8949147" y="57116382"/>
          <a:ext cx="4807324" cy="83011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_SVN/SD_PI/SLOT_EP2/1_Definition/SE/Template/INS/Template/4_INS_CT_document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Work/ITPWEB_V2/IA_ITP-Web-V2_UT_specification0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r0265\Desktop\Project\DLT_Server\04_PG-CT\02_UT\UT_Test_Result\GPS_App\DLT_GW_Server_UT_GPS_100_result_rd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r0265\Desktop\Project\DLT_Server\04_PG-CT\02_UT\UT_Test_Result\GPS_App\DLT_GW_Server_UT_GPS_400_result_rd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VN/DLT_Server/04_PG-CT/02_UT/UT_Test_Specification/Masterfile_App/DLT_GW_Server_UT_Masterfile_040_Chattraphon_Reviewed.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dr0265\Downloads\INS_SE_MK23_Template_1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T実施結果"/>
      <sheetName val="更新履歴"/>
      <sheetName val="要因分析表"/>
      <sheetName val="Test Sheet1"/>
      <sheetName val="Support Data"/>
      <sheetName val="Defect Log"/>
      <sheetName val="DataSheet"/>
      <sheetName val="4_INS_CT_document_Template"/>
    </sheetNames>
    <sheetDataSet>
      <sheetData sheetId="0"/>
      <sheetData sheetId="1">
        <row r="8">
          <cell r="B8">
            <v>0</v>
          </cell>
          <cell r="L8">
            <v>0</v>
          </cell>
        </row>
        <row r="9">
          <cell r="C9">
            <v>0</v>
          </cell>
        </row>
      </sheetData>
      <sheetData sheetId="2" refreshError="1"/>
      <sheetData sheetId="3" refreshError="1"/>
      <sheetData sheetId="4" refreshError="1"/>
      <sheetData sheetId="5" refreshError="1"/>
      <sheetData sheetId="6" refreshError="1"/>
      <sheetData sheetId="7"/>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UT実施結果"/>
      <sheetName val="更新履歴"/>
      <sheetName val="表紙"/>
      <sheetName val="NoticeSetting.cs"/>
      <sheetName val="DynamicUserNoticeSettingBiz.cs"/>
      <sheetName val="D05.js"/>
      <sheetName val="Sheet1"/>
      <sheetName val="Sheet2"/>
      <sheetName val="Sheet3"/>
      <sheetName val="Sheet4"/>
      <sheetName val="sheet5"/>
      <sheetName val="Sheet6"/>
      <sheetName val="Reference Data"/>
      <sheetName val="NoticeSettingRsltRef"/>
      <sheetName val="Defect Log"/>
      <sheetName val="DataSheet"/>
      <sheetName val="IA_ITP-Web-V2_UT_specification0"/>
    </sheetNames>
    <sheetDataSet>
      <sheetData sheetId="0">
        <row r="16">
          <cell r="F16" t="str">
            <v>[ITP-Web-v2]</v>
          </cell>
        </row>
        <row r="20">
          <cell r="F20" t="str">
            <v>Monitoring Setting , Notification part and Tracks and Images</v>
          </cell>
        </row>
      </sheetData>
      <sheetData sheetId="1">
        <row r="13">
          <cell r="I13">
            <v>0</v>
          </cell>
          <cell r="J13">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UT実施結果"/>
      <sheetName val="更新履歴"/>
      <sheetName val="表紙"/>
      <sheetName val="01.ResponseHandler"/>
      <sheetName val="02.PlogFileManage"/>
      <sheetName val="03.BackupLocation"/>
      <sheetName val="04.PropertyReader"/>
      <sheetName val="05.GpsGwSendPacket"/>
      <sheetName val="06.GpsGwGetRecord"/>
      <sheetName val="07.GpsGwCreatePacket"/>
      <sheetName val="08.FileSystem"/>
      <sheetName val="Defect Log"/>
      <sheetName val="Reference Data"/>
      <sheetName val="Reference Data 2"/>
      <sheetName val="GpsGwGetRecordRsltRef"/>
      <sheetName val="GpsGwSendPacketRsltRef"/>
      <sheetName val="PropertyReaderRsltRef"/>
      <sheetName val="BackupLocationRsltRef"/>
      <sheetName val="GpsGwCreatePacketRsltRef"/>
      <sheetName val="ReponseHandlerRsltRef"/>
      <sheetName val="PLogFileManageRsltRef"/>
      <sheetName val="FileSystemRsltRef"/>
      <sheetName val="DataSheet"/>
      <sheetName val="DLT_GW_Server_UT_GPS_100_result"/>
    </sheetNames>
    <sheetDataSet>
      <sheetData sheetId="0">
        <row r="16">
          <cell r="F16" t="str">
            <v>[DLT_GW_Server]</v>
          </cell>
        </row>
        <row r="20">
          <cell r="F20" t="str">
            <v>GPS Application</v>
          </cell>
        </row>
      </sheetData>
      <sheetData sheetId="1">
        <row r="34">
          <cell r="I34">
            <v>9.99</v>
          </cell>
          <cell r="J34">
            <v>138</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UT実施結果"/>
      <sheetName val="更新履歴"/>
      <sheetName val="表紙"/>
      <sheetName val="01.ResponseHandler"/>
      <sheetName val="02.PlogFileManage"/>
      <sheetName val="03.BackupLocation"/>
      <sheetName val="04.PropertyReader"/>
      <sheetName val="05.GpsGwSendPacket"/>
      <sheetName val="06.GpsGwGetRecord"/>
      <sheetName val="07.GpsGwCreatePacket"/>
      <sheetName val="08.FileSystem"/>
      <sheetName val="Reference Data"/>
      <sheetName val="Reference Data 2"/>
      <sheetName val="GpsGwGetRecordRsltRef"/>
      <sheetName val="GpsGwSendPacketRsltRef"/>
      <sheetName val="PropertyReaderRsltRef"/>
      <sheetName val="BackupLocationRsltRef"/>
      <sheetName val="GpsGwCreatePacketRsltRef"/>
      <sheetName val="ReponseHandlerRsltRef"/>
      <sheetName val="PLogFileManageRsltRef"/>
      <sheetName val="FileSystemRsltRef"/>
      <sheetName val="Defect Log"/>
      <sheetName val="DataSheet"/>
    </sheetNames>
    <sheetDataSet>
      <sheetData sheetId="0">
        <row r="20">
          <cell r="F20" t="str">
            <v>GPS Application</v>
          </cell>
        </row>
      </sheetData>
      <sheetData sheetId="1">
        <row r="12">
          <cell r="I12">
            <v>9.99</v>
          </cell>
          <cell r="J12">
            <v>0</v>
          </cell>
        </row>
      </sheetData>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UT実施結果"/>
      <sheetName val="更新履歴"/>
      <sheetName val="表紙"/>
      <sheetName val="UT ManageMasterfile"/>
      <sheetName val="UT MainManageMasterfile"/>
      <sheetName val="UT ProcessAddMasterfile"/>
      <sheetName val="UT ProcessCheckData"/>
      <sheetName val="UT ProcessSetData"/>
      <sheetName val="UT ProcseeRemoveMasterfile"/>
      <sheetName val="UT SetResponseData"/>
      <sheetName val="UT VerifyMasterfileData"/>
      <sheetName val="UT MappingDataBuf"/>
      <sheetName val="UT GetResponse"/>
      <sheetName val="UT FileSystem"/>
      <sheetName val="UT CustomRestTemplate"/>
      <sheetName val="UT CommonDataBuf"/>
      <sheetName val="UT GetTimeStamp"/>
      <sheetName val="UT WriteSendLog"/>
      <sheetName val="UT AddMasterfile"/>
      <sheetName val="UT RemoveMasterfile"/>
      <sheetName val="UT GetMasterfileByUnit"/>
      <sheetName val="UT GetMasterfileDataList"/>
      <sheetName val="UT GetVendorInfoByChassis"/>
      <sheetName val="UT GetVendorInfoByVehicle"/>
      <sheetName val="UT ManageCarOwner"/>
      <sheetName val="UT ManageMasterfileData"/>
      <sheetName val="UT GetMasterfileData"/>
      <sheetName val="UT GetVendorInformation"/>
      <sheetName val="UT CSVGenerator"/>
      <sheetName val="UT LocalData"/>
      <sheetName val="UT MasterfileForm"/>
      <sheetName val="Defect Log"/>
      <sheetName val="DataSheet"/>
      <sheetName val="DLT_GW_Server_UT_Masterfile_040"/>
    </sheetNames>
    <sheetDataSet>
      <sheetData sheetId="0">
        <row r="16">
          <cell r="F16" t="str">
            <v>[INS_DLT_Server]</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更新履歴"/>
      <sheetName val="UT Sheet"/>
      <sheetName val="UT Sheet_2"/>
      <sheetName val="Defect Log"/>
      <sheetName val="DataSheet"/>
      <sheetName val="INS_SE_MK23_Template_100"/>
    </sheetNames>
    <sheetDataSet>
      <sheetData sheetId="0">
        <row r="16">
          <cell r="F16" t="str">
            <v>[Project Name]</v>
          </cell>
        </row>
      </sheetData>
      <sheetData sheetId="1" refreshError="1"/>
      <sheetData sheetId="2" refreshError="1"/>
      <sheetData sheetId="3" refreshError="1"/>
      <sheetData sheetId="4" refreshError="1"/>
      <sheetData sheetId="5"/>
      <sheetData sheetId="6" refreshError="1"/>
    </sheetDataSet>
  </externalBook>
</externalLink>
</file>

<file path=xl/tables/table1.xml><?xml version="1.0" encoding="utf-8"?>
<table xmlns="http://schemas.openxmlformats.org/spreadsheetml/2006/main" id="7" name="TableDefectLog" displayName="TableDefectLog" ref="B4:S142" totalsRowShown="0" headerRowDxfId="284" dataDxfId="282" headerRowBorderDxfId="283" tableBorderDxfId="281">
  <autoFilter ref="B4:S142"/>
  <sortState ref="B5:S9">
    <sortCondition ref="B4:B9"/>
  </sortState>
  <tableColumns count="18">
    <tableColumn id="1" name="Round" dataDxfId="280"/>
    <tableColumn id="2" name="Defect No" dataDxfId="279"/>
    <tableColumn id="3" name="Testcase ID" dataDxfId="278"/>
    <tableColumn id="4" name="Scenario Description" dataDxfId="277"/>
    <tableColumn id="5" name="Status" dataDxfId="276"/>
    <tableColumn id="6" name="Severity" dataDxfId="275"/>
    <tableColumn id="7" name="Priority" dataDxfId="274"/>
    <tableColumn id="8" name="Phase Defect Introduce" dataDxfId="273"/>
    <tableColumn id="14" name="Reported by" dataDxfId="272"/>
    <tableColumn id="15" name="Reported Date" dataDxfId="271"/>
    <tableColumn id="11" name="Developer_x000a_Name" dataDxfId="270"/>
    <tableColumn id="12" name="Developer Comment" dataDxfId="269"/>
    <tableColumn id="13" name="Action to be Taken" dataDxfId="268"/>
    <tableColumn id="9" name="Resolved by" dataDxfId="267"/>
    <tableColumn id="16" name="Resolved Date" dataDxfId="266"/>
    <tableColumn id="18" name="Retest by" dataDxfId="265"/>
    <tableColumn id="10" name="Retest Date" dataDxfId="264"/>
    <tableColumn id="17" name="Remark" dataDxfId="263"/>
  </tableColumns>
  <tableStyleInfo name="TableStyleMedium20" showFirstColumn="0" showLastColumn="0" showRowStripes="1" showColumnStripes="0"/>
</table>
</file>

<file path=xl/tables/table2.xml><?xml version="1.0" encoding="utf-8"?>
<table xmlns="http://schemas.openxmlformats.org/spreadsheetml/2006/main" id="1" name="TableResult" displayName="TableResult" ref="A4:A6" totalsRowShown="0">
  <autoFilter ref="A4:A6"/>
  <tableColumns count="1">
    <tableColumn id="1" name="Result"/>
  </tableColumns>
  <tableStyleInfo name="TableStyleDark7" showFirstColumn="0" showLastColumn="0" showRowStripes="1" showColumnStripes="0"/>
</table>
</file>

<file path=xl/tables/table3.xml><?xml version="1.0" encoding="utf-8"?>
<table xmlns="http://schemas.openxmlformats.org/spreadsheetml/2006/main" id="2" name="TableStatus" displayName="TableStatus" ref="C4:C8" totalsRowShown="0">
  <autoFilter ref="C4:C8"/>
  <tableColumns count="1">
    <tableColumn id="1" name="Status"/>
  </tableColumns>
  <tableStyleInfo name="TableStyleDark7" showFirstColumn="0" showLastColumn="0" showRowStripes="1" showColumnStripes="0"/>
</table>
</file>

<file path=xl/tables/table4.xml><?xml version="1.0" encoding="utf-8"?>
<table xmlns="http://schemas.openxmlformats.org/spreadsheetml/2006/main" id="3" name="TableSeverity" displayName="TableSeverity" ref="E4:E7" totalsRowShown="0">
  <autoFilter ref="E4:E7"/>
  <tableColumns count="1">
    <tableColumn id="1" name="Severity"/>
  </tableColumns>
  <tableStyleInfo name="TableStyleDark7" showFirstColumn="0" showLastColumn="0" showRowStripes="1" showColumnStripes="0"/>
</table>
</file>

<file path=xl/tables/table5.xml><?xml version="1.0" encoding="utf-8"?>
<table xmlns="http://schemas.openxmlformats.org/spreadsheetml/2006/main" id="4" name="TablePhase" displayName="TablePhase" ref="G4:G13" totalsRowShown="0">
  <autoFilter ref="G4:G13"/>
  <tableColumns count="1">
    <tableColumn id="1" name="Phase"/>
  </tableColumns>
  <tableStyleInfo name="TableStyleDark7" showFirstColumn="0" showLastColumn="0" showRowStripes="1" showColumnStripes="0"/>
</table>
</file>

<file path=xl/tables/table6.xml><?xml version="1.0" encoding="utf-8"?>
<table xmlns="http://schemas.openxmlformats.org/spreadsheetml/2006/main" id="5" name="TablePriority" displayName="TablePriority" ref="I4:I8" totalsRowShown="0">
  <autoFilter ref="I4:I8"/>
  <tableColumns count="1">
    <tableColumn id="1" name="Priority"/>
  </tableColumns>
  <tableStyleInfo name="TableStyleDark7" showFirstColumn="0" showLastColumn="0" showRowStripes="1" showColumnStripes="0"/>
</table>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Meiryo UI">
      <a:majorFont>
        <a:latin typeface="Meiryo UI"/>
        <a:ea typeface="Meiryo UI"/>
        <a:cs typeface="Meiryo UI"/>
      </a:majorFont>
      <a:minorFont>
        <a:latin typeface="Meiryo UI"/>
        <a:ea typeface="Meiryo UI"/>
        <a:cs typeface="Meiryo U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36"/>
  <sheetViews>
    <sheetView showGridLines="0" view="pageBreakPreview" zoomScale="85" zoomScaleNormal="100" zoomScaleSheetLayoutView="85" workbookViewId="0">
      <selection sqref="A1:N3"/>
    </sheetView>
  </sheetViews>
  <sheetFormatPr defaultColWidth="7.77734375" defaultRowHeight="15.75"/>
  <cols>
    <col min="1" max="14" width="7.77734375" style="32"/>
    <col min="15" max="15" width="9" style="32" bestFit="1" customWidth="1"/>
    <col min="16" max="16384" width="7.77734375" style="32"/>
  </cols>
  <sheetData>
    <row r="1" spans="1:18" ht="16.5" customHeight="1" thickBot="1">
      <c r="A1" s="145" t="s">
        <v>78</v>
      </c>
      <c r="B1" s="146"/>
      <c r="C1" s="146"/>
      <c r="D1" s="146"/>
      <c r="E1" s="146"/>
      <c r="F1" s="146"/>
      <c r="G1" s="146"/>
      <c r="H1" s="146"/>
      <c r="I1" s="146"/>
      <c r="J1" s="146"/>
      <c r="K1" s="146"/>
      <c r="L1" s="146"/>
      <c r="M1" s="146"/>
      <c r="N1" s="147"/>
      <c r="O1" s="31" t="s">
        <v>74</v>
      </c>
      <c r="P1" s="154" t="s">
        <v>120</v>
      </c>
      <c r="Q1" s="154"/>
      <c r="R1" s="155"/>
    </row>
    <row r="2" spans="1:18" ht="16.5" thickBot="1">
      <c r="A2" s="148"/>
      <c r="B2" s="149"/>
      <c r="C2" s="149"/>
      <c r="D2" s="149"/>
      <c r="E2" s="149"/>
      <c r="F2" s="149"/>
      <c r="G2" s="149"/>
      <c r="H2" s="149"/>
      <c r="I2" s="149"/>
      <c r="J2" s="149"/>
      <c r="K2" s="149"/>
      <c r="L2" s="149"/>
      <c r="M2" s="149"/>
      <c r="N2" s="150"/>
      <c r="O2" s="33" t="s">
        <v>75</v>
      </c>
      <c r="P2" s="156"/>
      <c r="Q2" s="157"/>
      <c r="R2" s="158"/>
    </row>
    <row r="3" spans="1:18" ht="16.5" thickBot="1">
      <c r="A3" s="151"/>
      <c r="B3" s="152"/>
      <c r="C3" s="152"/>
      <c r="D3" s="152"/>
      <c r="E3" s="152"/>
      <c r="F3" s="152"/>
      <c r="G3" s="152"/>
      <c r="H3" s="152"/>
      <c r="I3" s="152"/>
      <c r="J3" s="152"/>
      <c r="K3" s="152"/>
      <c r="L3" s="152"/>
      <c r="M3" s="152"/>
      <c r="N3" s="153"/>
      <c r="O3" s="31" t="s">
        <v>76</v>
      </c>
      <c r="P3" s="159"/>
      <c r="Q3" s="159"/>
      <c r="R3" s="160"/>
    </row>
    <row r="4" spans="1:18">
      <c r="A4" s="34"/>
      <c r="B4" s="35"/>
      <c r="C4" s="35"/>
      <c r="D4" s="35"/>
      <c r="E4" s="35"/>
      <c r="F4" s="35"/>
      <c r="G4" s="35"/>
      <c r="H4" s="35"/>
      <c r="I4" s="35"/>
      <c r="J4" s="35"/>
      <c r="K4" s="35"/>
      <c r="L4" s="35"/>
      <c r="M4" s="35"/>
      <c r="N4" s="35"/>
      <c r="O4" s="35"/>
      <c r="P4" s="35"/>
      <c r="Q4" s="35"/>
      <c r="R4" s="36"/>
    </row>
    <row r="5" spans="1:18">
      <c r="A5" s="34"/>
      <c r="B5" s="35"/>
      <c r="C5" s="35"/>
      <c r="D5" s="35"/>
      <c r="E5" s="35"/>
      <c r="F5" s="35"/>
      <c r="G5" s="35"/>
      <c r="H5" s="35"/>
      <c r="I5" s="35"/>
      <c r="J5" s="35"/>
      <c r="K5" s="35"/>
      <c r="L5" s="35"/>
      <c r="M5" s="35"/>
      <c r="N5" s="35"/>
      <c r="O5" s="35"/>
      <c r="P5" s="35"/>
      <c r="Q5" s="35"/>
      <c r="R5" s="36"/>
    </row>
    <row r="6" spans="1:18">
      <c r="A6" s="34"/>
      <c r="B6" s="35"/>
      <c r="C6" s="35"/>
      <c r="D6" s="35"/>
      <c r="E6" s="35"/>
      <c r="F6" s="35"/>
      <c r="G6" s="35"/>
      <c r="H6" s="35"/>
      <c r="I6" s="35"/>
      <c r="J6" s="35"/>
      <c r="K6" s="35"/>
      <c r="L6" s="35"/>
      <c r="M6" s="35"/>
      <c r="N6" s="35"/>
      <c r="O6" s="35"/>
      <c r="P6" s="35"/>
      <c r="Q6" s="35"/>
      <c r="R6" s="36"/>
    </row>
    <row r="7" spans="1:18">
      <c r="A7" s="34"/>
      <c r="B7" s="35"/>
      <c r="C7" s="35"/>
      <c r="D7" s="35"/>
      <c r="E7" s="35"/>
      <c r="F7" s="35"/>
      <c r="G7" s="35"/>
      <c r="H7" s="35"/>
      <c r="I7" s="35"/>
      <c r="J7" s="35"/>
      <c r="K7" s="35"/>
      <c r="L7" s="35"/>
      <c r="M7" s="35"/>
      <c r="N7" s="35"/>
      <c r="O7" s="35"/>
      <c r="P7" s="35"/>
      <c r="Q7" s="35"/>
      <c r="R7" s="36"/>
    </row>
    <row r="8" spans="1:18">
      <c r="A8" s="34"/>
      <c r="B8" s="35"/>
      <c r="C8" s="35"/>
      <c r="D8" s="35"/>
      <c r="E8" s="35"/>
      <c r="F8" s="35"/>
      <c r="G8" s="35"/>
      <c r="H8" s="35"/>
      <c r="I8" s="35"/>
      <c r="J8" s="35"/>
      <c r="K8" s="35"/>
      <c r="L8" s="35"/>
      <c r="M8" s="35"/>
      <c r="N8" s="35"/>
      <c r="O8" s="35"/>
      <c r="P8" s="35"/>
      <c r="Q8" s="35"/>
      <c r="R8" s="36"/>
    </row>
    <row r="9" spans="1:18">
      <c r="A9" s="34"/>
      <c r="B9" s="35"/>
      <c r="C9" s="35"/>
      <c r="D9" s="35"/>
      <c r="E9" s="35"/>
      <c r="F9" s="35"/>
      <c r="G9" s="35"/>
      <c r="H9" s="35"/>
      <c r="I9" s="35"/>
      <c r="J9" s="35"/>
      <c r="K9" s="35"/>
      <c r="L9" s="35"/>
      <c r="M9" s="35"/>
      <c r="N9" s="35"/>
      <c r="O9" s="35"/>
      <c r="P9" s="35"/>
      <c r="Q9" s="35"/>
      <c r="R9" s="36"/>
    </row>
    <row r="10" spans="1:18">
      <c r="A10" s="34"/>
      <c r="B10" s="35"/>
      <c r="C10" s="35"/>
      <c r="D10" s="35"/>
      <c r="E10" s="35"/>
      <c r="F10" s="35"/>
      <c r="G10" s="35"/>
      <c r="H10" s="35"/>
      <c r="I10" s="35"/>
      <c r="J10" s="35"/>
      <c r="K10" s="35"/>
      <c r="L10" s="35"/>
      <c r="M10" s="35"/>
      <c r="N10" s="35"/>
      <c r="O10" s="35"/>
      <c r="P10" s="35"/>
      <c r="Q10" s="35"/>
      <c r="R10" s="36"/>
    </row>
    <row r="11" spans="1:18">
      <c r="A11" s="34"/>
      <c r="B11" s="35"/>
      <c r="C11" s="35"/>
      <c r="D11" s="35"/>
      <c r="E11" s="35"/>
      <c r="F11" s="35"/>
      <c r="G11" s="35"/>
      <c r="H11" s="35"/>
      <c r="I11" s="35"/>
      <c r="J11" s="35"/>
      <c r="K11" s="35"/>
      <c r="L11" s="35"/>
      <c r="M11" s="35"/>
      <c r="N11" s="35"/>
      <c r="O11" s="35"/>
      <c r="P11" s="35"/>
      <c r="Q11" s="35"/>
      <c r="R11" s="36"/>
    </row>
    <row r="12" spans="1:18" ht="16.5" thickBot="1">
      <c r="A12" s="34"/>
      <c r="B12" s="35"/>
      <c r="C12" s="35"/>
      <c r="D12" s="35"/>
      <c r="E12" s="35"/>
      <c r="F12" s="35"/>
      <c r="G12" s="35"/>
      <c r="H12" s="35"/>
      <c r="I12" s="35"/>
      <c r="J12" s="35"/>
      <c r="K12" s="35"/>
      <c r="L12" s="35"/>
      <c r="M12" s="35"/>
      <c r="N12" s="35"/>
      <c r="O12" s="35"/>
      <c r="P12" s="35"/>
      <c r="Q12" s="35"/>
      <c r="R12" s="36"/>
    </row>
    <row r="13" spans="1:18" ht="15.75" customHeight="1">
      <c r="A13" s="34"/>
      <c r="B13" s="35"/>
      <c r="C13" s="35"/>
      <c r="D13" s="35"/>
      <c r="E13" s="35"/>
      <c r="F13" s="37"/>
      <c r="G13" s="38"/>
      <c r="H13" s="38"/>
      <c r="I13" s="38"/>
      <c r="J13" s="38"/>
      <c r="K13" s="38"/>
      <c r="L13" s="38"/>
      <c r="M13" s="39"/>
      <c r="N13" s="35"/>
      <c r="O13" s="35"/>
      <c r="P13" s="35"/>
      <c r="Q13" s="35"/>
      <c r="R13" s="36"/>
    </row>
    <row r="14" spans="1:18">
      <c r="A14" s="34"/>
      <c r="B14" s="35"/>
      <c r="C14" s="35"/>
      <c r="D14" s="35"/>
      <c r="E14" s="35"/>
      <c r="F14" s="40"/>
      <c r="G14" s="41"/>
      <c r="H14" s="41"/>
      <c r="I14" s="41"/>
      <c r="J14" s="41"/>
      <c r="K14" s="41"/>
      <c r="L14" s="41"/>
      <c r="M14" s="42"/>
      <c r="N14" s="35"/>
      <c r="O14" s="35"/>
      <c r="P14" s="35"/>
      <c r="Q14" s="35"/>
      <c r="R14" s="36"/>
    </row>
    <row r="15" spans="1:18">
      <c r="A15" s="34"/>
      <c r="B15" s="35"/>
      <c r="C15" s="35"/>
      <c r="D15" s="35"/>
      <c r="E15" s="35"/>
      <c r="F15" s="40"/>
      <c r="G15" s="41"/>
      <c r="H15" s="41"/>
      <c r="I15" s="41"/>
      <c r="J15" s="41"/>
      <c r="K15" s="41"/>
      <c r="L15" s="41"/>
      <c r="M15" s="42"/>
      <c r="N15" s="35"/>
      <c r="O15" s="35"/>
      <c r="P15" s="35"/>
      <c r="Q15" s="35"/>
      <c r="R15" s="36"/>
    </row>
    <row r="16" spans="1:18" ht="15.75" customHeight="1">
      <c r="A16" s="34"/>
      <c r="B16" s="35"/>
      <c r="C16" s="35"/>
      <c r="D16" s="35"/>
      <c r="E16" s="35"/>
      <c r="F16" s="161" t="s">
        <v>121</v>
      </c>
      <c r="G16" s="162"/>
      <c r="H16" s="162"/>
      <c r="I16" s="162"/>
      <c r="J16" s="162"/>
      <c r="K16" s="162"/>
      <c r="L16" s="162"/>
      <c r="M16" s="163"/>
      <c r="N16" s="35"/>
      <c r="O16" s="35"/>
      <c r="P16" s="35"/>
      <c r="Q16" s="35"/>
      <c r="R16" s="36"/>
    </row>
    <row r="17" spans="1:18" ht="15.75" customHeight="1">
      <c r="A17" s="34"/>
      <c r="B17" s="35"/>
      <c r="C17" s="35"/>
      <c r="D17" s="35"/>
      <c r="E17" s="35"/>
      <c r="F17" s="161"/>
      <c r="G17" s="162"/>
      <c r="H17" s="162"/>
      <c r="I17" s="162"/>
      <c r="J17" s="162"/>
      <c r="K17" s="162"/>
      <c r="L17" s="162"/>
      <c r="M17" s="163"/>
      <c r="N17" s="35"/>
      <c r="O17" s="35"/>
      <c r="P17" s="35"/>
      <c r="Q17" s="35"/>
      <c r="R17" s="36"/>
    </row>
    <row r="18" spans="1:18" ht="15.75" customHeight="1">
      <c r="A18" s="34"/>
      <c r="B18" s="35"/>
      <c r="C18" s="35"/>
      <c r="D18" s="35"/>
      <c r="E18" s="35"/>
      <c r="F18" s="161"/>
      <c r="G18" s="162"/>
      <c r="H18" s="162"/>
      <c r="I18" s="162"/>
      <c r="J18" s="162"/>
      <c r="K18" s="162"/>
      <c r="L18" s="162"/>
      <c r="M18" s="163"/>
      <c r="N18" s="35"/>
      <c r="O18" s="35"/>
      <c r="P18" s="35"/>
      <c r="Q18" s="35"/>
      <c r="R18" s="36"/>
    </row>
    <row r="19" spans="1:18" ht="15.75" customHeight="1">
      <c r="A19" s="34"/>
      <c r="B19" s="35"/>
      <c r="C19" s="35"/>
      <c r="D19" s="35"/>
      <c r="E19" s="35"/>
      <c r="F19" s="43"/>
      <c r="G19" s="44"/>
      <c r="H19" s="44"/>
      <c r="I19" s="44"/>
      <c r="J19" s="44"/>
      <c r="K19" s="44"/>
      <c r="L19" s="44"/>
      <c r="M19" s="45"/>
      <c r="N19" s="35"/>
      <c r="O19" s="35"/>
      <c r="P19" s="35"/>
      <c r="Q19" s="35"/>
      <c r="R19" s="36"/>
    </row>
    <row r="20" spans="1:18">
      <c r="A20" s="34"/>
      <c r="B20" s="35"/>
      <c r="C20" s="35"/>
      <c r="D20" s="35"/>
      <c r="E20" s="35"/>
      <c r="F20" s="164" t="s">
        <v>130</v>
      </c>
      <c r="G20" s="165"/>
      <c r="H20" s="165"/>
      <c r="I20" s="165"/>
      <c r="J20" s="165"/>
      <c r="K20" s="165"/>
      <c r="L20" s="165"/>
      <c r="M20" s="166"/>
      <c r="N20" s="35"/>
      <c r="O20" s="35"/>
      <c r="P20" s="35"/>
      <c r="Q20" s="35"/>
      <c r="R20" s="36"/>
    </row>
    <row r="21" spans="1:18">
      <c r="A21" s="34"/>
      <c r="B21" s="35"/>
      <c r="C21" s="35"/>
      <c r="D21" s="35"/>
      <c r="E21" s="35"/>
      <c r="F21" s="164"/>
      <c r="G21" s="165"/>
      <c r="H21" s="165"/>
      <c r="I21" s="165"/>
      <c r="J21" s="165"/>
      <c r="K21" s="165"/>
      <c r="L21" s="165"/>
      <c r="M21" s="166"/>
      <c r="N21" s="35"/>
      <c r="O21" s="35"/>
      <c r="P21" s="35"/>
      <c r="Q21" s="35"/>
      <c r="R21" s="36"/>
    </row>
    <row r="22" spans="1:18">
      <c r="A22" s="34"/>
      <c r="B22" s="35"/>
      <c r="C22" s="35"/>
      <c r="D22" s="35"/>
      <c r="E22" s="35"/>
      <c r="F22" s="164"/>
      <c r="G22" s="165"/>
      <c r="H22" s="165"/>
      <c r="I22" s="165"/>
      <c r="J22" s="165"/>
      <c r="K22" s="165"/>
      <c r="L22" s="165"/>
      <c r="M22" s="166"/>
      <c r="N22" s="35"/>
      <c r="O22" s="35"/>
      <c r="P22" s="35"/>
      <c r="Q22" s="35"/>
      <c r="R22" s="36"/>
    </row>
    <row r="23" spans="1:18">
      <c r="A23" s="34"/>
      <c r="B23" s="35"/>
      <c r="C23" s="35"/>
      <c r="D23" s="35"/>
      <c r="E23" s="35"/>
      <c r="F23" s="40"/>
      <c r="G23" s="41"/>
      <c r="H23" s="41"/>
      <c r="I23" s="41"/>
      <c r="J23" s="41"/>
      <c r="K23" s="41"/>
      <c r="L23" s="41"/>
      <c r="M23" s="42"/>
      <c r="N23" s="35"/>
      <c r="O23" s="35"/>
      <c r="P23" s="35"/>
      <c r="Q23" s="35"/>
      <c r="R23" s="36"/>
    </row>
    <row r="24" spans="1:18">
      <c r="A24" s="34"/>
      <c r="B24" s="35"/>
      <c r="C24" s="35"/>
      <c r="D24" s="35"/>
      <c r="E24" s="35"/>
      <c r="F24" s="142" t="s">
        <v>77</v>
      </c>
      <c r="G24" s="143"/>
      <c r="H24" s="143"/>
      <c r="I24" s="143"/>
      <c r="J24" s="143"/>
      <c r="K24" s="143"/>
      <c r="L24" s="143"/>
      <c r="M24" s="144"/>
      <c r="N24" s="35"/>
      <c r="O24" s="35"/>
      <c r="P24" s="35"/>
      <c r="Q24" s="35"/>
      <c r="R24" s="36"/>
    </row>
    <row r="25" spans="1:18" ht="16.5" thickBot="1">
      <c r="A25" s="34"/>
      <c r="B25" s="35"/>
      <c r="C25" s="35"/>
      <c r="D25" s="35"/>
      <c r="E25" s="35"/>
      <c r="F25" s="46"/>
      <c r="G25" s="47"/>
      <c r="H25" s="47"/>
      <c r="I25" s="47"/>
      <c r="J25" s="47"/>
      <c r="K25" s="47"/>
      <c r="L25" s="47"/>
      <c r="M25" s="48"/>
      <c r="N25" s="35"/>
      <c r="O25" s="35"/>
      <c r="P25" s="35"/>
      <c r="Q25" s="35"/>
      <c r="R25" s="36"/>
    </row>
    <row r="26" spans="1:18">
      <c r="A26" s="34"/>
      <c r="B26" s="35"/>
      <c r="C26" s="35"/>
      <c r="D26" s="35"/>
      <c r="E26" s="35"/>
      <c r="F26" s="35"/>
      <c r="G26" s="35"/>
      <c r="H26" s="35"/>
      <c r="I26" s="35"/>
      <c r="J26" s="35"/>
      <c r="K26" s="35"/>
      <c r="L26" s="35"/>
      <c r="M26" s="35"/>
      <c r="N26" s="35"/>
      <c r="O26" s="35"/>
      <c r="P26" s="35"/>
      <c r="Q26" s="35"/>
      <c r="R26" s="36"/>
    </row>
    <row r="27" spans="1:18">
      <c r="A27" s="34"/>
      <c r="B27" s="35"/>
      <c r="C27" s="35"/>
      <c r="D27" s="35"/>
      <c r="E27" s="35"/>
      <c r="F27" s="35"/>
      <c r="G27" s="35"/>
      <c r="H27" s="35"/>
      <c r="I27" s="35"/>
      <c r="J27" s="35"/>
      <c r="K27" s="35"/>
      <c r="L27" s="35"/>
      <c r="M27" s="35"/>
      <c r="N27" s="35"/>
      <c r="O27" s="35"/>
      <c r="P27" s="35"/>
      <c r="Q27" s="35"/>
      <c r="R27" s="36"/>
    </row>
    <row r="28" spans="1:18">
      <c r="A28" s="34"/>
      <c r="B28" s="35"/>
      <c r="C28" s="35"/>
      <c r="D28" s="35"/>
      <c r="E28" s="35"/>
      <c r="F28" s="35"/>
      <c r="G28" s="35"/>
      <c r="H28" s="35"/>
      <c r="I28" s="35"/>
      <c r="J28" s="35"/>
      <c r="K28" s="35"/>
      <c r="L28" s="35"/>
      <c r="M28" s="35"/>
      <c r="N28" s="35"/>
      <c r="O28" s="35"/>
      <c r="P28" s="35"/>
      <c r="Q28" s="35"/>
      <c r="R28" s="36"/>
    </row>
    <row r="29" spans="1:18">
      <c r="A29" s="34"/>
      <c r="B29" s="35"/>
      <c r="C29" s="35"/>
      <c r="D29" s="35"/>
      <c r="E29" s="35"/>
      <c r="F29" s="35"/>
      <c r="G29" s="35"/>
      <c r="H29" s="35"/>
      <c r="I29" s="35"/>
      <c r="J29" s="35"/>
      <c r="K29" s="35"/>
      <c r="L29" s="35"/>
      <c r="M29" s="35"/>
      <c r="N29" s="35"/>
      <c r="O29" s="35"/>
      <c r="P29" s="35"/>
      <c r="Q29" s="35"/>
      <c r="R29" s="36"/>
    </row>
    <row r="30" spans="1:18">
      <c r="A30" s="34"/>
      <c r="B30" s="35"/>
      <c r="C30" s="35"/>
      <c r="D30" s="35"/>
      <c r="E30" s="35"/>
      <c r="F30" s="35"/>
      <c r="G30" s="35"/>
      <c r="H30" s="35"/>
      <c r="I30" s="35"/>
      <c r="J30" s="35"/>
      <c r="K30" s="35"/>
      <c r="L30" s="35"/>
      <c r="M30" s="35"/>
      <c r="N30" s="35"/>
      <c r="O30" s="35"/>
      <c r="P30" s="35"/>
      <c r="Q30" s="35"/>
      <c r="R30" s="36"/>
    </row>
    <row r="31" spans="1:18">
      <c r="A31" s="34"/>
      <c r="B31" s="35"/>
      <c r="C31" s="35"/>
      <c r="D31" s="35"/>
      <c r="E31" s="35"/>
      <c r="F31" s="35"/>
      <c r="G31" s="35"/>
      <c r="H31" s="35"/>
      <c r="I31" s="35"/>
      <c r="J31" s="35"/>
      <c r="K31" s="35"/>
      <c r="L31" s="35"/>
      <c r="M31" s="35"/>
      <c r="N31" s="35"/>
      <c r="O31" s="35"/>
      <c r="P31" s="35"/>
      <c r="Q31" s="35"/>
      <c r="R31" s="36"/>
    </row>
    <row r="32" spans="1:18">
      <c r="A32" s="34"/>
      <c r="B32" s="35"/>
      <c r="C32" s="35"/>
      <c r="D32" s="35"/>
      <c r="E32" s="35"/>
      <c r="F32" s="35"/>
      <c r="G32" s="35"/>
      <c r="H32" s="35"/>
      <c r="I32" s="35"/>
      <c r="J32" s="35"/>
      <c r="K32" s="35"/>
      <c r="L32" s="35"/>
      <c r="M32" s="35"/>
      <c r="N32" s="35"/>
      <c r="O32" s="35"/>
      <c r="P32" s="35"/>
      <c r="Q32" s="35"/>
      <c r="R32" s="36"/>
    </row>
    <row r="33" spans="1:18">
      <c r="A33" s="34"/>
      <c r="B33" s="35"/>
      <c r="C33" s="35"/>
      <c r="D33" s="35"/>
      <c r="E33" s="35"/>
      <c r="F33" s="35"/>
      <c r="G33" s="35"/>
      <c r="H33" s="35"/>
      <c r="I33" s="35"/>
      <c r="J33" s="35"/>
      <c r="K33" s="35"/>
      <c r="L33" s="35"/>
      <c r="M33" s="35"/>
      <c r="N33" s="35"/>
      <c r="O33" s="35"/>
      <c r="P33" s="35"/>
      <c r="Q33" s="35"/>
      <c r="R33" s="36"/>
    </row>
    <row r="34" spans="1:18">
      <c r="A34" s="34"/>
      <c r="B34" s="35"/>
      <c r="C34" s="35"/>
      <c r="D34" s="35"/>
      <c r="E34" s="35"/>
      <c r="F34" s="35"/>
      <c r="G34" s="35"/>
      <c r="H34" s="35"/>
      <c r="I34" s="35"/>
      <c r="J34" s="35"/>
      <c r="K34" s="35"/>
      <c r="L34" s="35"/>
      <c r="M34" s="35"/>
      <c r="N34" s="35"/>
      <c r="O34" s="35"/>
      <c r="P34" s="35"/>
      <c r="Q34" s="35"/>
      <c r="R34" s="36"/>
    </row>
    <row r="35" spans="1:18">
      <c r="A35" s="34"/>
      <c r="B35" s="35"/>
      <c r="C35" s="35"/>
      <c r="D35" s="35"/>
      <c r="E35" s="35"/>
      <c r="F35" s="35"/>
      <c r="G35" s="35"/>
      <c r="H35" s="35"/>
      <c r="I35" s="35"/>
      <c r="J35" s="35"/>
      <c r="K35" s="35"/>
      <c r="L35" s="35"/>
      <c r="M35" s="35"/>
      <c r="N35" s="35"/>
      <c r="O35" s="35"/>
      <c r="P35" s="35"/>
      <c r="Q35" s="35"/>
      <c r="R35" s="36"/>
    </row>
    <row r="36" spans="1:18" ht="16.5" thickBot="1">
      <c r="A36" s="49"/>
      <c r="B36" s="50"/>
      <c r="C36" s="50"/>
      <c r="D36" s="50"/>
      <c r="E36" s="50"/>
      <c r="F36" s="50"/>
      <c r="G36" s="50"/>
      <c r="H36" s="50"/>
      <c r="I36" s="50"/>
      <c r="J36" s="50"/>
      <c r="K36" s="50"/>
      <c r="L36" s="50"/>
      <c r="M36" s="50"/>
      <c r="N36" s="50"/>
      <c r="O36" s="50"/>
      <c r="P36" s="50"/>
      <c r="Q36" s="50"/>
      <c r="R36" s="51"/>
    </row>
  </sheetData>
  <mergeCells count="7">
    <mergeCell ref="F24:M24"/>
    <mergeCell ref="A1:N3"/>
    <mergeCell ref="P1:R1"/>
    <mergeCell ref="P2:R2"/>
    <mergeCell ref="P3:R3"/>
    <mergeCell ref="F16:M18"/>
    <mergeCell ref="F20:M22"/>
  </mergeCells>
  <pageMargins left="0.4" right="0.25" top="0.75" bottom="0.75" header="0.3" footer="0.3"/>
  <pageSetup paperSize="9" scale="80" fitToHeight="0" orientation="landscape"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27"/>
  <sheetViews>
    <sheetView showGridLines="0" zoomScaleNormal="100" workbookViewId="0"/>
  </sheetViews>
  <sheetFormatPr defaultColWidth="8.88671875" defaultRowHeight="15.75"/>
  <cols>
    <col min="1" max="1" width="4.77734375" style="65" customWidth="1"/>
    <col min="2" max="2" width="29.21875" style="65" customWidth="1"/>
    <col min="3" max="13" width="13.44140625" style="65" customWidth="1"/>
    <col min="14" max="14" width="8.77734375" style="65" customWidth="1"/>
    <col min="15" max="16384" width="8.88671875" style="65"/>
  </cols>
  <sheetData>
    <row r="1" spans="1:14" ht="49.5" customHeight="1" thickBot="1">
      <c r="A1" s="70" t="s">
        <v>122</v>
      </c>
      <c r="B1" s="71"/>
      <c r="C1" s="71"/>
      <c r="D1" s="71"/>
      <c r="E1" s="71"/>
      <c r="F1" s="71"/>
      <c r="G1" s="71"/>
      <c r="H1" s="71"/>
      <c r="I1" s="71"/>
      <c r="J1" s="181" t="s">
        <v>82</v>
      </c>
      <c r="K1" s="181"/>
      <c r="L1" s="182">
        <f>更新履歴!H4</f>
        <v>44189</v>
      </c>
      <c r="M1" s="182"/>
      <c r="N1" s="183"/>
    </row>
    <row r="2" spans="1:14" s="73" customFormat="1" ht="29.25" customHeight="1">
      <c r="A2" s="167" t="s">
        <v>83</v>
      </c>
      <c r="B2" s="167" t="s">
        <v>84</v>
      </c>
      <c r="C2" s="169" t="s">
        <v>85</v>
      </c>
      <c r="D2" s="171" t="s">
        <v>86</v>
      </c>
      <c r="E2" s="173" t="s">
        <v>87</v>
      </c>
      <c r="F2" s="169" t="s">
        <v>88</v>
      </c>
      <c r="G2" s="173" t="s">
        <v>89</v>
      </c>
      <c r="H2" s="173" t="s">
        <v>90</v>
      </c>
      <c r="I2" s="169" t="s">
        <v>91</v>
      </c>
      <c r="J2" s="173" t="s">
        <v>92</v>
      </c>
      <c r="K2" s="173" t="s">
        <v>93</v>
      </c>
      <c r="L2" s="169" t="s">
        <v>94</v>
      </c>
      <c r="M2" s="175" t="s">
        <v>95</v>
      </c>
      <c r="N2" s="72"/>
    </row>
    <row r="3" spans="1:14" s="73" customFormat="1" ht="29.25" customHeight="1" thickBot="1">
      <c r="A3" s="168"/>
      <c r="B3" s="168"/>
      <c r="C3" s="170"/>
      <c r="D3" s="172"/>
      <c r="E3" s="174"/>
      <c r="F3" s="170"/>
      <c r="G3" s="174"/>
      <c r="H3" s="174"/>
      <c r="I3" s="186"/>
      <c r="J3" s="174"/>
      <c r="K3" s="187"/>
      <c r="L3" s="186"/>
      <c r="M3" s="176"/>
      <c r="N3" s="72"/>
    </row>
    <row r="4" spans="1:14" s="73" customFormat="1" ht="14.25">
      <c r="A4" s="74">
        <v>1</v>
      </c>
      <c r="B4" s="74" t="s">
        <v>136</v>
      </c>
      <c r="C4" s="177"/>
      <c r="D4" s="75"/>
      <c r="E4" s="76">
        <v>38</v>
      </c>
      <c r="F4" s="77"/>
      <c r="G4" s="76">
        <v>38</v>
      </c>
      <c r="H4" s="78">
        <f t="shared" ref="H4:H13" ca="1" si="0">IFERROR(OFFSET(ThisCell,0,-1)/OFFSET(ThisCell,0,-3),"-")</f>
        <v>1</v>
      </c>
      <c r="I4" s="179"/>
      <c r="J4" s="76">
        <v>0</v>
      </c>
      <c r="K4" s="79"/>
      <c r="L4" s="80"/>
      <c r="M4" s="81" t="str">
        <f t="shared" ref="M4:M14" ca="1" si="1">IFERROR(OFFSET(ThisCell,0,-1)/OFFSET(ThisCell,0,-3),"-")</f>
        <v>-</v>
      </c>
      <c r="N4" s="72"/>
    </row>
    <row r="5" spans="1:14" s="73" customFormat="1" ht="14.25">
      <c r="A5" s="74">
        <v>2</v>
      </c>
      <c r="B5" s="74" t="s">
        <v>152</v>
      </c>
      <c r="C5" s="178"/>
      <c r="D5" s="75"/>
      <c r="E5" s="76">
        <v>16</v>
      </c>
      <c r="F5" s="75"/>
      <c r="G5" s="76">
        <v>16</v>
      </c>
      <c r="H5" s="78">
        <f t="shared" ca="1" si="0"/>
        <v>1</v>
      </c>
      <c r="I5" s="180"/>
      <c r="J5" s="76">
        <v>0</v>
      </c>
      <c r="K5" s="79"/>
      <c r="L5" s="80"/>
      <c r="M5" s="81" t="str">
        <f t="shared" ca="1" si="1"/>
        <v>-</v>
      </c>
      <c r="N5" s="72"/>
    </row>
    <row r="6" spans="1:14" s="73" customFormat="1" ht="14.25">
      <c r="A6" s="74">
        <v>3</v>
      </c>
      <c r="B6" s="74" t="s">
        <v>204</v>
      </c>
      <c r="C6" s="178"/>
      <c r="D6" s="75"/>
      <c r="E6" s="76">
        <v>10</v>
      </c>
      <c r="F6" s="75"/>
      <c r="G6" s="76">
        <v>10</v>
      </c>
      <c r="H6" s="78">
        <f t="shared" ca="1" si="0"/>
        <v>1</v>
      </c>
      <c r="I6" s="180"/>
      <c r="J6" s="76">
        <v>0</v>
      </c>
      <c r="K6" s="79"/>
      <c r="L6" s="80"/>
      <c r="M6" s="81" t="str">
        <f t="shared" ca="1" si="1"/>
        <v>-</v>
      </c>
      <c r="N6" s="72"/>
    </row>
    <row r="7" spans="1:14" s="73" customFormat="1" ht="14.25">
      <c r="A7" s="74">
        <v>4</v>
      </c>
      <c r="B7" s="74" t="s">
        <v>222</v>
      </c>
      <c r="C7" s="178"/>
      <c r="D7" s="75"/>
      <c r="E7" s="76">
        <v>11</v>
      </c>
      <c r="F7" s="75"/>
      <c r="G7" s="76">
        <v>11</v>
      </c>
      <c r="H7" s="78">
        <f t="shared" ca="1" si="0"/>
        <v>1</v>
      </c>
      <c r="I7" s="180"/>
      <c r="J7" s="76">
        <v>0</v>
      </c>
      <c r="K7" s="79"/>
      <c r="L7" s="80"/>
      <c r="M7" s="81" t="str">
        <f t="shared" ca="1" si="1"/>
        <v>-</v>
      </c>
      <c r="N7" s="72"/>
    </row>
    <row r="8" spans="1:14" s="73" customFormat="1" ht="14.25">
      <c r="A8" s="74">
        <v>5</v>
      </c>
      <c r="B8" s="74" t="s">
        <v>235</v>
      </c>
      <c r="C8" s="178"/>
      <c r="D8" s="75"/>
      <c r="E8" s="76">
        <v>11</v>
      </c>
      <c r="F8" s="75"/>
      <c r="G8" s="76">
        <v>11</v>
      </c>
      <c r="H8" s="78">
        <f t="shared" ca="1" si="0"/>
        <v>1</v>
      </c>
      <c r="I8" s="180"/>
      <c r="J8" s="76">
        <v>0</v>
      </c>
      <c r="K8" s="79"/>
      <c r="L8" s="80"/>
      <c r="M8" s="81" t="str">
        <f t="shared" ca="1" si="1"/>
        <v>-</v>
      </c>
      <c r="N8" s="72"/>
    </row>
    <row r="9" spans="1:14" s="73" customFormat="1" ht="14.25">
      <c r="A9" s="74">
        <v>6</v>
      </c>
      <c r="B9" s="74" t="s">
        <v>211</v>
      </c>
      <c r="C9" s="178"/>
      <c r="D9" s="75"/>
      <c r="E9" s="76">
        <v>5</v>
      </c>
      <c r="F9" s="75"/>
      <c r="G9" s="76">
        <v>5</v>
      </c>
      <c r="H9" s="78">
        <f t="shared" ca="1" si="0"/>
        <v>1</v>
      </c>
      <c r="I9" s="180"/>
      <c r="J9" s="76">
        <v>0</v>
      </c>
      <c r="K9" s="79"/>
      <c r="L9" s="80"/>
      <c r="M9" s="81" t="str">
        <f t="shared" ca="1" si="1"/>
        <v>-</v>
      </c>
      <c r="N9" s="72"/>
    </row>
    <row r="10" spans="1:14" s="73" customFormat="1" ht="14.25">
      <c r="A10" s="74">
        <v>7</v>
      </c>
      <c r="B10" s="74" t="s">
        <v>248</v>
      </c>
      <c r="C10" s="178"/>
      <c r="D10" s="75"/>
      <c r="E10" s="76">
        <v>26</v>
      </c>
      <c r="F10" s="75"/>
      <c r="G10" s="76">
        <v>26</v>
      </c>
      <c r="H10" s="78">
        <f t="shared" ca="1" si="0"/>
        <v>1</v>
      </c>
      <c r="I10" s="180"/>
      <c r="J10" s="76">
        <v>0</v>
      </c>
      <c r="K10" s="79"/>
      <c r="L10" s="80"/>
      <c r="M10" s="81" t="str">
        <f t="shared" ca="1" si="1"/>
        <v>-</v>
      </c>
      <c r="N10" s="72"/>
    </row>
    <row r="11" spans="1:14" s="73" customFormat="1" ht="14.25">
      <c r="A11" s="74"/>
      <c r="B11" s="74"/>
      <c r="C11" s="178"/>
      <c r="D11" s="109"/>
      <c r="E11" s="82"/>
      <c r="F11" s="109"/>
      <c r="G11" s="82"/>
      <c r="H11" s="78" t="str">
        <f t="shared" ca="1" si="0"/>
        <v>-</v>
      </c>
      <c r="I11" s="180"/>
      <c r="J11" s="82"/>
      <c r="K11" s="79"/>
      <c r="L11" s="80"/>
      <c r="M11" s="81" t="str">
        <f t="shared" ca="1" si="1"/>
        <v>-</v>
      </c>
      <c r="N11" s="72"/>
    </row>
    <row r="12" spans="1:14" s="73" customFormat="1" ht="14.25">
      <c r="A12" s="74"/>
      <c r="B12" s="74"/>
      <c r="C12" s="178"/>
      <c r="D12" s="75"/>
      <c r="E12" s="82"/>
      <c r="F12" s="75"/>
      <c r="G12" s="82"/>
      <c r="H12" s="78" t="str">
        <f t="shared" ca="1" si="0"/>
        <v>-</v>
      </c>
      <c r="I12" s="180"/>
      <c r="J12" s="82"/>
      <c r="K12" s="79"/>
      <c r="L12" s="80"/>
      <c r="M12" s="81" t="str">
        <f t="shared" ca="1" si="1"/>
        <v>-</v>
      </c>
      <c r="N12" s="72"/>
    </row>
    <row r="13" spans="1:14" s="73" customFormat="1" ht="15" thickBot="1">
      <c r="A13" s="74"/>
      <c r="B13" s="74"/>
      <c r="C13" s="111"/>
      <c r="D13" s="112"/>
      <c r="E13" s="82"/>
      <c r="F13" s="112"/>
      <c r="G13" s="82"/>
      <c r="H13" s="78" t="str">
        <f t="shared" ca="1" si="0"/>
        <v>-</v>
      </c>
      <c r="I13" s="112"/>
      <c r="J13" s="82"/>
      <c r="K13" s="79"/>
      <c r="L13" s="80"/>
      <c r="M13" s="81" t="str">
        <f t="shared" ca="1" si="1"/>
        <v>-</v>
      </c>
      <c r="N13" s="72"/>
    </row>
    <row r="14" spans="1:14" s="73" customFormat="1" ht="14.25">
      <c r="A14" s="188" t="s">
        <v>96</v>
      </c>
      <c r="B14" s="188" t="s">
        <v>96</v>
      </c>
      <c r="C14" s="184">
        <f ca="1">SUM(INDIRECT(ADDRESS(4,COLUMN())):INDIRECT(ADDRESS((ROW()-1),COLUMN())))</f>
        <v>0</v>
      </c>
      <c r="D14" s="184">
        <f ca="1">LOCKs*70</f>
        <v>0</v>
      </c>
      <c r="E14" s="190">
        <f ca="1">SUM(INDIRECT(ADDRESS(4,COLUMN())):INDIRECT(ADDRESS((ROW()-1),COLUMN())))</f>
        <v>117</v>
      </c>
      <c r="F14" s="184" t="str">
        <f ca="1">IFERROR(allItem/LOCKs,"-")</f>
        <v>-</v>
      </c>
      <c r="G14" s="190">
        <f ca="1">SUM(INDIRECT(ADDRESS(4,COLUMN())):INDIRECT(ADDRESS((ROW()-1),COLUMN())))</f>
        <v>117</v>
      </c>
      <c r="H14" s="194">
        <f ca="1">IFERROR(OFFSET(ThisCell,0,-1)/allItem,"-")</f>
        <v>1</v>
      </c>
      <c r="I14" s="184">
        <f ca="1">LOCKs*5</f>
        <v>0</v>
      </c>
      <c r="J14" s="190">
        <f ca="1">SUM(INDIRECT(ADDRESS(4,COLUMN())):INDIRECT(ADDRESS((ROW()-1),COLUMN())))</f>
        <v>0</v>
      </c>
      <c r="K14" s="196">
        <f ca="1">IFERROR(AllError/GoalError,0)</f>
        <v>0</v>
      </c>
      <c r="L14" s="184">
        <f ca="1">SUM(INDIRECT(ADDRESS(4,COLUMN())):INDIRECT(ADDRESS((ROW()-1),COLUMN())))</f>
        <v>0</v>
      </c>
      <c r="M14" s="192" t="str">
        <f t="shared" ca="1" si="1"/>
        <v>-</v>
      </c>
      <c r="N14" s="72"/>
    </row>
    <row r="15" spans="1:14" s="73" customFormat="1" ht="14.25" customHeight="1" thickBot="1">
      <c r="A15" s="189"/>
      <c r="B15" s="189"/>
      <c r="C15" s="185"/>
      <c r="D15" s="185"/>
      <c r="E15" s="191"/>
      <c r="F15" s="185"/>
      <c r="G15" s="191"/>
      <c r="H15" s="195"/>
      <c r="I15" s="185"/>
      <c r="J15" s="191"/>
      <c r="K15" s="185"/>
      <c r="L15" s="185"/>
      <c r="M15" s="193"/>
      <c r="N15" s="72"/>
    </row>
    <row r="16" spans="1:14">
      <c r="A16" s="66"/>
      <c r="B16" s="67"/>
      <c r="C16" s="67"/>
      <c r="D16" s="67"/>
      <c r="E16" s="67"/>
      <c r="F16" s="67"/>
      <c r="G16" s="67"/>
      <c r="H16" s="67"/>
      <c r="I16" s="67"/>
      <c r="J16" s="67"/>
      <c r="K16" s="67"/>
      <c r="L16" s="67"/>
      <c r="M16" s="67"/>
      <c r="N16" s="68"/>
    </row>
    <row r="17" spans="1:14">
      <c r="A17" s="66"/>
      <c r="B17" s="67"/>
      <c r="C17" s="67"/>
      <c r="D17" s="67"/>
      <c r="E17" s="67"/>
      <c r="F17" s="67"/>
      <c r="G17" s="67"/>
      <c r="H17" s="67"/>
      <c r="I17" s="67"/>
      <c r="J17" s="67"/>
      <c r="K17" s="67"/>
      <c r="L17" s="67"/>
      <c r="M17" s="67"/>
      <c r="N17" s="68"/>
    </row>
    <row r="18" spans="1:14" s="88" customFormat="1" ht="14.25">
      <c r="A18" s="83"/>
      <c r="B18" s="84"/>
      <c r="C18" s="84"/>
      <c r="D18" s="84"/>
      <c r="E18" s="84"/>
      <c r="F18" s="84"/>
      <c r="G18" s="84"/>
      <c r="H18" s="85" t="s">
        <v>97</v>
      </c>
      <c r="I18" s="86"/>
      <c r="J18" s="86"/>
      <c r="K18" s="86"/>
      <c r="L18" s="86"/>
      <c r="M18" s="86"/>
      <c r="N18" s="87"/>
    </row>
    <row r="19" spans="1:14" s="88" customFormat="1" ht="19.5" customHeight="1" thickBot="1">
      <c r="A19" s="83"/>
      <c r="B19" s="84"/>
      <c r="C19" s="84"/>
      <c r="D19" s="84"/>
      <c r="E19" s="84"/>
      <c r="F19" s="84"/>
      <c r="G19" s="84"/>
      <c r="H19" s="89" t="s">
        <v>98</v>
      </c>
      <c r="I19" s="89" t="s">
        <v>99</v>
      </c>
      <c r="J19" s="89"/>
      <c r="K19" s="90" t="s">
        <v>100</v>
      </c>
      <c r="L19" s="90"/>
      <c r="M19" s="90"/>
      <c r="N19" s="87"/>
    </row>
    <row r="20" spans="1:14" s="88" customFormat="1" ht="19.5" customHeight="1" thickBot="1">
      <c r="A20" s="83"/>
      <c r="B20" s="84"/>
      <c r="C20" s="84"/>
      <c r="D20" s="84"/>
      <c r="E20" s="84"/>
      <c r="F20" s="84"/>
      <c r="G20" s="84"/>
      <c r="H20" s="91" t="s">
        <v>93</v>
      </c>
      <c r="I20" s="91" t="s">
        <v>101</v>
      </c>
      <c r="J20" s="91"/>
      <c r="K20" s="92" t="s">
        <v>102</v>
      </c>
      <c r="L20" s="92"/>
      <c r="M20" s="92"/>
      <c r="N20" s="87"/>
    </row>
    <row r="21" spans="1:14" s="88" customFormat="1" ht="19.5" customHeight="1">
      <c r="A21" s="83"/>
      <c r="B21" s="84"/>
      <c r="C21" s="84"/>
      <c r="D21" s="84"/>
      <c r="E21" s="84"/>
      <c r="F21" s="84"/>
      <c r="G21" s="84"/>
      <c r="H21" s="93"/>
      <c r="I21" s="93"/>
      <c r="J21" s="93"/>
      <c r="K21" s="94"/>
      <c r="L21" s="94"/>
      <c r="M21" s="94"/>
      <c r="N21" s="87"/>
    </row>
    <row r="22" spans="1:14" s="88" customFormat="1" ht="14.25">
      <c r="A22" s="83"/>
      <c r="B22" s="84"/>
      <c r="C22" s="84"/>
      <c r="D22" s="84"/>
      <c r="E22" s="84"/>
      <c r="F22" s="84"/>
      <c r="G22" s="84"/>
      <c r="H22" s="84"/>
      <c r="I22" s="84"/>
      <c r="J22" s="84"/>
      <c r="K22" s="84"/>
      <c r="L22" s="84"/>
      <c r="M22" s="84"/>
      <c r="N22" s="87"/>
    </row>
    <row r="23" spans="1:14" s="88" customFormat="1" ht="14.25">
      <c r="A23" s="83"/>
      <c r="B23" s="84"/>
      <c r="C23" s="84"/>
      <c r="D23" s="84"/>
      <c r="E23" s="84"/>
      <c r="F23" s="84"/>
      <c r="G23" s="84"/>
      <c r="H23" s="95" t="s">
        <v>103</v>
      </c>
      <c r="I23" s="96"/>
      <c r="J23" s="96"/>
      <c r="K23" s="96"/>
      <c r="L23" s="96"/>
      <c r="M23" s="96"/>
      <c r="N23" s="87"/>
    </row>
    <row r="24" spans="1:14" s="88" customFormat="1" ht="15" thickBot="1">
      <c r="A24" s="83"/>
      <c r="B24" s="84"/>
      <c r="C24" s="84"/>
      <c r="D24" s="84"/>
      <c r="E24" s="84"/>
      <c r="F24" s="84"/>
      <c r="G24" s="84"/>
      <c r="H24" s="97" t="s">
        <v>104</v>
      </c>
      <c r="I24" s="97" t="s">
        <v>105</v>
      </c>
      <c r="J24" s="97"/>
      <c r="K24" s="97" t="s">
        <v>106</v>
      </c>
      <c r="L24" s="97"/>
      <c r="M24" s="97"/>
      <c r="N24" s="87"/>
    </row>
    <row r="25" spans="1:14" s="88" customFormat="1" ht="15" thickBot="1">
      <c r="A25" s="83"/>
      <c r="B25" s="84"/>
      <c r="C25" s="84"/>
      <c r="D25" s="84"/>
      <c r="E25" s="84"/>
      <c r="F25" s="84"/>
      <c r="G25" s="84"/>
      <c r="H25" s="98" t="s">
        <v>107</v>
      </c>
      <c r="I25" s="98" t="s">
        <v>108</v>
      </c>
      <c r="J25" s="98"/>
      <c r="K25" s="98" t="s">
        <v>109</v>
      </c>
      <c r="L25" s="98"/>
      <c r="M25" s="98"/>
      <c r="N25" s="87"/>
    </row>
    <row r="26" spans="1:14" s="88" customFormat="1" ht="14.25">
      <c r="A26" s="83"/>
      <c r="B26" s="84"/>
      <c r="C26" s="84"/>
      <c r="D26" s="84"/>
      <c r="E26" s="84"/>
      <c r="F26" s="84"/>
      <c r="G26" s="84"/>
      <c r="H26" s="97"/>
      <c r="I26" s="99"/>
      <c r="J26" s="99"/>
      <c r="K26" s="99"/>
      <c r="L26" s="99"/>
      <c r="M26" s="99"/>
      <c r="N26" s="87"/>
    </row>
    <row r="27" spans="1:14" s="88" customFormat="1" ht="15" thickBot="1">
      <c r="A27" s="100"/>
      <c r="B27" s="101"/>
      <c r="C27" s="101"/>
      <c r="D27" s="101"/>
      <c r="E27" s="101"/>
      <c r="F27" s="101"/>
      <c r="G27" s="101"/>
      <c r="H27" s="101"/>
      <c r="I27" s="102"/>
      <c r="J27" s="102"/>
      <c r="K27" s="102"/>
      <c r="L27" s="102"/>
      <c r="M27" s="102"/>
      <c r="N27" s="103"/>
    </row>
  </sheetData>
  <mergeCells count="30">
    <mergeCell ref="M14:M15"/>
    <mergeCell ref="G14:G15"/>
    <mergeCell ref="H14:H15"/>
    <mergeCell ref="I14:I15"/>
    <mergeCell ref="J14:J15"/>
    <mergeCell ref="K14:K15"/>
    <mergeCell ref="L14:L15"/>
    <mergeCell ref="A14:A15"/>
    <mergeCell ref="B14:B15"/>
    <mergeCell ref="C14:C15"/>
    <mergeCell ref="D14:D15"/>
    <mergeCell ref="E14:E15"/>
    <mergeCell ref="F14:F15"/>
    <mergeCell ref="I2:I3"/>
    <mergeCell ref="J2:J3"/>
    <mergeCell ref="K2:K3"/>
    <mergeCell ref="L2:L3"/>
    <mergeCell ref="M2:M3"/>
    <mergeCell ref="C4:C12"/>
    <mergeCell ref="I4:I12"/>
    <mergeCell ref="J1:K1"/>
    <mergeCell ref="L1:N1"/>
    <mergeCell ref="F2:F3"/>
    <mergeCell ref="G2:G3"/>
    <mergeCell ref="H2:H3"/>
    <mergeCell ref="A2:A3"/>
    <mergeCell ref="B2:B3"/>
    <mergeCell ref="C2:C3"/>
    <mergeCell ref="D2:D3"/>
    <mergeCell ref="E2:E3"/>
  </mergeCells>
  <conditionalFormatting sqref="F14:F15">
    <cfRule type="cellIs" dxfId="262" priority="4" operator="lessThan">
      <formula>70</formula>
    </cfRule>
  </conditionalFormatting>
  <conditionalFormatting sqref="K14:K15">
    <cfRule type="cellIs" dxfId="261" priority="1" operator="lessThan">
      <formula>GoalError</formula>
    </cfRule>
  </conditionalFormatting>
  <pageMargins left="0.25" right="0.25" top="0.75" bottom="0.75" header="0.3" footer="0.3"/>
  <pageSetup paperSize="9" scale="57" orientation="landscape" horizontalDpi="300" verticalDpi="300" r:id="rId1"/>
  <legacyDrawing r:id="rId2"/>
  <extLst>
    <ext xmlns:x14="http://schemas.microsoft.com/office/spreadsheetml/2009/9/main" uri="{78C0D931-6437-407d-A8EE-F0AAD7539E65}">
      <x14:conditionalFormattings>
        <x14:conditionalFormatting xmlns:xm="http://schemas.microsoft.com/office/excel/2006/main">
          <x14:cfRule type="iconSet" priority="3" id="{D6538AE1-BBE3-4863-B673-C9B8D6EC3DC1}">
            <x14:iconSet iconSet="3Triangles" custom="1">
              <x14:cfvo type="percent">
                <xm:f>0</xm:f>
              </x14:cfvo>
              <x14:cfvo type="num">
                <xm:f>20</xm:f>
              </x14:cfvo>
              <x14:cfvo type="num">
                <xm:f>20</xm:f>
              </x14:cfvo>
              <x14:cfIcon iconSet="3Triangles" iconId="0"/>
              <x14:cfIcon iconSet="3Triangles" iconId="0"/>
              <x14:cfIcon iconSet="3Triangles" iconId="2"/>
            </x14:iconSet>
          </x14:cfRule>
          <xm:sqref>F14:F15</xm:sqref>
        </x14:conditionalFormatting>
        <x14:conditionalFormatting xmlns:xm="http://schemas.microsoft.com/office/excel/2006/main">
          <x14:cfRule type="iconSet" priority="2" id="{4F05ED67-46FE-4EBA-885C-D80FECC17497}">
            <x14:iconSet iconSet="3Triangles" custom="1">
              <x14:cfvo type="percent">
                <xm:f>0</xm:f>
              </x14:cfvo>
              <x14:cfvo type="formula">
                <xm:f>GoalError</xm:f>
              </x14:cfvo>
              <x14:cfvo type="formula">
                <xm:f>GoalError</xm:f>
              </x14:cfvo>
              <x14:cfIcon iconSet="3Triangles" iconId="0"/>
              <x14:cfIcon iconSet="3Triangles" iconId="0"/>
              <x14:cfIcon iconSet="3Triangles" iconId="2"/>
            </x14:iconSet>
          </x14:cfRule>
          <xm:sqref>K14:K15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I40"/>
  <sheetViews>
    <sheetView showGridLines="0" tabSelected="1" view="pageBreakPreview" zoomScaleNormal="100" zoomScaleSheetLayoutView="100" workbookViewId="0"/>
  </sheetViews>
  <sheetFormatPr defaultColWidth="8.88671875" defaultRowHeight="13.5"/>
  <cols>
    <col min="1" max="3" width="15.77734375" style="53" customWidth="1"/>
    <col min="4" max="9" width="17.44140625" style="53" customWidth="1"/>
    <col min="10" max="16384" width="8.88671875" style="53"/>
  </cols>
  <sheetData>
    <row r="1" spans="1:9" ht="14.25" thickBot="1">
      <c r="A1" s="52"/>
      <c r="B1" s="52"/>
      <c r="C1" s="52"/>
      <c r="D1" s="52"/>
      <c r="E1" s="52"/>
      <c r="F1" s="52"/>
      <c r="G1" s="52"/>
      <c r="H1" s="52"/>
      <c r="I1" s="52"/>
    </row>
    <row r="2" spans="1:9" ht="15.75" customHeight="1">
      <c r="A2" s="206" t="s">
        <v>79</v>
      </c>
      <c r="B2" s="207"/>
      <c r="C2" s="208"/>
      <c r="D2" s="215" t="s">
        <v>1</v>
      </c>
      <c r="E2" s="218" t="s">
        <v>2</v>
      </c>
      <c r="F2" s="220" t="s">
        <v>65</v>
      </c>
      <c r="G2" s="218"/>
      <c r="H2" s="220" t="s">
        <v>66</v>
      </c>
      <c r="I2" s="221"/>
    </row>
    <row r="3" spans="1:9" ht="15.75" customHeight="1" thickBot="1">
      <c r="A3" s="209"/>
      <c r="B3" s="210"/>
      <c r="C3" s="211"/>
      <c r="D3" s="216"/>
      <c r="E3" s="219"/>
      <c r="F3" s="104" t="s">
        <v>3</v>
      </c>
      <c r="G3" s="105" t="s">
        <v>4</v>
      </c>
      <c r="H3" s="104" t="s">
        <v>58</v>
      </c>
      <c r="I3" s="105" t="s">
        <v>4</v>
      </c>
    </row>
    <row r="4" spans="1:9" ht="16.5" customHeight="1" thickTop="1" thickBot="1">
      <c r="A4" s="212"/>
      <c r="B4" s="213"/>
      <c r="C4" s="214"/>
      <c r="D4" s="217"/>
      <c r="E4" s="54" t="str">
        <f>LOOKUP(2,1/($A:$A&lt;&gt;""),$A:$A)</f>
        <v>007</v>
      </c>
      <c r="F4" s="118">
        <v>44140</v>
      </c>
      <c r="G4" s="119" t="s">
        <v>120</v>
      </c>
      <c r="H4" s="118">
        <v>44189</v>
      </c>
      <c r="I4" s="119" t="s">
        <v>120</v>
      </c>
    </row>
    <row r="5" spans="1:9">
      <c r="A5" s="55"/>
      <c r="B5" s="55"/>
      <c r="C5" s="55"/>
      <c r="D5" s="55"/>
      <c r="E5" s="55"/>
      <c r="F5" s="55"/>
      <c r="G5" s="55"/>
      <c r="H5" s="55"/>
      <c r="I5" s="55"/>
    </row>
    <row r="6" spans="1:9" ht="14.25" thickBot="1">
      <c r="A6" s="56" t="s">
        <v>2</v>
      </c>
      <c r="B6" s="56" t="s">
        <v>3</v>
      </c>
      <c r="C6" s="56" t="s">
        <v>4</v>
      </c>
      <c r="D6" s="203" t="s">
        <v>5</v>
      </c>
      <c r="E6" s="204"/>
      <c r="F6" s="204"/>
      <c r="G6" s="204"/>
      <c r="H6" s="204"/>
      <c r="I6" s="205"/>
    </row>
    <row r="7" spans="1:9" ht="14.25" customHeight="1" thickTop="1">
      <c r="A7" s="57" t="s">
        <v>123</v>
      </c>
      <c r="B7" s="58">
        <v>44140</v>
      </c>
      <c r="C7" s="61" t="s">
        <v>120</v>
      </c>
      <c r="D7" s="200" t="s">
        <v>124</v>
      </c>
      <c r="E7" s="201"/>
      <c r="F7" s="201"/>
      <c r="G7" s="201"/>
      <c r="H7" s="201"/>
      <c r="I7" s="202"/>
    </row>
    <row r="8" spans="1:9">
      <c r="A8" s="59" t="s">
        <v>127</v>
      </c>
      <c r="B8" s="60">
        <v>44141</v>
      </c>
      <c r="C8" s="61" t="s">
        <v>120</v>
      </c>
      <c r="D8" s="197" t="s">
        <v>128</v>
      </c>
      <c r="E8" s="198"/>
      <c r="F8" s="198"/>
      <c r="G8" s="198"/>
      <c r="H8" s="198"/>
      <c r="I8" s="199"/>
    </row>
    <row r="9" spans="1:9">
      <c r="A9" s="59" t="s">
        <v>131</v>
      </c>
      <c r="B9" s="60">
        <v>44173</v>
      </c>
      <c r="C9" s="61" t="s">
        <v>120</v>
      </c>
      <c r="D9" s="197" t="s">
        <v>132</v>
      </c>
      <c r="E9" s="198"/>
      <c r="F9" s="198"/>
      <c r="G9" s="198"/>
      <c r="H9" s="198"/>
      <c r="I9" s="199"/>
    </row>
    <row r="10" spans="1:9">
      <c r="A10" s="59" t="s">
        <v>246</v>
      </c>
      <c r="B10" s="60">
        <v>44179</v>
      </c>
      <c r="C10" s="61" t="s">
        <v>120</v>
      </c>
      <c r="D10" s="197" t="s">
        <v>247</v>
      </c>
      <c r="E10" s="198"/>
      <c r="F10" s="198"/>
      <c r="G10" s="198"/>
      <c r="H10" s="198"/>
      <c r="I10" s="199"/>
    </row>
    <row r="11" spans="1:9">
      <c r="A11" s="59" t="s">
        <v>269</v>
      </c>
      <c r="B11" s="60">
        <v>44180</v>
      </c>
      <c r="C11" s="61" t="s">
        <v>120</v>
      </c>
      <c r="D11" s="197" t="s">
        <v>270</v>
      </c>
      <c r="E11" s="198"/>
      <c r="F11" s="198"/>
      <c r="G11" s="198"/>
      <c r="H11" s="198"/>
      <c r="I11" s="199"/>
    </row>
    <row r="12" spans="1:9">
      <c r="A12" s="108" t="s">
        <v>272</v>
      </c>
      <c r="B12" s="60">
        <v>44188</v>
      </c>
      <c r="C12" s="61" t="s">
        <v>120</v>
      </c>
      <c r="D12" s="197" t="s">
        <v>273</v>
      </c>
      <c r="E12" s="198"/>
      <c r="F12" s="198"/>
      <c r="G12" s="198"/>
      <c r="H12" s="198"/>
      <c r="I12" s="199"/>
    </row>
    <row r="13" spans="1:9">
      <c r="A13" s="59" t="s">
        <v>353</v>
      </c>
      <c r="B13" s="60">
        <v>44189</v>
      </c>
      <c r="C13" s="61" t="s">
        <v>120</v>
      </c>
      <c r="D13" s="197" t="s">
        <v>354</v>
      </c>
      <c r="E13" s="198"/>
      <c r="F13" s="198"/>
      <c r="G13" s="198"/>
      <c r="H13" s="198"/>
      <c r="I13" s="199"/>
    </row>
    <row r="14" spans="1:9">
      <c r="A14" s="59"/>
      <c r="B14" s="60"/>
      <c r="C14" s="61"/>
      <c r="D14" s="197"/>
      <c r="E14" s="198"/>
      <c r="F14" s="198"/>
      <c r="G14" s="198"/>
      <c r="H14" s="198"/>
      <c r="I14" s="199"/>
    </row>
    <row r="15" spans="1:9">
      <c r="A15" s="59"/>
      <c r="B15" s="60"/>
      <c r="C15" s="61"/>
      <c r="D15" s="197"/>
      <c r="E15" s="198"/>
      <c r="F15" s="198"/>
      <c r="G15" s="198"/>
      <c r="H15" s="198"/>
      <c r="I15" s="199"/>
    </row>
    <row r="16" spans="1:9">
      <c r="A16" s="59"/>
      <c r="B16" s="60"/>
      <c r="C16" s="61"/>
      <c r="D16" s="197"/>
      <c r="E16" s="198"/>
      <c r="F16" s="198"/>
      <c r="G16" s="198"/>
      <c r="H16" s="198"/>
      <c r="I16" s="199"/>
    </row>
    <row r="17" spans="1:9" ht="13.5" customHeight="1">
      <c r="A17" s="59"/>
      <c r="B17" s="60"/>
      <c r="C17" s="61"/>
      <c r="D17" s="197"/>
      <c r="E17" s="198"/>
      <c r="F17" s="198"/>
      <c r="G17" s="198"/>
      <c r="H17" s="198"/>
      <c r="I17" s="199"/>
    </row>
    <row r="18" spans="1:9" ht="13.5" customHeight="1">
      <c r="A18" s="59"/>
      <c r="B18" s="60"/>
      <c r="C18" s="61"/>
      <c r="D18" s="197"/>
      <c r="E18" s="198"/>
      <c r="F18" s="198"/>
      <c r="G18" s="198"/>
      <c r="H18" s="198"/>
      <c r="I18" s="199"/>
    </row>
    <row r="19" spans="1:9" ht="13.5" customHeight="1">
      <c r="A19" s="59"/>
      <c r="B19" s="60"/>
      <c r="C19" s="61"/>
      <c r="D19" s="197"/>
      <c r="E19" s="198"/>
      <c r="F19" s="198"/>
      <c r="G19" s="198"/>
      <c r="H19" s="198"/>
      <c r="I19" s="199"/>
    </row>
    <row r="20" spans="1:9" ht="13.5" customHeight="1">
      <c r="A20" s="59"/>
      <c r="B20" s="60"/>
      <c r="C20" s="61"/>
      <c r="D20" s="197"/>
      <c r="E20" s="198"/>
      <c r="F20" s="198"/>
      <c r="G20" s="198"/>
      <c r="H20" s="198"/>
      <c r="I20" s="199"/>
    </row>
    <row r="21" spans="1:9">
      <c r="A21" s="59"/>
      <c r="B21" s="60"/>
      <c r="C21" s="61"/>
      <c r="D21" s="197"/>
      <c r="E21" s="198"/>
      <c r="F21" s="198"/>
      <c r="G21" s="198"/>
      <c r="H21" s="198"/>
      <c r="I21" s="199"/>
    </row>
    <row r="22" spans="1:9">
      <c r="A22" s="59"/>
      <c r="B22" s="60"/>
      <c r="C22" s="61"/>
      <c r="D22" s="197"/>
      <c r="E22" s="198"/>
      <c r="F22" s="198"/>
      <c r="G22" s="198"/>
      <c r="H22" s="198"/>
      <c r="I22" s="199"/>
    </row>
    <row r="23" spans="1:9">
      <c r="A23" s="59"/>
      <c r="B23" s="60"/>
      <c r="C23" s="61"/>
      <c r="D23" s="197"/>
      <c r="E23" s="198"/>
      <c r="F23" s="198"/>
      <c r="G23" s="198"/>
      <c r="H23" s="198"/>
      <c r="I23" s="199"/>
    </row>
    <row r="24" spans="1:9" ht="14.25" customHeight="1">
      <c r="A24" s="59"/>
      <c r="B24" s="60"/>
      <c r="C24" s="61"/>
      <c r="D24" s="197"/>
      <c r="E24" s="198"/>
      <c r="F24" s="198"/>
      <c r="G24" s="198"/>
      <c r="H24" s="198"/>
      <c r="I24" s="199"/>
    </row>
    <row r="25" spans="1:9">
      <c r="A25" s="59"/>
      <c r="B25" s="60"/>
      <c r="C25" s="61"/>
      <c r="D25" s="197"/>
      <c r="E25" s="198"/>
      <c r="F25" s="198"/>
      <c r="G25" s="198"/>
      <c r="H25" s="198"/>
      <c r="I25" s="199"/>
    </row>
    <row r="26" spans="1:9">
      <c r="A26" s="59"/>
      <c r="B26" s="60"/>
      <c r="C26" s="61"/>
      <c r="D26" s="197"/>
      <c r="E26" s="198"/>
      <c r="F26" s="198"/>
      <c r="G26" s="198"/>
      <c r="H26" s="198"/>
      <c r="I26" s="199"/>
    </row>
    <row r="27" spans="1:9">
      <c r="A27" s="59"/>
      <c r="B27" s="60"/>
      <c r="C27" s="61"/>
      <c r="D27" s="197"/>
      <c r="E27" s="198"/>
      <c r="F27" s="198"/>
      <c r="G27" s="198"/>
      <c r="H27" s="198"/>
      <c r="I27" s="199"/>
    </row>
    <row r="28" spans="1:9" ht="12.75" customHeight="1">
      <c r="A28" s="59"/>
      <c r="B28" s="60"/>
      <c r="C28" s="61"/>
      <c r="D28" s="197"/>
      <c r="E28" s="198"/>
      <c r="F28" s="198"/>
      <c r="G28" s="198"/>
      <c r="H28" s="198"/>
      <c r="I28" s="199"/>
    </row>
    <row r="29" spans="1:9">
      <c r="A29" s="59"/>
      <c r="B29" s="60"/>
      <c r="C29" s="61"/>
      <c r="D29" s="197"/>
      <c r="E29" s="198"/>
      <c r="F29" s="198"/>
      <c r="G29" s="198"/>
      <c r="H29" s="198"/>
      <c r="I29" s="199"/>
    </row>
    <row r="30" spans="1:9">
      <c r="A30" s="59"/>
      <c r="B30" s="60"/>
      <c r="C30" s="61"/>
      <c r="D30" s="197"/>
      <c r="E30" s="198"/>
      <c r="F30" s="198"/>
      <c r="G30" s="198"/>
      <c r="H30" s="198"/>
      <c r="I30" s="199"/>
    </row>
    <row r="31" spans="1:9">
      <c r="A31" s="62"/>
      <c r="B31" s="63"/>
      <c r="C31" s="61"/>
      <c r="D31" s="197"/>
      <c r="E31" s="198"/>
      <c r="F31" s="198"/>
      <c r="G31" s="198"/>
      <c r="H31" s="198"/>
      <c r="I31" s="199"/>
    </row>
    <row r="32" spans="1:9">
      <c r="A32" s="108"/>
      <c r="B32" s="60"/>
      <c r="C32" s="61"/>
      <c r="D32" s="197"/>
      <c r="E32" s="198"/>
      <c r="F32" s="198"/>
      <c r="G32" s="198"/>
      <c r="H32" s="198"/>
      <c r="I32" s="199"/>
    </row>
    <row r="33" spans="1:9">
      <c r="A33" s="59"/>
      <c r="B33" s="60"/>
      <c r="C33" s="61"/>
      <c r="D33" s="197"/>
      <c r="E33" s="198"/>
      <c r="F33" s="198"/>
      <c r="G33" s="198"/>
      <c r="H33" s="198"/>
      <c r="I33" s="199"/>
    </row>
    <row r="34" spans="1:9" ht="15.75" customHeight="1">
      <c r="A34" s="59"/>
      <c r="B34" s="60"/>
      <c r="C34" s="61"/>
      <c r="D34" s="197"/>
      <c r="E34" s="198"/>
      <c r="F34" s="198"/>
      <c r="G34" s="198"/>
      <c r="H34" s="198"/>
      <c r="I34" s="199"/>
    </row>
    <row r="35" spans="1:9">
      <c r="A35" s="59"/>
      <c r="B35" s="60"/>
      <c r="C35" s="61"/>
      <c r="D35" s="197"/>
      <c r="E35" s="198"/>
      <c r="F35" s="198"/>
      <c r="G35" s="198"/>
      <c r="H35" s="198"/>
      <c r="I35" s="199"/>
    </row>
    <row r="36" spans="1:9">
      <c r="A36" s="59"/>
      <c r="B36" s="60"/>
      <c r="C36" s="61"/>
      <c r="D36" s="197"/>
      <c r="E36" s="198"/>
      <c r="F36" s="198"/>
      <c r="G36" s="198"/>
      <c r="H36" s="198"/>
      <c r="I36" s="199"/>
    </row>
    <row r="37" spans="1:9">
      <c r="A37" s="59"/>
      <c r="B37" s="60"/>
      <c r="C37" s="61"/>
      <c r="D37" s="197"/>
      <c r="E37" s="198"/>
      <c r="F37" s="198"/>
      <c r="G37" s="198"/>
      <c r="H37" s="198"/>
      <c r="I37" s="199"/>
    </row>
    <row r="38" spans="1:9">
      <c r="A38" s="59"/>
      <c r="B38" s="60"/>
      <c r="C38" s="61"/>
      <c r="D38" s="197"/>
      <c r="E38" s="198"/>
      <c r="F38" s="198"/>
      <c r="G38" s="198"/>
      <c r="H38" s="198"/>
      <c r="I38" s="199"/>
    </row>
    <row r="39" spans="1:9">
      <c r="A39" s="59"/>
      <c r="B39" s="60"/>
      <c r="C39" s="61"/>
      <c r="D39" s="197"/>
      <c r="E39" s="198"/>
      <c r="F39" s="198"/>
      <c r="G39" s="198"/>
      <c r="H39" s="198"/>
      <c r="I39" s="199"/>
    </row>
    <row r="40" spans="1:9" ht="14.25" thickBot="1">
      <c r="A40" s="64"/>
      <c r="B40" s="64"/>
      <c r="C40" s="64"/>
      <c r="D40" s="64"/>
      <c r="E40" s="64"/>
      <c r="F40" s="64"/>
      <c r="G40" s="64"/>
      <c r="H40" s="64"/>
      <c r="I40" s="64"/>
    </row>
  </sheetData>
  <mergeCells count="39">
    <mergeCell ref="D6:I6"/>
    <mergeCell ref="A2:C4"/>
    <mergeCell ref="D2:D4"/>
    <mergeCell ref="E2:E3"/>
    <mergeCell ref="F2:G2"/>
    <mergeCell ref="H2:I2"/>
    <mergeCell ref="D18:I18"/>
    <mergeCell ref="D7:I7"/>
    <mergeCell ref="D8:I8"/>
    <mergeCell ref="D9:I9"/>
    <mergeCell ref="D13:I13"/>
    <mergeCell ref="D14:I14"/>
    <mergeCell ref="D15:I15"/>
    <mergeCell ref="D16:I16"/>
    <mergeCell ref="D17:I17"/>
    <mergeCell ref="D10:I10"/>
    <mergeCell ref="D11:I11"/>
    <mergeCell ref="D12:I12"/>
    <mergeCell ref="D30:I30"/>
    <mergeCell ref="D19:I19"/>
    <mergeCell ref="D20:I20"/>
    <mergeCell ref="D21:I21"/>
    <mergeCell ref="D23:I23"/>
    <mergeCell ref="D24:I24"/>
    <mergeCell ref="D25:I25"/>
    <mergeCell ref="D26:I26"/>
    <mergeCell ref="D27:I27"/>
    <mergeCell ref="D28:I28"/>
    <mergeCell ref="D29:I29"/>
    <mergeCell ref="D22:I22"/>
    <mergeCell ref="D37:I37"/>
    <mergeCell ref="D38:I38"/>
    <mergeCell ref="D39:I39"/>
    <mergeCell ref="D31:I31"/>
    <mergeCell ref="D32:I32"/>
    <mergeCell ref="D33:I33"/>
    <mergeCell ref="D34:I34"/>
    <mergeCell ref="D35:I35"/>
    <mergeCell ref="D36:I36"/>
  </mergeCells>
  <dataValidations count="1">
    <dataValidation allowBlank="1" showInputMessage="1" showErrorMessage="1" promptTitle="Format Date" prompt="YYYY/MM/DD" sqref="F4 B32:B39 H4 B7:B30"/>
  </dataValidations>
  <pageMargins left="0.7" right="0.7" top="0.75" bottom="0.75" header="0.3" footer="0.3"/>
  <pageSetup paperSize="9" scale="69" orientation="landscape"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C5:AH16"/>
  <sheetViews>
    <sheetView showGridLines="0" zoomScale="70" zoomScaleNormal="70" zoomScaleSheetLayoutView="70" workbookViewId="0"/>
  </sheetViews>
  <sheetFormatPr defaultColWidth="8.88671875" defaultRowHeight="24"/>
  <cols>
    <col min="1" max="36" width="7.77734375" style="110" customWidth="1"/>
    <col min="37" max="16384" width="8.88671875" style="110"/>
  </cols>
  <sheetData>
    <row r="5" spans="3:34" ht="24.75" thickBot="1"/>
    <row r="6" spans="3:34">
      <c r="C6" s="237" t="str">
        <f>PrjName&amp;" "&amp;"単体テスト仕様書兼結果報告書"</f>
        <v>[Project Name] 単体テスト仕様書兼結果報告書</v>
      </c>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9"/>
    </row>
    <row r="7" spans="3:34">
      <c r="C7" s="240"/>
      <c r="D7" s="241"/>
      <c r="E7" s="241"/>
      <c r="F7" s="241"/>
      <c r="G7" s="241"/>
      <c r="H7" s="241"/>
      <c r="I7" s="241"/>
      <c r="J7" s="241"/>
      <c r="K7" s="241"/>
      <c r="L7" s="241"/>
      <c r="M7" s="241"/>
      <c r="N7" s="241"/>
      <c r="O7" s="241"/>
      <c r="P7" s="241"/>
      <c r="Q7" s="241"/>
      <c r="R7" s="241"/>
      <c r="S7" s="241"/>
      <c r="T7" s="241"/>
      <c r="U7" s="241"/>
      <c r="V7" s="241"/>
      <c r="W7" s="241"/>
      <c r="X7" s="241"/>
      <c r="Y7" s="241"/>
      <c r="Z7" s="241"/>
      <c r="AA7" s="241"/>
      <c r="AB7" s="241"/>
      <c r="AC7" s="241"/>
      <c r="AD7" s="241"/>
      <c r="AE7" s="241"/>
      <c r="AF7" s="241"/>
      <c r="AG7" s="241"/>
      <c r="AH7" s="242"/>
    </row>
    <row r="8" spans="3:34" ht="24.75" thickBot="1">
      <c r="C8" s="243"/>
      <c r="D8" s="244"/>
      <c r="E8" s="244"/>
      <c r="F8" s="244"/>
      <c r="G8" s="244"/>
      <c r="H8" s="244"/>
      <c r="I8" s="244"/>
      <c r="J8" s="244"/>
      <c r="K8" s="244"/>
      <c r="L8" s="244"/>
      <c r="M8" s="244"/>
      <c r="N8" s="244"/>
      <c r="O8" s="244"/>
      <c r="P8" s="244"/>
      <c r="Q8" s="244"/>
      <c r="R8" s="244"/>
      <c r="S8" s="244"/>
      <c r="T8" s="244"/>
      <c r="U8" s="244"/>
      <c r="V8" s="244"/>
      <c r="W8" s="244"/>
      <c r="X8" s="244"/>
      <c r="Y8" s="244"/>
      <c r="Z8" s="244"/>
      <c r="AA8" s="244"/>
      <c r="AB8" s="244"/>
      <c r="AC8" s="244"/>
      <c r="AD8" s="244"/>
      <c r="AE8" s="244"/>
      <c r="AF8" s="244"/>
      <c r="AG8" s="244"/>
      <c r="AH8" s="245"/>
    </row>
    <row r="9" spans="3:34" ht="34.5" customHeight="1" thickBot="1">
      <c r="C9" s="246" t="s">
        <v>7</v>
      </c>
      <c r="D9" s="247"/>
      <c r="E9" s="247"/>
      <c r="F9" s="247"/>
      <c r="G9" s="247"/>
      <c r="H9" s="247"/>
      <c r="I9" s="247"/>
      <c r="J9" s="247"/>
      <c r="K9" s="247"/>
      <c r="L9" s="247"/>
      <c r="M9" s="247"/>
      <c r="N9" s="247"/>
      <c r="O9" s="247"/>
      <c r="P9" s="247"/>
      <c r="Q9" s="247"/>
      <c r="R9" s="247"/>
      <c r="S9" s="247"/>
      <c r="T9" s="247"/>
      <c r="U9" s="247"/>
      <c r="V9" s="247"/>
      <c r="W9" s="247"/>
      <c r="X9" s="247"/>
      <c r="Y9" s="247"/>
      <c r="Z9" s="247"/>
      <c r="AA9" s="247"/>
      <c r="AB9" s="247"/>
      <c r="AC9" s="247"/>
      <c r="AD9" s="247"/>
      <c r="AE9" s="247"/>
      <c r="AF9" s="247"/>
      <c r="AG9" s="247"/>
      <c r="AH9" s="248"/>
    </row>
    <row r="10" spans="3:34" ht="38.25" customHeight="1" thickTop="1">
      <c r="C10" s="249" t="s">
        <v>7</v>
      </c>
      <c r="D10" s="250"/>
      <c r="E10" s="250"/>
      <c r="F10" s="250"/>
      <c r="G10" s="250"/>
      <c r="H10" s="250"/>
      <c r="I10" s="250"/>
      <c r="J10" s="250"/>
      <c r="K10" s="250"/>
      <c r="L10" s="250"/>
      <c r="M10" s="250"/>
      <c r="N10" s="250"/>
      <c r="O10" s="250"/>
      <c r="P10" s="250"/>
      <c r="Q10" s="251"/>
      <c r="R10" s="255" t="s">
        <v>116</v>
      </c>
      <c r="S10" s="256"/>
      <c r="T10" s="257"/>
      <c r="U10" s="261" t="s">
        <v>117</v>
      </c>
      <c r="V10" s="256"/>
      <c r="W10" s="257"/>
      <c r="X10" s="255" t="s">
        <v>3</v>
      </c>
      <c r="Y10" s="256"/>
      <c r="Z10" s="257"/>
      <c r="AA10" s="255" t="s">
        <v>13</v>
      </c>
      <c r="AB10" s="262"/>
      <c r="AC10" s="262"/>
      <c r="AD10" s="262"/>
      <c r="AE10" s="262"/>
      <c r="AF10" s="262"/>
      <c r="AG10" s="256"/>
      <c r="AH10" s="263"/>
    </row>
    <row r="11" spans="3:34" ht="38.25" customHeight="1" thickBot="1">
      <c r="C11" s="252"/>
      <c r="D11" s="253"/>
      <c r="E11" s="253"/>
      <c r="F11" s="253"/>
      <c r="G11" s="253"/>
      <c r="H11" s="253"/>
      <c r="I11" s="253"/>
      <c r="J11" s="253"/>
      <c r="K11" s="253"/>
      <c r="L11" s="253"/>
      <c r="M11" s="253"/>
      <c r="N11" s="253"/>
      <c r="O11" s="253"/>
      <c r="P11" s="253"/>
      <c r="Q11" s="254"/>
      <c r="R11" s="258"/>
      <c r="S11" s="259"/>
      <c r="T11" s="260"/>
      <c r="U11" s="258"/>
      <c r="V11" s="259"/>
      <c r="W11" s="260"/>
      <c r="X11" s="258"/>
      <c r="Y11" s="259"/>
      <c r="Z11" s="260"/>
      <c r="AA11" s="258"/>
      <c r="AB11" s="259"/>
      <c r="AC11" s="259"/>
      <c r="AD11" s="259"/>
      <c r="AE11" s="259"/>
      <c r="AF11" s="259"/>
      <c r="AG11" s="259"/>
      <c r="AH11" s="264"/>
    </row>
    <row r="12" spans="3:34">
      <c r="C12" s="265"/>
      <c r="D12" s="256"/>
      <c r="E12" s="256"/>
      <c r="F12" s="256"/>
      <c r="G12" s="256"/>
      <c r="H12" s="257"/>
      <c r="I12" s="266"/>
      <c r="J12" s="267"/>
      <c r="K12" s="267"/>
      <c r="L12" s="267"/>
      <c r="M12" s="267"/>
      <c r="N12" s="267"/>
      <c r="O12" s="267"/>
      <c r="P12" s="267"/>
      <c r="Q12" s="268"/>
      <c r="R12" s="228"/>
      <c r="S12" s="229"/>
      <c r="T12" s="230"/>
      <c r="U12" s="231"/>
      <c r="V12" s="232"/>
      <c r="W12" s="233"/>
      <c r="X12" s="269"/>
      <c r="Y12" s="229"/>
      <c r="Z12" s="230"/>
      <c r="AA12" s="222"/>
      <c r="AB12" s="223"/>
      <c r="AC12" s="223"/>
      <c r="AD12" s="223"/>
      <c r="AE12" s="223"/>
      <c r="AF12" s="223"/>
      <c r="AG12" s="223"/>
      <c r="AH12" s="224"/>
    </row>
    <row r="13" spans="3:34">
      <c r="C13" s="265"/>
      <c r="D13" s="256"/>
      <c r="E13" s="256"/>
      <c r="F13" s="256"/>
      <c r="G13" s="256"/>
      <c r="H13" s="257"/>
      <c r="I13" s="234"/>
      <c r="J13" s="235"/>
      <c r="K13" s="235"/>
      <c r="L13" s="235"/>
      <c r="M13" s="235"/>
      <c r="N13" s="235"/>
      <c r="O13" s="235"/>
      <c r="P13" s="235"/>
      <c r="Q13" s="236"/>
      <c r="R13" s="228"/>
      <c r="S13" s="229"/>
      <c r="T13" s="230"/>
      <c r="U13" s="231"/>
      <c r="V13" s="232"/>
      <c r="W13" s="233"/>
      <c r="X13" s="228"/>
      <c r="Y13" s="229"/>
      <c r="Z13" s="230"/>
      <c r="AA13" s="222"/>
      <c r="AB13" s="223"/>
      <c r="AC13" s="223"/>
      <c r="AD13" s="223"/>
      <c r="AE13" s="223"/>
      <c r="AF13" s="223"/>
      <c r="AG13" s="223"/>
      <c r="AH13" s="224"/>
    </row>
    <row r="14" spans="3:34">
      <c r="C14" s="265"/>
      <c r="D14" s="256"/>
      <c r="E14" s="256"/>
      <c r="F14" s="256"/>
      <c r="G14" s="256"/>
      <c r="H14" s="257"/>
      <c r="I14" s="234"/>
      <c r="J14" s="235"/>
      <c r="K14" s="235"/>
      <c r="L14" s="235"/>
      <c r="M14" s="235"/>
      <c r="N14" s="235"/>
      <c r="O14" s="235"/>
      <c r="P14" s="235"/>
      <c r="Q14" s="236"/>
      <c r="R14" s="228"/>
      <c r="S14" s="229"/>
      <c r="T14" s="230"/>
      <c r="U14" s="231"/>
      <c r="V14" s="232"/>
      <c r="W14" s="233"/>
      <c r="X14" s="228"/>
      <c r="Y14" s="229"/>
      <c r="Z14" s="230"/>
      <c r="AA14" s="222"/>
      <c r="AB14" s="223"/>
      <c r="AC14" s="223"/>
      <c r="AD14" s="223"/>
      <c r="AE14" s="223"/>
      <c r="AF14" s="223"/>
      <c r="AG14" s="223"/>
      <c r="AH14" s="224"/>
    </row>
    <row r="15" spans="3:34">
      <c r="C15" s="265"/>
      <c r="D15" s="256"/>
      <c r="E15" s="256"/>
      <c r="F15" s="256"/>
      <c r="G15" s="256"/>
      <c r="H15" s="257"/>
      <c r="I15" s="234"/>
      <c r="J15" s="235"/>
      <c r="K15" s="235"/>
      <c r="L15" s="235"/>
      <c r="M15" s="235"/>
      <c r="N15" s="235"/>
      <c r="O15" s="235"/>
      <c r="P15" s="235"/>
      <c r="Q15" s="236"/>
      <c r="R15" s="228"/>
      <c r="S15" s="229"/>
      <c r="T15" s="230"/>
      <c r="U15" s="231"/>
      <c r="V15" s="232"/>
      <c r="W15" s="233"/>
      <c r="X15" s="228"/>
      <c r="Y15" s="229"/>
      <c r="Z15" s="230"/>
      <c r="AA15" s="222"/>
      <c r="AB15" s="223"/>
      <c r="AC15" s="223"/>
      <c r="AD15" s="223"/>
      <c r="AE15" s="223"/>
      <c r="AF15" s="223"/>
      <c r="AG15" s="223"/>
      <c r="AH15" s="224"/>
    </row>
    <row r="16" spans="3:34" ht="24.75" thickBot="1">
      <c r="C16" s="252"/>
      <c r="D16" s="253"/>
      <c r="E16" s="253"/>
      <c r="F16" s="253"/>
      <c r="G16" s="253"/>
      <c r="H16" s="254"/>
      <c r="I16" s="225"/>
      <c r="J16" s="226"/>
      <c r="K16" s="226"/>
      <c r="L16" s="226"/>
      <c r="M16" s="226"/>
      <c r="N16" s="226"/>
      <c r="O16" s="226"/>
      <c r="P16" s="226"/>
      <c r="Q16" s="227"/>
      <c r="R16" s="228"/>
      <c r="S16" s="229"/>
      <c r="T16" s="230"/>
      <c r="U16" s="231"/>
      <c r="V16" s="232"/>
      <c r="W16" s="233"/>
      <c r="X16" s="228"/>
      <c r="Y16" s="229"/>
      <c r="Z16" s="230"/>
      <c r="AA16" s="222"/>
      <c r="AB16" s="223"/>
      <c r="AC16" s="223"/>
      <c r="AD16" s="223"/>
      <c r="AE16" s="223"/>
      <c r="AF16" s="223"/>
      <c r="AG16" s="223"/>
      <c r="AH16" s="224"/>
    </row>
  </sheetData>
  <mergeCells count="33">
    <mergeCell ref="AA12:AH12"/>
    <mergeCell ref="C6:AH8"/>
    <mergeCell ref="C9:AH9"/>
    <mergeCell ref="C10:Q11"/>
    <mergeCell ref="R10:T11"/>
    <mergeCell ref="U10:W11"/>
    <mergeCell ref="X10:Z11"/>
    <mergeCell ref="AA10:AH11"/>
    <mergeCell ref="C12:H16"/>
    <mergeCell ref="I12:Q12"/>
    <mergeCell ref="R12:T12"/>
    <mergeCell ref="U12:W12"/>
    <mergeCell ref="X12:Z12"/>
    <mergeCell ref="I13:Q13"/>
    <mergeCell ref="R13:T13"/>
    <mergeCell ref="U13:W13"/>
    <mergeCell ref="AA13:AH13"/>
    <mergeCell ref="I14:Q14"/>
    <mergeCell ref="R14:T14"/>
    <mergeCell ref="U14:W14"/>
    <mergeCell ref="X14:Z14"/>
    <mergeCell ref="AA14:AH14"/>
    <mergeCell ref="X13:Z13"/>
    <mergeCell ref="AA15:AH15"/>
    <mergeCell ref="I16:Q16"/>
    <mergeCell ref="R16:T16"/>
    <mergeCell ref="U16:W16"/>
    <mergeCell ref="X16:Z16"/>
    <mergeCell ref="AA16:AH16"/>
    <mergeCell ref="I15:Q15"/>
    <mergeCell ref="R15:T15"/>
    <mergeCell ref="U15:W15"/>
    <mergeCell ref="X15:Z15"/>
  </mergeCells>
  <conditionalFormatting sqref="U12:W16">
    <cfRule type="cellIs" dxfId="260" priority="11" operator="equal">
      <formula>"NG"</formula>
    </cfRule>
  </conditionalFormatting>
  <dataValidations count="2">
    <dataValidation allowBlank="1" showInputMessage="1" showErrorMessage="1" promptTitle="Format Date" prompt="YYYY/MM/DD" sqref="X12:Z16"/>
    <dataValidation type="list" allowBlank="1" showInputMessage="1" showErrorMessage="1" sqref="U12:W16">
      <formula1>"OK,NG,SKIP"</formula1>
    </dataValidation>
  </dataValidations>
  <pageMargins left="0.7" right="0.7" top="0.75" bottom="0.75" header="0.3" footer="0.3"/>
  <pageSetup paperSize="9" scale="37" fitToHeight="0" orientation="landscape" horizontalDpi="300" verticalDpi="3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2:AK510"/>
  <sheetViews>
    <sheetView showGridLines="0" zoomScaleNormal="100" zoomScaleSheetLayoutView="70" workbookViewId="0"/>
  </sheetViews>
  <sheetFormatPr defaultColWidth="5.77734375" defaultRowHeight="15.75"/>
  <cols>
    <col min="1" max="1" width="5.44140625" style="1" customWidth="1"/>
    <col min="2" max="2" width="8.109375" style="1" customWidth="1"/>
    <col min="3" max="3" width="13" style="1" customWidth="1"/>
    <col min="4" max="5" width="8.33203125" style="1" customWidth="1"/>
    <col min="6" max="6" width="9.6640625" style="1" customWidth="1"/>
    <col min="7" max="7" width="10.21875" style="1" customWidth="1"/>
    <col min="8" max="8" width="8.88671875" style="1" customWidth="1"/>
    <col min="9" max="9" width="7.88671875" style="1" customWidth="1"/>
    <col min="10" max="10" width="7" style="1" customWidth="1"/>
    <col min="11" max="11" width="8.6640625" style="1" customWidth="1"/>
    <col min="12" max="17" width="9" style="1" customWidth="1"/>
    <col min="18" max="32" width="7" style="1" customWidth="1"/>
    <col min="33" max="37" width="7.88671875" style="1" customWidth="1"/>
    <col min="38" max="16384" width="5.77734375" style="1"/>
  </cols>
  <sheetData>
    <row r="2" spans="1:37" s="6" customFormat="1" ht="30" customHeight="1">
      <c r="A2" s="398" t="s">
        <v>0</v>
      </c>
      <c r="B2" s="399"/>
      <c r="C2" s="399"/>
      <c r="D2" s="399"/>
      <c r="E2" s="400"/>
      <c r="F2" s="379" t="s">
        <v>59</v>
      </c>
      <c r="G2" s="399"/>
      <c r="H2" s="401"/>
      <c r="I2" s="402" t="s">
        <v>151</v>
      </c>
      <c r="J2" s="399"/>
      <c r="K2" s="399"/>
      <c r="L2" s="400"/>
      <c r="M2" s="379" t="s">
        <v>17</v>
      </c>
      <c r="N2" s="401"/>
      <c r="O2" s="382" t="s">
        <v>136</v>
      </c>
      <c r="P2" s="382"/>
      <c r="Q2" s="403"/>
      <c r="R2" s="403"/>
      <c r="S2" s="403"/>
      <c r="T2" s="403"/>
      <c r="U2" s="403"/>
      <c r="V2" s="403"/>
      <c r="W2" s="403"/>
      <c r="X2" s="378" t="s">
        <v>4</v>
      </c>
      <c r="Y2" s="379"/>
      <c r="Z2" s="380" t="s">
        <v>120</v>
      </c>
      <c r="AA2" s="381"/>
      <c r="AB2" s="382"/>
      <c r="AC2" s="378" t="s">
        <v>62</v>
      </c>
      <c r="AD2" s="379"/>
      <c r="AE2" s="380"/>
      <c r="AF2" s="381"/>
      <c r="AG2" s="382"/>
      <c r="AH2" s="378" t="s">
        <v>6</v>
      </c>
      <c r="AI2" s="379"/>
      <c r="AJ2" s="383" t="s">
        <v>67</v>
      </c>
      <c r="AK2" s="384"/>
    </row>
    <row r="3" spans="1:37" s="5" customFormat="1" ht="30" customHeight="1" thickBot="1">
      <c r="A3" s="385" t="s">
        <v>60</v>
      </c>
      <c r="B3" s="386"/>
      <c r="C3" s="387">
        <v>38</v>
      </c>
      <c r="D3" s="388"/>
      <c r="E3" s="389"/>
      <c r="F3" s="390" t="s">
        <v>61</v>
      </c>
      <c r="G3" s="391"/>
      <c r="H3" s="391"/>
      <c r="I3" s="392">
        <f>IF($C$3=0,1,1-($Q$3/$C$3))</f>
        <v>0</v>
      </c>
      <c r="J3" s="393"/>
      <c r="K3" s="393"/>
      <c r="L3" s="394"/>
      <c r="M3" s="395" t="s">
        <v>63</v>
      </c>
      <c r="N3" s="396"/>
      <c r="O3" s="396"/>
      <c r="P3" s="397"/>
      <c r="Q3" s="406">
        <f>COUNTIF(W:W, "OK")</f>
        <v>38</v>
      </c>
      <c r="R3" s="396"/>
      <c r="S3" s="396"/>
      <c r="T3" s="407"/>
      <c r="U3" s="379" t="s">
        <v>64</v>
      </c>
      <c r="V3" s="399"/>
      <c r="W3" s="399"/>
      <c r="X3" s="406">
        <f>COUNTIF(W:W, "NG")</f>
        <v>0</v>
      </c>
      <c r="Y3" s="396"/>
      <c r="Z3" s="396"/>
      <c r="AA3" s="407"/>
      <c r="AB3" s="408" t="s">
        <v>72</v>
      </c>
      <c r="AC3" s="409"/>
      <c r="AD3" s="410"/>
      <c r="AE3" s="404">
        <v>2</v>
      </c>
      <c r="AF3" s="409"/>
      <c r="AG3" s="410"/>
      <c r="AH3" s="404" t="s">
        <v>73</v>
      </c>
      <c r="AI3" s="410"/>
      <c r="AJ3" s="404"/>
      <c r="AK3" s="405"/>
    </row>
    <row r="4" spans="1:37" s="4" customFormat="1" ht="19.5" customHeight="1" thickTop="1">
      <c r="A4" s="411" t="s">
        <v>7</v>
      </c>
      <c r="B4" s="412"/>
      <c r="C4" s="412"/>
      <c r="D4" s="413"/>
      <c r="E4" s="417" t="s">
        <v>6</v>
      </c>
      <c r="F4" s="419" t="s">
        <v>8</v>
      </c>
      <c r="G4" s="420"/>
      <c r="H4" s="420"/>
      <c r="I4" s="420"/>
      <c r="J4" s="420"/>
      <c r="K4" s="421"/>
      <c r="L4" s="425" t="s">
        <v>9</v>
      </c>
      <c r="M4" s="412"/>
      <c r="N4" s="412"/>
      <c r="O4" s="412"/>
      <c r="P4" s="412"/>
      <c r="Q4" s="412"/>
      <c r="R4" s="412"/>
      <c r="S4" s="412"/>
      <c r="T4" s="412"/>
      <c r="U4" s="412"/>
      <c r="V4" s="412"/>
      <c r="W4" s="412" t="s">
        <v>14</v>
      </c>
      <c r="X4" s="412" t="s">
        <v>15</v>
      </c>
      <c r="Y4" s="412"/>
      <c r="Z4" s="426" t="s">
        <v>16</v>
      </c>
      <c r="AA4" s="427"/>
      <c r="AB4" s="412" t="s">
        <v>12</v>
      </c>
      <c r="AC4" s="412"/>
      <c r="AD4" s="412"/>
      <c r="AE4" s="412"/>
      <c r="AF4" s="412"/>
      <c r="AG4" s="412" t="s">
        <v>12</v>
      </c>
      <c r="AH4" s="412"/>
      <c r="AI4" s="412"/>
      <c r="AJ4" s="412"/>
      <c r="AK4" s="412"/>
    </row>
    <row r="5" spans="1:37" s="4" customFormat="1" ht="24" customHeight="1">
      <c r="A5" s="414"/>
      <c r="B5" s="415"/>
      <c r="C5" s="415"/>
      <c r="D5" s="416"/>
      <c r="E5" s="418"/>
      <c r="F5" s="422"/>
      <c r="G5" s="423"/>
      <c r="H5" s="423"/>
      <c r="I5" s="423"/>
      <c r="J5" s="423"/>
      <c r="K5" s="424"/>
      <c r="L5" s="430" t="s">
        <v>10</v>
      </c>
      <c r="M5" s="415"/>
      <c r="N5" s="415"/>
      <c r="O5" s="415"/>
      <c r="P5" s="415"/>
      <c r="Q5" s="415"/>
      <c r="R5" s="415" t="s">
        <v>11</v>
      </c>
      <c r="S5" s="415"/>
      <c r="T5" s="415"/>
      <c r="U5" s="415"/>
      <c r="V5" s="415"/>
      <c r="W5" s="415"/>
      <c r="X5" s="415"/>
      <c r="Y5" s="415"/>
      <c r="Z5" s="428"/>
      <c r="AA5" s="429"/>
      <c r="AB5" s="415"/>
      <c r="AC5" s="415"/>
      <c r="AD5" s="415"/>
      <c r="AE5" s="415"/>
      <c r="AF5" s="415"/>
      <c r="AG5" s="415"/>
      <c r="AH5" s="415"/>
      <c r="AI5" s="415"/>
      <c r="AJ5" s="415"/>
      <c r="AK5" s="415"/>
    </row>
    <row r="6" spans="1:37" ht="15.75" customHeight="1">
      <c r="A6" s="348"/>
      <c r="B6" s="270" t="s">
        <v>133</v>
      </c>
      <c r="C6" s="271"/>
      <c r="D6" s="272"/>
      <c r="E6" s="279">
        <v>1</v>
      </c>
      <c r="F6" s="282" t="s">
        <v>163</v>
      </c>
      <c r="G6" s="283"/>
      <c r="H6" s="283"/>
      <c r="I6" s="283"/>
      <c r="J6" s="283"/>
      <c r="K6" s="284"/>
      <c r="L6" s="282" t="s">
        <v>137</v>
      </c>
      <c r="M6" s="283"/>
      <c r="N6" s="283"/>
      <c r="O6" s="283"/>
      <c r="P6" s="283"/>
      <c r="Q6" s="284"/>
      <c r="R6" s="291"/>
      <c r="S6" s="292"/>
      <c r="T6" s="292"/>
      <c r="U6" s="292"/>
      <c r="V6" s="293"/>
      <c r="W6" s="318" t="s">
        <v>24</v>
      </c>
      <c r="X6" s="291" t="s">
        <v>120</v>
      </c>
      <c r="Y6" s="293"/>
      <c r="Z6" s="303">
        <v>44174</v>
      </c>
      <c r="AA6" s="304"/>
      <c r="AB6" s="309"/>
      <c r="AC6" s="310"/>
      <c r="AD6" s="310"/>
      <c r="AE6" s="310"/>
      <c r="AF6" s="311"/>
      <c r="AG6" s="369" t="s">
        <v>186</v>
      </c>
      <c r="AH6" s="370"/>
      <c r="AI6" s="370"/>
      <c r="AJ6" s="370"/>
      <c r="AK6" s="371"/>
    </row>
    <row r="7" spans="1:37">
      <c r="A7" s="349"/>
      <c r="B7" s="273"/>
      <c r="C7" s="274"/>
      <c r="D7" s="275"/>
      <c r="E7" s="280"/>
      <c r="F7" s="285"/>
      <c r="G7" s="286"/>
      <c r="H7" s="286"/>
      <c r="I7" s="286"/>
      <c r="J7" s="286"/>
      <c r="K7" s="287"/>
      <c r="L7" s="285"/>
      <c r="M7" s="286"/>
      <c r="N7" s="286"/>
      <c r="O7" s="286"/>
      <c r="P7" s="286"/>
      <c r="Q7" s="287"/>
      <c r="R7" s="294"/>
      <c r="S7" s="295"/>
      <c r="T7" s="295"/>
      <c r="U7" s="295"/>
      <c r="V7" s="296"/>
      <c r="W7" s="319"/>
      <c r="X7" s="294"/>
      <c r="Y7" s="296"/>
      <c r="Z7" s="305"/>
      <c r="AA7" s="306"/>
      <c r="AB7" s="312"/>
      <c r="AC7" s="313"/>
      <c r="AD7" s="313"/>
      <c r="AE7" s="313"/>
      <c r="AF7" s="314"/>
      <c r="AG7" s="372"/>
      <c r="AH7" s="373"/>
      <c r="AI7" s="373"/>
      <c r="AJ7" s="373"/>
      <c r="AK7" s="374"/>
    </row>
    <row r="8" spans="1:37">
      <c r="A8" s="349"/>
      <c r="B8" s="273"/>
      <c r="C8" s="274"/>
      <c r="D8" s="275"/>
      <c r="E8" s="280"/>
      <c r="F8" s="285"/>
      <c r="G8" s="286"/>
      <c r="H8" s="286"/>
      <c r="I8" s="286"/>
      <c r="J8" s="286"/>
      <c r="K8" s="287"/>
      <c r="L8" s="285"/>
      <c r="M8" s="286"/>
      <c r="N8" s="286"/>
      <c r="O8" s="286"/>
      <c r="P8" s="286"/>
      <c r="Q8" s="287"/>
      <c r="R8" s="294"/>
      <c r="S8" s="295"/>
      <c r="T8" s="295"/>
      <c r="U8" s="295"/>
      <c r="V8" s="296"/>
      <c r="W8" s="319"/>
      <c r="X8" s="294"/>
      <c r="Y8" s="296"/>
      <c r="Z8" s="305"/>
      <c r="AA8" s="306"/>
      <c r="AB8" s="312"/>
      <c r="AC8" s="313"/>
      <c r="AD8" s="313"/>
      <c r="AE8" s="313"/>
      <c r="AF8" s="314"/>
      <c r="AG8" s="372"/>
      <c r="AH8" s="373"/>
      <c r="AI8" s="373"/>
      <c r="AJ8" s="373"/>
      <c r="AK8" s="374"/>
    </row>
    <row r="9" spans="1:37" ht="15.75" customHeight="1">
      <c r="A9" s="349"/>
      <c r="B9" s="273"/>
      <c r="C9" s="274"/>
      <c r="D9" s="275"/>
      <c r="E9" s="280"/>
      <c r="F9" s="285"/>
      <c r="G9" s="286"/>
      <c r="H9" s="286"/>
      <c r="I9" s="286"/>
      <c r="J9" s="286"/>
      <c r="K9" s="287"/>
      <c r="L9" s="285"/>
      <c r="M9" s="286"/>
      <c r="N9" s="286"/>
      <c r="O9" s="286"/>
      <c r="P9" s="286"/>
      <c r="Q9" s="287"/>
      <c r="R9" s="294"/>
      <c r="S9" s="295"/>
      <c r="T9" s="295"/>
      <c r="U9" s="295"/>
      <c r="V9" s="296"/>
      <c r="W9" s="319"/>
      <c r="X9" s="294"/>
      <c r="Y9" s="296"/>
      <c r="Z9" s="305"/>
      <c r="AA9" s="306"/>
      <c r="AB9" s="312"/>
      <c r="AC9" s="313"/>
      <c r="AD9" s="313"/>
      <c r="AE9" s="313"/>
      <c r="AF9" s="314"/>
      <c r="AG9" s="372"/>
      <c r="AH9" s="373"/>
      <c r="AI9" s="373"/>
      <c r="AJ9" s="373"/>
      <c r="AK9" s="374"/>
    </row>
    <row r="10" spans="1:37">
      <c r="A10" s="349"/>
      <c r="B10" s="273"/>
      <c r="C10" s="274"/>
      <c r="D10" s="275"/>
      <c r="E10" s="280"/>
      <c r="F10" s="285"/>
      <c r="G10" s="286"/>
      <c r="H10" s="286"/>
      <c r="I10" s="286"/>
      <c r="J10" s="286"/>
      <c r="K10" s="287"/>
      <c r="L10" s="285"/>
      <c r="M10" s="286"/>
      <c r="N10" s="286"/>
      <c r="O10" s="286"/>
      <c r="P10" s="286"/>
      <c r="Q10" s="287"/>
      <c r="R10" s="294"/>
      <c r="S10" s="295"/>
      <c r="T10" s="295"/>
      <c r="U10" s="295"/>
      <c r="V10" s="296"/>
      <c r="W10" s="319"/>
      <c r="X10" s="294"/>
      <c r="Y10" s="296"/>
      <c r="Z10" s="305"/>
      <c r="AA10" s="306"/>
      <c r="AB10" s="312"/>
      <c r="AC10" s="313"/>
      <c r="AD10" s="313"/>
      <c r="AE10" s="313"/>
      <c r="AF10" s="314"/>
      <c r="AG10" s="372"/>
      <c r="AH10" s="373"/>
      <c r="AI10" s="373"/>
      <c r="AJ10" s="373"/>
      <c r="AK10" s="374"/>
    </row>
    <row r="11" spans="1:37">
      <c r="A11" s="349"/>
      <c r="B11" s="273"/>
      <c r="C11" s="274"/>
      <c r="D11" s="275"/>
      <c r="E11" s="280"/>
      <c r="F11" s="285"/>
      <c r="G11" s="286"/>
      <c r="H11" s="286"/>
      <c r="I11" s="286"/>
      <c r="J11" s="286"/>
      <c r="K11" s="287"/>
      <c r="L11" s="285"/>
      <c r="M11" s="286"/>
      <c r="N11" s="286"/>
      <c r="O11" s="286"/>
      <c r="P11" s="286"/>
      <c r="Q11" s="287"/>
      <c r="R11" s="294"/>
      <c r="S11" s="295"/>
      <c r="T11" s="295"/>
      <c r="U11" s="295"/>
      <c r="V11" s="296"/>
      <c r="W11" s="319"/>
      <c r="X11" s="294"/>
      <c r="Y11" s="296"/>
      <c r="Z11" s="305"/>
      <c r="AA11" s="306"/>
      <c r="AB11" s="312"/>
      <c r="AC11" s="313"/>
      <c r="AD11" s="313"/>
      <c r="AE11" s="313"/>
      <c r="AF11" s="314"/>
      <c r="AG11" s="372"/>
      <c r="AH11" s="373"/>
      <c r="AI11" s="373"/>
      <c r="AJ11" s="373"/>
      <c r="AK11" s="374"/>
    </row>
    <row r="12" spans="1:37" ht="15.75" customHeight="1">
      <c r="A12" s="349"/>
      <c r="B12" s="273"/>
      <c r="C12" s="274"/>
      <c r="D12" s="275"/>
      <c r="E12" s="280"/>
      <c r="F12" s="285"/>
      <c r="G12" s="286"/>
      <c r="H12" s="286"/>
      <c r="I12" s="286"/>
      <c r="J12" s="286"/>
      <c r="K12" s="287"/>
      <c r="L12" s="285"/>
      <c r="M12" s="286"/>
      <c r="N12" s="286"/>
      <c r="O12" s="286"/>
      <c r="P12" s="286"/>
      <c r="Q12" s="287"/>
      <c r="R12" s="294"/>
      <c r="S12" s="295"/>
      <c r="T12" s="295"/>
      <c r="U12" s="295"/>
      <c r="V12" s="296"/>
      <c r="W12" s="319"/>
      <c r="X12" s="294"/>
      <c r="Y12" s="296"/>
      <c r="Z12" s="305"/>
      <c r="AA12" s="306"/>
      <c r="AB12" s="312"/>
      <c r="AC12" s="313"/>
      <c r="AD12" s="313"/>
      <c r="AE12" s="313"/>
      <c r="AF12" s="314"/>
      <c r="AG12" s="372"/>
      <c r="AH12" s="373"/>
      <c r="AI12" s="373"/>
      <c r="AJ12" s="373"/>
      <c r="AK12" s="374"/>
    </row>
    <row r="13" spans="1:37">
      <c r="A13" s="349"/>
      <c r="B13" s="273"/>
      <c r="C13" s="274"/>
      <c r="D13" s="275"/>
      <c r="E13" s="280"/>
      <c r="F13" s="285"/>
      <c r="G13" s="286"/>
      <c r="H13" s="286"/>
      <c r="I13" s="286"/>
      <c r="J13" s="286"/>
      <c r="K13" s="287"/>
      <c r="L13" s="285"/>
      <c r="M13" s="286"/>
      <c r="N13" s="286"/>
      <c r="O13" s="286"/>
      <c r="P13" s="286"/>
      <c r="Q13" s="287"/>
      <c r="R13" s="294"/>
      <c r="S13" s="295"/>
      <c r="T13" s="295"/>
      <c r="U13" s="295"/>
      <c r="V13" s="296"/>
      <c r="W13" s="319"/>
      <c r="X13" s="294"/>
      <c r="Y13" s="296"/>
      <c r="Z13" s="305"/>
      <c r="AA13" s="306"/>
      <c r="AB13" s="312"/>
      <c r="AC13" s="313"/>
      <c r="AD13" s="313"/>
      <c r="AE13" s="313"/>
      <c r="AF13" s="314"/>
      <c r="AG13" s="372"/>
      <c r="AH13" s="373"/>
      <c r="AI13" s="373"/>
      <c r="AJ13" s="373"/>
      <c r="AK13" s="374"/>
    </row>
    <row r="14" spans="1:37">
      <c r="A14" s="349"/>
      <c r="B14" s="273"/>
      <c r="C14" s="274"/>
      <c r="D14" s="275"/>
      <c r="E14" s="280"/>
      <c r="F14" s="285"/>
      <c r="G14" s="286"/>
      <c r="H14" s="286"/>
      <c r="I14" s="286"/>
      <c r="J14" s="286"/>
      <c r="K14" s="287"/>
      <c r="L14" s="285"/>
      <c r="M14" s="286"/>
      <c r="N14" s="286"/>
      <c r="O14" s="286"/>
      <c r="P14" s="286"/>
      <c r="Q14" s="287"/>
      <c r="R14" s="294"/>
      <c r="S14" s="295"/>
      <c r="T14" s="295"/>
      <c r="U14" s="295"/>
      <c r="V14" s="296"/>
      <c r="W14" s="319"/>
      <c r="X14" s="294"/>
      <c r="Y14" s="296"/>
      <c r="Z14" s="305"/>
      <c r="AA14" s="306"/>
      <c r="AB14" s="312"/>
      <c r="AC14" s="313"/>
      <c r="AD14" s="313"/>
      <c r="AE14" s="313"/>
      <c r="AF14" s="314"/>
      <c r="AG14" s="372"/>
      <c r="AH14" s="373"/>
      <c r="AI14" s="373"/>
      <c r="AJ14" s="373"/>
      <c r="AK14" s="374"/>
    </row>
    <row r="15" spans="1:37" ht="15.75" customHeight="1">
      <c r="A15" s="349"/>
      <c r="B15" s="273"/>
      <c r="C15" s="274"/>
      <c r="D15" s="275"/>
      <c r="E15" s="280"/>
      <c r="F15" s="285"/>
      <c r="G15" s="286"/>
      <c r="H15" s="286"/>
      <c r="I15" s="286"/>
      <c r="J15" s="286"/>
      <c r="K15" s="287"/>
      <c r="L15" s="285"/>
      <c r="M15" s="286"/>
      <c r="N15" s="286"/>
      <c r="O15" s="286"/>
      <c r="P15" s="286"/>
      <c r="Q15" s="287"/>
      <c r="R15" s="294"/>
      <c r="S15" s="295"/>
      <c r="T15" s="295"/>
      <c r="U15" s="295"/>
      <c r="V15" s="296"/>
      <c r="W15" s="319"/>
      <c r="X15" s="294"/>
      <c r="Y15" s="296"/>
      <c r="Z15" s="305"/>
      <c r="AA15" s="306"/>
      <c r="AB15" s="312"/>
      <c r="AC15" s="313"/>
      <c r="AD15" s="313"/>
      <c r="AE15" s="313"/>
      <c r="AF15" s="314"/>
      <c r="AG15" s="372"/>
      <c r="AH15" s="373"/>
      <c r="AI15" s="373"/>
      <c r="AJ15" s="373"/>
      <c r="AK15" s="374"/>
    </row>
    <row r="16" spans="1:37">
      <c r="A16" s="349"/>
      <c r="B16" s="273"/>
      <c r="C16" s="274"/>
      <c r="D16" s="275"/>
      <c r="E16" s="280"/>
      <c r="F16" s="285"/>
      <c r="G16" s="286"/>
      <c r="H16" s="286"/>
      <c r="I16" s="286"/>
      <c r="J16" s="286"/>
      <c r="K16" s="287"/>
      <c r="L16" s="285"/>
      <c r="M16" s="286"/>
      <c r="N16" s="286"/>
      <c r="O16" s="286"/>
      <c r="P16" s="286"/>
      <c r="Q16" s="287"/>
      <c r="R16" s="294"/>
      <c r="S16" s="295"/>
      <c r="T16" s="295"/>
      <c r="U16" s="295"/>
      <c r="V16" s="296"/>
      <c r="W16" s="319"/>
      <c r="X16" s="294"/>
      <c r="Y16" s="296"/>
      <c r="Z16" s="305"/>
      <c r="AA16" s="306"/>
      <c r="AB16" s="312"/>
      <c r="AC16" s="313"/>
      <c r="AD16" s="313"/>
      <c r="AE16" s="313"/>
      <c r="AF16" s="314"/>
      <c r="AG16" s="372"/>
      <c r="AH16" s="373"/>
      <c r="AI16" s="373"/>
      <c r="AJ16" s="373"/>
      <c r="AK16" s="374"/>
    </row>
    <row r="17" spans="1:37">
      <c r="A17" s="349"/>
      <c r="B17" s="273"/>
      <c r="C17" s="274"/>
      <c r="D17" s="275"/>
      <c r="E17" s="280"/>
      <c r="F17" s="285"/>
      <c r="G17" s="286"/>
      <c r="H17" s="286"/>
      <c r="I17" s="286"/>
      <c r="J17" s="286"/>
      <c r="K17" s="287"/>
      <c r="L17" s="285"/>
      <c r="M17" s="286"/>
      <c r="N17" s="286"/>
      <c r="O17" s="286"/>
      <c r="P17" s="286"/>
      <c r="Q17" s="287"/>
      <c r="R17" s="294"/>
      <c r="S17" s="295"/>
      <c r="T17" s="295"/>
      <c r="U17" s="295"/>
      <c r="V17" s="296"/>
      <c r="W17" s="319"/>
      <c r="X17" s="294"/>
      <c r="Y17" s="296"/>
      <c r="Z17" s="305"/>
      <c r="AA17" s="306"/>
      <c r="AB17" s="312"/>
      <c r="AC17" s="313"/>
      <c r="AD17" s="313"/>
      <c r="AE17" s="313"/>
      <c r="AF17" s="314"/>
      <c r="AG17" s="372"/>
      <c r="AH17" s="373"/>
      <c r="AI17" s="373"/>
      <c r="AJ17" s="373"/>
      <c r="AK17" s="374"/>
    </row>
    <row r="18" spans="1:37" ht="15.75" customHeight="1">
      <c r="A18" s="349"/>
      <c r="B18" s="273"/>
      <c r="C18" s="274"/>
      <c r="D18" s="275"/>
      <c r="E18" s="280"/>
      <c r="F18" s="285"/>
      <c r="G18" s="286"/>
      <c r="H18" s="286"/>
      <c r="I18" s="286"/>
      <c r="J18" s="286"/>
      <c r="K18" s="287"/>
      <c r="L18" s="285"/>
      <c r="M18" s="286"/>
      <c r="N18" s="286"/>
      <c r="O18" s="286"/>
      <c r="P18" s="286"/>
      <c r="Q18" s="287"/>
      <c r="R18" s="294"/>
      <c r="S18" s="295"/>
      <c r="T18" s="295"/>
      <c r="U18" s="295"/>
      <c r="V18" s="296"/>
      <c r="W18" s="319"/>
      <c r="X18" s="294"/>
      <c r="Y18" s="296"/>
      <c r="Z18" s="305"/>
      <c r="AA18" s="306"/>
      <c r="AB18" s="312"/>
      <c r="AC18" s="313"/>
      <c r="AD18" s="313"/>
      <c r="AE18" s="313"/>
      <c r="AF18" s="314"/>
      <c r="AG18" s="372"/>
      <c r="AH18" s="373"/>
      <c r="AI18" s="373"/>
      <c r="AJ18" s="373"/>
      <c r="AK18" s="374"/>
    </row>
    <row r="19" spans="1:37">
      <c r="A19" s="349"/>
      <c r="B19" s="273"/>
      <c r="C19" s="274"/>
      <c r="D19" s="275"/>
      <c r="E19" s="280"/>
      <c r="F19" s="285"/>
      <c r="G19" s="286"/>
      <c r="H19" s="286"/>
      <c r="I19" s="286"/>
      <c r="J19" s="286"/>
      <c r="K19" s="287"/>
      <c r="L19" s="285"/>
      <c r="M19" s="286"/>
      <c r="N19" s="286"/>
      <c r="O19" s="286"/>
      <c r="P19" s="286"/>
      <c r="Q19" s="287"/>
      <c r="R19" s="294"/>
      <c r="S19" s="295"/>
      <c r="T19" s="295"/>
      <c r="U19" s="295"/>
      <c r="V19" s="296"/>
      <c r="W19" s="319"/>
      <c r="X19" s="294"/>
      <c r="Y19" s="296"/>
      <c r="Z19" s="305"/>
      <c r="AA19" s="306"/>
      <c r="AB19" s="312"/>
      <c r="AC19" s="313"/>
      <c r="AD19" s="313"/>
      <c r="AE19" s="313"/>
      <c r="AF19" s="314"/>
      <c r="AG19" s="372"/>
      <c r="AH19" s="373"/>
      <c r="AI19" s="373"/>
      <c r="AJ19" s="373"/>
      <c r="AK19" s="374"/>
    </row>
    <row r="20" spans="1:37">
      <c r="A20" s="349"/>
      <c r="B20" s="273"/>
      <c r="C20" s="274"/>
      <c r="D20" s="275"/>
      <c r="E20" s="280"/>
      <c r="F20" s="285"/>
      <c r="G20" s="286"/>
      <c r="H20" s="286"/>
      <c r="I20" s="286"/>
      <c r="J20" s="286"/>
      <c r="K20" s="287"/>
      <c r="L20" s="285"/>
      <c r="M20" s="286"/>
      <c r="N20" s="286"/>
      <c r="O20" s="286"/>
      <c r="P20" s="286"/>
      <c r="Q20" s="287"/>
      <c r="R20" s="294"/>
      <c r="S20" s="295"/>
      <c r="T20" s="295"/>
      <c r="U20" s="295"/>
      <c r="V20" s="296"/>
      <c r="W20" s="319"/>
      <c r="X20" s="294"/>
      <c r="Y20" s="296"/>
      <c r="Z20" s="305"/>
      <c r="AA20" s="306"/>
      <c r="AB20" s="312"/>
      <c r="AC20" s="313"/>
      <c r="AD20" s="313"/>
      <c r="AE20" s="313"/>
      <c r="AF20" s="314"/>
      <c r="AG20" s="372"/>
      <c r="AH20" s="373"/>
      <c r="AI20" s="373"/>
      <c r="AJ20" s="373"/>
      <c r="AK20" s="374"/>
    </row>
    <row r="21" spans="1:37">
      <c r="A21" s="350"/>
      <c r="B21" s="273"/>
      <c r="C21" s="274"/>
      <c r="D21" s="275"/>
      <c r="E21" s="281"/>
      <c r="F21" s="288"/>
      <c r="G21" s="289"/>
      <c r="H21" s="289"/>
      <c r="I21" s="289"/>
      <c r="J21" s="289"/>
      <c r="K21" s="290"/>
      <c r="L21" s="288"/>
      <c r="M21" s="289"/>
      <c r="N21" s="289"/>
      <c r="O21" s="289"/>
      <c r="P21" s="289"/>
      <c r="Q21" s="290"/>
      <c r="R21" s="297"/>
      <c r="S21" s="298"/>
      <c r="T21" s="298"/>
      <c r="U21" s="298"/>
      <c r="V21" s="299"/>
      <c r="W21" s="329"/>
      <c r="X21" s="297"/>
      <c r="Y21" s="299"/>
      <c r="Z21" s="307"/>
      <c r="AA21" s="308"/>
      <c r="AB21" s="315"/>
      <c r="AC21" s="316"/>
      <c r="AD21" s="316"/>
      <c r="AE21" s="316"/>
      <c r="AF21" s="317"/>
      <c r="AG21" s="375"/>
      <c r="AH21" s="376"/>
      <c r="AI21" s="376"/>
      <c r="AJ21" s="376"/>
      <c r="AK21" s="377"/>
    </row>
    <row r="22" spans="1:37" ht="15.75" customHeight="1">
      <c r="A22" s="123"/>
      <c r="B22" s="273"/>
      <c r="C22" s="274"/>
      <c r="D22" s="275"/>
      <c r="E22" s="279">
        <v>2</v>
      </c>
      <c r="F22" s="282" t="s">
        <v>154</v>
      </c>
      <c r="G22" s="283"/>
      <c r="H22" s="283"/>
      <c r="I22" s="283"/>
      <c r="J22" s="283"/>
      <c r="K22" s="284"/>
      <c r="L22" s="282" t="s">
        <v>144</v>
      </c>
      <c r="M22" s="283"/>
      <c r="N22" s="283"/>
      <c r="O22" s="283"/>
      <c r="P22" s="283"/>
      <c r="Q22" s="284"/>
      <c r="R22" s="291"/>
      <c r="S22" s="292"/>
      <c r="T22" s="292"/>
      <c r="U22" s="292"/>
      <c r="V22" s="293"/>
      <c r="W22" s="318" t="s">
        <v>24</v>
      </c>
      <c r="X22" s="291" t="s">
        <v>120</v>
      </c>
      <c r="Y22" s="293"/>
      <c r="Z22" s="303">
        <v>44174</v>
      </c>
      <c r="AA22" s="304"/>
      <c r="AB22" s="351"/>
      <c r="AC22" s="352"/>
      <c r="AD22" s="352"/>
      <c r="AE22" s="352"/>
      <c r="AF22" s="353"/>
      <c r="AG22" s="360"/>
      <c r="AH22" s="361"/>
      <c r="AI22" s="361"/>
      <c r="AJ22" s="361"/>
      <c r="AK22" s="362"/>
    </row>
    <row r="23" spans="1:37">
      <c r="A23" s="124"/>
      <c r="B23" s="273"/>
      <c r="C23" s="274"/>
      <c r="D23" s="275"/>
      <c r="E23" s="280"/>
      <c r="F23" s="285"/>
      <c r="G23" s="286"/>
      <c r="H23" s="286"/>
      <c r="I23" s="286"/>
      <c r="J23" s="286"/>
      <c r="K23" s="287"/>
      <c r="L23" s="285"/>
      <c r="M23" s="286"/>
      <c r="N23" s="286"/>
      <c r="O23" s="286"/>
      <c r="P23" s="286"/>
      <c r="Q23" s="287"/>
      <c r="R23" s="294"/>
      <c r="S23" s="295"/>
      <c r="T23" s="295"/>
      <c r="U23" s="295"/>
      <c r="V23" s="296"/>
      <c r="W23" s="319"/>
      <c r="X23" s="294"/>
      <c r="Y23" s="296"/>
      <c r="Z23" s="305"/>
      <c r="AA23" s="306"/>
      <c r="AB23" s="354"/>
      <c r="AC23" s="355"/>
      <c r="AD23" s="355"/>
      <c r="AE23" s="355"/>
      <c r="AF23" s="356"/>
      <c r="AG23" s="363"/>
      <c r="AH23" s="364"/>
      <c r="AI23" s="364"/>
      <c r="AJ23" s="364"/>
      <c r="AK23" s="365"/>
    </row>
    <row r="24" spans="1:37">
      <c r="A24" s="124"/>
      <c r="B24" s="273"/>
      <c r="C24" s="274"/>
      <c r="D24" s="275"/>
      <c r="E24" s="280"/>
      <c r="F24" s="285"/>
      <c r="G24" s="286"/>
      <c r="H24" s="286"/>
      <c r="I24" s="286"/>
      <c r="J24" s="286"/>
      <c r="K24" s="287"/>
      <c r="L24" s="285"/>
      <c r="M24" s="286"/>
      <c r="N24" s="286"/>
      <c r="O24" s="286"/>
      <c r="P24" s="286"/>
      <c r="Q24" s="287"/>
      <c r="R24" s="294"/>
      <c r="S24" s="295"/>
      <c r="T24" s="295"/>
      <c r="U24" s="295"/>
      <c r="V24" s="296"/>
      <c r="W24" s="319"/>
      <c r="X24" s="294"/>
      <c r="Y24" s="296"/>
      <c r="Z24" s="305"/>
      <c r="AA24" s="306"/>
      <c r="AB24" s="354"/>
      <c r="AC24" s="355"/>
      <c r="AD24" s="355"/>
      <c r="AE24" s="355"/>
      <c r="AF24" s="356"/>
      <c r="AG24" s="363"/>
      <c r="AH24" s="364"/>
      <c r="AI24" s="364"/>
      <c r="AJ24" s="364"/>
      <c r="AK24" s="365"/>
    </row>
    <row r="25" spans="1:37">
      <c r="A25" s="124"/>
      <c r="B25" s="273"/>
      <c r="C25" s="274"/>
      <c r="D25" s="275"/>
      <c r="E25" s="280"/>
      <c r="F25" s="285"/>
      <c r="G25" s="286"/>
      <c r="H25" s="286"/>
      <c r="I25" s="286"/>
      <c r="J25" s="286"/>
      <c r="K25" s="287"/>
      <c r="L25" s="285"/>
      <c r="M25" s="286"/>
      <c r="N25" s="286"/>
      <c r="O25" s="286"/>
      <c r="P25" s="286"/>
      <c r="Q25" s="287"/>
      <c r="R25" s="294"/>
      <c r="S25" s="295"/>
      <c r="T25" s="295"/>
      <c r="U25" s="295"/>
      <c r="V25" s="296"/>
      <c r="W25" s="319"/>
      <c r="X25" s="294"/>
      <c r="Y25" s="296"/>
      <c r="Z25" s="305"/>
      <c r="AA25" s="306"/>
      <c r="AB25" s="354"/>
      <c r="AC25" s="355"/>
      <c r="AD25" s="355"/>
      <c r="AE25" s="355"/>
      <c r="AF25" s="356"/>
      <c r="AG25" s="363"/>
      <c r="AH25" s="364"/>
      <c r="AI25" s="364"/>
      <c r="AJ25" s="364"/>
      <c r="AK25" s="365"/>
    </row>
    <row r="26" spans="1:37" ht="15.75" customHeight="1">
      <c r="A26" s="124"/>
      <c r="B26" s="273"/>
      <c r="C26" s="274"/>
      <c r="D26" s="275"/>
      <c r="E26" s="280"/>
      <c r="F26" s="285"/>
      <c r="G26" s="286"/>
      <c r="H26" s="286"/>
      <c r="I26" s="286"/>
      <c r="J26" s="286"/>
      <c r="K26" s="287"/>
      <c r="L26" s="285"/>
      <c r="M26" s="286"/>
      <c r="N26" s="286"/>
      <c r="O26" s="286"/>
      <c r="P26" s="286"/>
      <c r="Q26" s="287"/>
      <c r="R26" s="294"/>
      <c r="S26" s="295"/>
      <c r="T26" s="295"/>
      <c r="U26" s="295"/>
      <c r="V26" s="296"/>
      <c r="W26" s="319"/>
      <c r="X26" s="294"/>
      <c r="Y26" s="296"/>
      <c r="Z26" s="305"/>
      <c r="AA26" s="306"/>
      <c r="AB26" s="354"/>
      <c r="AC26" s="355"/>
      <c r="AD26" s="355"/>
      <c r="AE26" s="355"/>
      <c r="AF26" s="356"/>
      <c r="AG26" s="363"/>
      <c r="AH26" s="364"/>
      <c r="AI26" s="364"/>
      <c r="AJ26" s="364"/>
      <c r="AK26" s="365"/>
    </row>
    <row r="27" spans="1:37">
      <c r="A27" s="124"/>
      <c r="B27" s="273"/>
      <c r="C27" s="274"/>
      <c r="D27" s="275"/>
      <c r="E27" s="280"/>
      <c r="F27" s="285"/>
      <c r="G27" s="286"/>
      <c r="H27" s="286"/>
      <c r="I27" s="286"/>
      <c r="J27" s="286"/>
      <c r="K27" s="287"/>
      <c r="L27" s="285"/>
      <c r="M27" s="286"/>
      <c r="N27" s="286"/>
      <c r="O27" s="286"/>
      <c r="P27" s="286"/>
      <c r="Q27" s="287"/>
      <c r="R27" s="294"/>
      <c r="S27" s="295"/>
      <c r="T27" s="295"/>
      <c r="U27" s="295"/>
      <c r="V27" s="296"/>
      <c r="W27" s="319"/>
      <c r="X27" s="294"/>
      <c r="Y27" s="296"/>
      <c r="Z27" s="305"/>
      <c r="AA27" s="306"/>
      <c r="AB27" s="354"/>
      <c r="AC27" s="355"/>
      <c r="AD27" s="355"/>
      <c r="AE27" s="355"/>
      <c r="AF27" s="356"/>
      <c r="AG27" s="363"/>
      <c r="AH27" s="364"/>
      <c r="AI27" s="364"/>
      <c r="AJ27" s="364"/>
      <c r="AK27" s="365"/>
    </row>
    <row r="28" spans="1:37">
      <c r="A28" s="124"/>
      <c r="B28" s="273"/>
      <c r="C28" s="274"/>
      <c r="D28" s="275"/>
      <c r="E28" s="280"/>
      <c r="F28" s="285"/>
      <c r="G28" s="286"/>
      <c r="H28" s="286"/>
      <c r="I28" s="286"/>
      <c r="J28" s="286"/>
      <c r="K28" s="287"/>
      <c r="L28" s="285"/>
      <c r="M28" s="286"/>
      <c r="N28" s="286"/>
      <c r="O28" s="286"/>
      <c r="P28" s="286"/>
      <c r="Q28" s="287"/>
      <c r="R28" s="294"/>
      <c r="S28" s="295"/>
      <c r="T28" s="295"/>
      <c r="U28" s="295"/>
      <c r="V28" s="296"/>
      <c r="W28" s="319"/>
      <c r="X28" s="294"/>
      <c r="Y28" s="296"/>
      <c r="Z28" s="305"/>
      <c r="AA28" s="306"/>
      <c r="AB28" s="354"/>
      <c r="AC28" s="355"/>
      <c r="AD28" s="355"/>
      <c r="AE28" s="355"/>
      <c r="AF28" s="356"/>
      <c r="AG28" s="363"/>
      <c r="AH28" s="364"/>
      <c r="AI28" s="364"/>
      <c r="AJ28" s="364"/>
      <c r="AK28" s="365"/>
    </row>
    <row r="29" spans="1:37">
      <c r="A29" s="124"/>
      <c r="B29" s="273"/>
      <c r="C29" s="274"/>
      <c r="D29" s="275"/>
      <c r="E29" s="280"/>
      <c r="F29" s="285"/>
      <c r="G29" s="286"/>
      <c r="H29" s="286"/>
      <c r="I29" s="286"/>
      <c r="J29" s="286"/>
      <c r="K29" s="287"/>
      <c r="L29" s="285"/>
      <c r="M29" s="286"/>
      <c r="N29" s="286"/>
      <c r="O29" s="286"/>
      <c r="P29" s="286"/>
      <c r="Q29" s="287"/>
      <c r="R29" s="294"/>
      <c r="S29" s="295"/>
      <c r="T29" s="295"/>
      <c r="U29" s="295"/>
      <c r="V29" s="296"/>
      <c r="W29" s="319"/>
      <c r="X29" s="294"/>
      <c r="Y29" s="296"/>
      <c r="Z29" s="305"/>
      <c r="AA29" s="306"/>
      <c r="AB29" s="354"/>
      <c r="AC29" s="355"/>
      <c r="AD29" s="355"/>
      <c r="AE29" s="355"/>
      <c r="AF29" s="356"/>
      <c r="AG29" s="363"/>
      <c r="AH29" s="364"/>
      <c r="AI29" s="364"/>
      <c r="AJ29" s="364"/>
      <c r="AK29" s="365"/>
    </row>
    <row r="30" spans="1:37" ht="15.75" customHeight="1">
      <c r="A30" s="124"/>
      <c r="B30" s="273"/>
      <c r="C30" s="274"/>
      <c r="D30" s="275"/>
      <c r="E30" s="280"/>
      <c r="F30" s="285"/>
      <c r="G30" s="286"/>
      <c r="H30" s="286"/>
      <c r="I30" s="286"/>
      <c r="J30" s="286"/>
      <c r="K30" s="287"/>
      <c r="L30" s="285"/>
      <c r="M30" s="286"/>
      <c r="N30" s="286"/>
      <c r="O30" s="286"/>
      <c r="P30" s="286"/>
      <c r="Q30" s="287"/>
      <c r="R30" s="294"/>
      <c r="S30" s="295"/>
      <c r="T30" s="295"/>
      <c r="U30" s="295"/>
      <c r="V30" s="296"/>
      <c r="W30" s="319"/>
      <c r="X30" s="294"/>
      <c r="Y30" s="296"/>
      <c r="Z30" s="305"/>
      <c r="AA30" s="306"/>
      <c r="AB30" s="354"/>
      <c r="AC30" s="355"/>
      <c r="AD30" s="355"/>
      <c r="AE30" s="355"/>
      <c r="AF30" s="356"/>
      <c r="AG30" s="363"/>
      <c r="AH30" s="364"/>
      <c r="AI30" s="364"/>
      <c r="AJ30" s="364"/>
      <c r="AK30" s="365"/>
    </row>
    <row r="31" spans="1:37">
      <c r="A31" s="124"/>
      <c r="B31" s="273"/>
      <c r="C31" s="274"/>
      <c r="D31" s="275"/>
      <c r="E31" s="280"/>
      <c r="F31" s="285"/>
      <c r="G31" s="286"/>
      <c r="H31" s="286"/>
      <c r="I31" s="286"/>
      <c r="J31" s="286"/>
      <c r="K31" s="287"/>
      <c r="L31" s="285"/>
      <c r="M31" s="286"/>
      <c r="N31" s="286"/>
      <c r="O31" s="286"/>
      <c r="P31" s="286"/>
      <c r="Q31" s="287"/>
      <c r="R31" s="294"/>
      <c r="S31" s="295"/>
      <c r="T31" s="295"/>
      <c r="U31" s="295"/>
      <c r="V31" s="296"/>
      <c r="W31" s="319"/>
      <c r="X31" s="294"/>
      <c r="Y31" s="296"/>
      <c r="Z31" s="305"/>
      <c r="AA31" s="306"/>
      <c r="AB31" s="354"/>
      <c r="AC31" s="355"/>
      <c r="AD31" s="355"/>
      <c r="AE31" s="355"/>
      <c r="AF31" s="356"/>
      <c r="AG31" s="363"/>
      <c r="AH31" s="364"/>
      <c r="AI31" s="364"/>
      <c r="AJ31" s="364"/>
      <c r="AK31" s="365"/>
    </row>
    <row r="32" spans="1:37">
      <c r="A32" s="124"/>
      <c r="B32" s="273"/>
      <c r="C32" s="274"/>
      <c r="D32" s="275"/>
      <c r="E32" s="280"/>
      <c r="F32" s="285"/>
      <c r="G32" s="286"/>
      <c r="H32" s="286"/>
      <c r="I32" s="286"/>
      <c r="J32" s="286"/>
      <c r="K32" s="287"/>
      <c r="L32" s="285"/>
      <c r="M32" s="286"/>
      <c r="N32" s="286"/>
      <c r="O32" s="286"/>
      <c r="P32" s="286"/>
      <c r="Q32" s="287"/>
      <c r="R32" s="294"/>
      <c r="S32" s="295"/>
      <c r="T32" s="295"/>
      <c r="U32" s="295"/>
      <c r="V32" s="296"/>
      <c r="W32" s="319"/>
      <c r="X32" s="294"/>
      <c r="Y32" s="296"/>
      <c r="Z32" s="305"/>
      <c r="AA32" s="306"/>
      <c r="AB32" s="354"/>
      <c r="AC32" s="355"/>
      <c r="AD32" s="355"/>
      <c r="AE32" s="355"/>
      <c r="AF32" s="356"/>
      <c r="AG32" s="363"/>
      <c r="AH32" s="364"/>
      <c r="AI32" s="364"/>
      <c r="AJ32" s="364"/>
      <c r="AK32" s="365"/>
    </row>
    <row r="33" spans="1:37">
      <c r="A33" s="124"/>
      <c r="B33" s="273"/>
      <c r="C33" s="274"/>
      <c r="D33" s="275"/>
      <c r="E33" s="280"/>
      <c r="F33" s="285"/>
      <c r="G33" s="286"/>
      <c r="H33" s="286"/>
      <c r="I33" s="286"/>
      <c r="J33" s="286"/>
      <c r="K33" s="287"/>
      <c r="L33" s="285"/>
      <c r="M33" s="286"/>
      <c r="N33" s="286"/>
      <c r="O33" s="286"/>
      <c r="P33" s="286"/>
      <c r="Q33" s="287"/>
      <c r="R33" s="294"/>
      <c r="S33" s="295"/>
      <c r="T33" s="295"/>
      <c r="U33" s="295"/>
      <c r="V33" s="296"/>
      <c r="W33" s="319"/>
      <c r="X33" s="294"/>
      <c r="Y33" s="296"/>
      <c r="Z33" s="305"/>
      <c r="AA33" s="306"/>
      <c r="AB33" s="354"/>
      <c r="AC33" s="355"/>
      <c r="AD33" s="355"/>
      <c r="AE33" s="355"/>
      <c r="AF33" s="356"/>
      <c r="AG33" s="363"/>
      <c r="AH33" s="364"/>
      <c r="AI33" s="364"/>
      <c r="AJ33" s="364"/>
      <c r="AK33" s="365"/>
    </row>
    <row r="34" spans="1:37" ht="15.75" customHeight="1">
      <c r="A34" s="124"/>
      <c r="B34" s="273"/>
      <c r="C34" s="274"/>
      <c r="D34" s="275"/>
      <c r="E34" s="280"/>
      <c r="F34" s="285"/>
      <c r="G34" s="286"/>
      <c r="H34" s="286"/>
      <c r="I34" s="286"/>
      <c r="J34" s="286"/>
      <c r="K34" s="287"/>
      <c r="L34" s="285"/>
      <c r="M34" s="286"/>
      <c r="N34" s="286"/>
      <c r="O34" s="286"/>
      <c r="P34" s="286"/>
      <c r="Q34" s="287"/>
      <c r="R34" s="294"/>
      <c r="S34" s="295"/>
      <c r="T34" s="295"/>
      <c r="U34" s="295"/>
      <c r="V34" s="296"/>
      <c r="W34" s="319"/>
      <c r="X34" s="294"/>
      <c r="Y34" s="296"/>
      <c r="Z34" s="305"/>
      <c r="AA34" s="306"/>
      <c r="AB34" s="354"/>
      <c r="AC34" s="355"/>
      <c r="AD34" s="355"/>
      <c r="AE34" s="355"/>
      <c r="AF34" s="356"/>
      <c r="AG34" s="363"/>
      <c r="AH34" s="364"/>
      <c r="AI34" s="364"/>
      <c r="AJ34" s="364"/>
      <c r="AK34" s="365"/>
    </row>
    <row r="35" spans="1:37">
      <c r="A35" s="124"/>
      <c r="B35" s="273"/>
      <c r="C35" s="274"/>
      <c r="D35" s="275"/>
      <c r="E35" s="280"/>
      <c r="F35" s="285"/>
      <c r="G35" s="286"/>
      <c r="H35" s="286"/>
      <c r="I35" s="286"/>
      <c r="J35" s="286"/>
      <c r="K35" s="287"/>
      <c r="L35" s="285"/>
      <c r="M35" s="286"/>
      <c r="N35" s="286"/>
      <c r="O35" s="286"/>
      <c r="P35" s="286"/>
      <c r="Q35" s="287"/>
      <c r="R35" s="294"/>
      <c r="S35" s="295"/>
      <c r="T35" s="295"/>
      <c r="U35" s="295"/>
      <c r="V35" s="296"/>
      <c r="W35" s="319"/>
      <c r="X35" s="294"/>
      <c r="Y35" s="296"/>
      <c r="Z35" s="305"/>
      <c r="AA35" s="306"/>
      <c r="AB35" s="354"/>
      <c r="AC35" s="355"/>
      <c r="AD35" s="355"/>
      <c r="AE35" s="355"/>
      <c r="AF35" s="356"/>
      <c r="AG35" s="363"/>
      <c r="AH35" s="364"/>
      <c r="AI35" s="364"/>
      <c r="AJ35" s="364"/>
      <c r="AK35" s="365"/>
    </row>
    <row r="36" spans="1:37">
      <c r="A36" s="124"/>
      <c r="B36" s="273"/>
      <c r="C36" s="274"/>
      <c r="D36" s="275"/>
      <c r="E36" s="280"/>
      <c r="F36" s="285"/>
      <c r="G36" s="286"/>
      <c r="H36" s="286"/>
      <c r="I36" s="286"/>
      <c r="J36" s="286"/>
      <c r="K36" s="287"/>
      <c r="L36" s="285"/>
      <c r="M36" s="286"/>
      <c r="N36" s="286"/>
      <c r="O36" s="286"/>
      <c r="P36" s="286"/>
      <c r="Q36" s="287"/>
      <c r="R36" s="294"/>
      <c r="S36" s="295"/>
      <c r="T36" s="295"/>
      <c r="U36" s="295"/>
      <c r="V36" s="296"/>
      <c r="W36" s="319"/>
      <c r="X36" s="294"/>
      <c r="Y36" s="296"/>
      <c r="Z36" s="305"/>
      <c r="AA36" s="306"/>
      <c r="AB36" s="354"/>
      <c r="AC36" s="355"/>
      <c r="AD36" s="355"/>
      <c r="AE36" s="355"/>
      <c r="AF36" s="356"/>
      <c r="AG36" s="363"/>
      <c r="AH36" s="364"/>
      <c r="AI36" s="364"/>
      <c r="AJ36" s="364"/>
      <c r="AK36" s="365"/>
    </row>
    <row r="37" spans="1:37">
      <c r="A37" s="125"/>
      <c r="B37" s="273"/>
      <c r="C37" s="274"/>
      <c r="D37" s="275"/>
      <c r="E37" s="281"/>
      <c r="F37" s="288"/>
      <c r="G37" s="289"/>
      <c r="H37" s="289"/>
      <c r="I37" s="289"/>
      <c r="J37" s="289"/>
      <c r="K37" s="290"/>
      <c r="L37" s="288"/>
      <c r="M37" s="289"/>
      <c r="N37" s="289"/>
      <c r="O37" s="289"/>
      <c r="P37" s="289"/>
      <c r="Q37" s="290"/>
      <c r="R37" s="297"/>
      <c r="S37" s="298"/>
      <c r="T37" s="298"/>
      <c r="U37" s="298"/>
      <c r="V37" s="299"/>
      <c r="W37" s="329"/>
      <c r="X37" s="297"/>
      <c r="Y37" s="299"/>
      <c r="Z37" s="307"/>
      <c r="AA37" s="308"/>
      <c r="AB37" s="357"/>
      <c r="AC37" s="358"/>
      <c r="AD37" s="358"/>
      <c r="AE37" s="358"/>
      <c r="AF37" s="359"/>
      <c r="AG37" s="366"/>
      <c r="AH37" s="367"/>
      <c r="AI37" s="367"/>
      <c r="AJ37" s="367"/>
      <c r="AK37" s="368"/>
    </row>
    <row r="38" spans="1:37" ht="15.75" customHeight="1">
      <c r="A38" s="348"/>
      <c r="B38" s="273"/>
      <c r="C38" s="274"/>
      <c r="D38" s="275"/>
      <c r="E38" s="279">
        <v>3</v>
      </c>
      <c r="F38" s="282" t="s">
        <v>164</v>
      </c>
      <c r="G38" s="283"/>
      <c r="H38" s="283"/>
      <c r="I38" s="283"/>
      <c r="J38" s="283"/>
      <c r="K38" s="284"/>
      <c r="L38" s="282" t="s">
        <v>138</v>
      </c>
      <c r="M38" s="283"/>
      <c r="N38" s="283"/>
      <c r="O38" s="283"/>
      <c r="P38" s="283"/>
      <c r="Q38" s="284"/>
      <c r="R38" s="291"/>
      <c r="S38" s="292"/>
      <c r="T38" s="292"/>
      <c r="U38" s="292"/>
      <c r="V38" s="293"/>
      <c r="W38" s="318" t="s">
        <v>24</v>
      </c>
      <c r="X38" s="291" t="s">
        <v>120</v>
      </c>
      <c r="Y38" s="293"/>
      <c r="Z38" s="303">
        <v>44174</v>
      </c>
      <c r="AA38" s="304"/>
      <c r="AB38" s="309"/>
      <c r="AC38" s="310"/>
      <c r="AD38" s="310"/>
      <c r="AE38" s="310"/>
      <c r="AF38" s="311"/>
      <c r="AG38" s="291"/>
      <c r="AH38" s="292"/>
      <c r="AI38" s="292"/>
      <c r="AJ38" s="292"/>
      <c r="AK38" s="293"/>
    </row>
    <row r="39" spans="1:37">
      <c r="A39" s="349"/>
      <c r="B39" s="273"/>
      <c r="C39" s="274"/>
      <c r="D39" s="275"/>
      <c r="E39" s="280"/>
      <c r="F39" s="285"/>
      <c r="G39" s="286"/>
      <c r="H39" s="286"/>
      <c r="I39" s="286"/>
      <c r="J39" s="286"/>
      <c r="K39" s="287"/>
      <c r="L39" s="285"/>
      <c r="M39" s="286"/>
      <c r="N39" s="286"/>
      <c r="O39" s="286"/>
      <c r="P39" s="286"/>
      <c r="Q39" s="287"/>
      <c r="R39" s="294"/>
      <c r="S39" s="295"/>
      <c r="T39" s="295"/>
      <c r="U39" s="295"/>
      <c r="V39" s="296"/>
      <c r="W39" s="319"/>
      <c r="X39" s="294"/>
      <c r="Y39" s="296"/>
      <c r="Z39" s="305"/>
      <c r="AA39" s="306"/>
      <c r="AB39" s="312"/>
      <c r="AC39" s="313"/>
      <c r="AD39" s="313"/>
      <c r="AE39" s="313"/>
      <c r="AF39" s="314"/>
      <c r="AG39" s="294"/>
      <c r="AH39" s="295"/>
      <c r="AI39" s="295"/>
      <c r="AJ39" s="295"/>
      <c r="AK39" s="296"/>
    </row>
    <row r="40" spans="1:37">
      <c r="A40" s="349"/>
      <c r="B40" s="273"/>
      <c r="C40" s="274"/>
      <c r="D40" s="275"/>
      <c r="E40" s="280"/>
      <c r="F40" s="285"/>
      <c r="G40" s="286"/>
      <c r="H40" s="286"/>
      <c r="I40" s="286"/>
      <c r="J40" s="286"/>
      <c r="K40" s="287"/>
      <c r="L40" s="285"/>
      <c r="M40" s="286"/>
      <c r="N40" s="286"/>
      <c r="O40" s="286"/>
      <c r="P40" s="286"/>
      <c r="Q40" s="287"/>
      <c r="R40" s="294"/>
      <c r="S40" s="295"/>
      <c r="T40" s="295"/>
      <c r="U40" s="295"/>
      <c r="V40" s="296"/>
      <c r="W40" s="319"/>
      <c r="X40" s="294"/>
      <c r="Y40" s="296"/>
      <c r="Z40" s="305"/>
      <c r="AA40" s="306"/>
      <c r="AB40" s="312"/>
      <c r="AC40" s="313"/>
      <c r="AD40" s="313"/>
      <c r="AE40" s="313"/>
      <c r="AF40" s="314"/>
      <c r="AG40" s="294"/>
      <c r="AH40" s="295"/>
      <c r="AI40" s="295"/>
      <c r="AJ40" s="295"/>
      <c r="AK40" s="296"/>
    </row>
    <row r="41" spans="1:37">
      <c r="A41" s="349"/>
      <c r="B41" s="273"/>
      <c r="C41" s="274"/>
      <c r="D41" s="275"/>
      <c r="E41" s="280"/>
      <c r="F41" s="285"/>
      <c r="G41" s="286"/>
      <c r="H41" s="286"/>
      <c r="I41" s="286"/>
      <c r="J41" s="286"/>
      <c r="K41" s="287"/>
      <c r="L41" s="285"/>
      <c r="M41" s="286"/>
      <c r="N41" s="286"/>
      <c r="O41" s="286"/>
      <c r="P41" s="286"/>
      <c r="Q41" s="287"/>
      <c r="R41" s="294"/>
      <c r="S41" s="295"/>
      <c r="T41" s="295"/>
      <c r="U41" s="295"/>
      <c r="V41" s="296"/>
      <c r="W41" s="319"/>
      <c r="X41" s="294"/>
      <c r="Y41" s="296"/>
      <c r="Z41" s="305"/>
      <c r="AA41" s="306"/>
      <c r="AB41" s="312"/>
      <c r="AC41" s="313"/>
      <c r="AD41" s="313"/>
      <c r="AE41" s="313"/>
      <c r="AF41" s="314"/>
      <c r="AG41" s="294"/>
      <c r="AH41" s="295"/>
      <c r="AI41" s="295"/>
      <c r="AJ41" s="295"/>
      <c r="AK41" s="296"/>
    </row>
    <row r="42" spans="1:37">
      <c r="A42" s="349"/>
      <c r="B42" s="273"/>
      <c r="C42" s="274"/>
      <c r="D42" s="275"/>
      <c r="E42" s="280"/>
      <c r="F42" s="285"/>
      <c r="G42" s="286"/>
      <c r="H42" s="286"/>
      <c r="I42" s="286"/>
      <c r="J42" s="286"/>
      <c r="K42" s="287"/>
      <c r="L42" s="285"/>
      <c r="M42" s="286"/>
      <c r="N42" s="286"/>
      <c r="O42" s="286"/>
      <c r="P42" s="286"/>
      <c r="Q42" s="287"/>
      <c r="R42" s="294"/>
      <c r="S42" s="295"/>
      <c r="T42" s="295"/>
      <c r="U42" s="295"/>
      <c r="V42" s="296"/>
      <c r="W42" s="319"/>
      <c r="X42" s="294"/>
      <c r="Y42" s="296"/>
      <c r="Z42" s="305"/>
      <c r="AA42" s="306"/>
      <c r="AB42" s="312"/>
      <c r="AC42" s="313"/>
      <c r="AD42" s="313"/>
      <c r="AE42" s="313"/>
      <c r="AF42" s="314"/>
      <c r="AG42" s="294"/>
      <c r="AH42" s="295"/>
      <c r="AI42" s="295"/>
      <c r="AJ42" s="295"/>
      <c r="AK42" s="296"/>
    </row>
    <row r="43" spans="1:37" ht="15.75" customHeight="1">
      <c r="A43" s="349"/>
      <c r="B43" s="273"/>
      <c r="C43" s="274"/>
      <c r="D43" s="275"/>
      <c r="E43" s="280"/>
      <c r="F43" s="285"/>
      <c r="G43" s="286"/>
      <c r="H43" s="286"/>
      <c r="I43" s="286"/>
      <c r="J43" s="286"/>
      <c r="K43" s="287"/>
      <c r="L43" s="285"/>
      <c r="M43" s="286"/>
      <c r="N43" s="286"/>
      <c r="O43" s="286"/>
      <c r="P43" s="286"/>
      <c r="Q43" s="287"/>
      <c r="R43" s="294"/>
      <c r="S43" s="295"/>
      <c r="T43" s="295"/>
      <c r="U43" s="295"/>
      <c r="V43" s="296"/>
      <c r="W43" s="319"/>
      <c r="X43" s="294"/>
      <c r="Y43" s="296"/>
      <c r="Z43" s="305"/>
      <c r="AA43" s="306"/>
      <c r="AB43" s="312"/>
      <c r="AC43" s="313"/>
      <c r="AD43" s="313"/>
      <c r="AE43" s="313"/>
      <c r="AF43" s="314"/>
      <c r="AG43" s="294"/>
      <c r="AH43" s="295"/>
      <c r="AI43" s="295"/>
      <c r="AJ43" s="295"/>
      <c r="AK43" s="296"/>
    </row>
    <row r="44" spans="1:37">
      <c r="A44" s="349"/>
      <c r="B44" s="273"/>
      <c r="C44" s="274"/>
      <c r="D44" s="275"/>
      <c r="E44" s="280"/>
      <c r="F44" s="285"/>
      <c r="G44" s="286"/>
      <c r="H44" s="286"/>
      <c r="I44" s="286"/>
      <c r="J44" s="286"/>
      <c r="K44" s="287"/>
      <c r="L44" s="285"/>
      <c r="M44" s="286"/>
      <c r="N44" s="286"/>
      <c r="O44" s="286"/>
      <c r="P44" s="286"/>
      <c r="Q44" s="287"/>
      <c r="R44" s="294"/>
      <c r="S44" s="295"/>
      <c r="T44" s="295"/>
      <c r="U44" s="295"/>
      <c r="V44" s="296"/>
      <c r="W44" s="319"/>
      <c r="X44" s="294"/>
      <c r="Y44" s="296"/>
      <c r="Z44" s="305"/>
      <c r="AA44" s="306"/>
      <c r="AB44" s="312"/>
      <c r="AC44" s="313"/>
      <c r="AD44" s="313"/>
      <c r="AE44" s="313"/>
      <c r="AF44" s="314"/>
      <c r="AG44" s="294"/>
      <c r="AH44" s="295"/>
      <c r="AI44" s="295"/>
      <c r="AJ44" s="295"/>
      <c r="AK44" s="296"/>
    </row>
    <row r="45" spans="1:37">
      <c r="A45" s="349"/>
      <c r="B45" s="273"/>
      <c r="C45" s="274"/>
      <c r="D45" s="275"/>
      <c r="E45" s="280"/>
      <c r="F45" s="285"/>
      <c r="G45" s="286"/>
      <c r="H45" s="286"/>
      <c r="I45" s="286"/>
      <c r="J45" s="286"/>
      <c r="K45" s="287"/>
      <c r="L45" s="285"/>
      <c r="M45" s="286"/>
      <c r="N45" s="286"/>
      <c r="O45" s="286"/>
      <c r="P45" s="286"/>
      <c r="Q45" s="287"/>
      <c r="R45" s="294"/>
      <c r="S45" s="295"/>
      <c r="T45" s="295"/>
      <c r="U45" s="295"/>
      <c r="V45" s="296"/>
      <c r="W45" s="319"/>
      <c r="X45" s="294"/>
      <c r="Y45" s="296"/>
      <c r="Z45" s="305"/>
      <c r="AA45" s="306"/>
      <c r="AB45" s="312"/>
      <c r="AC45" s="313"/>
      <c r="AD45" s="313"/>
      <c r="AE45" s="313"/>
      <c r="AF45" s="314"/>
      <c r="AG45" s="294"/>
      <c r="AH45" s="295"/>
      <c r="AI45" s="295"/>
      <c r="AJ45" s="295"/>
      <c r="AK45" s="296"/>
    </row>
    <row r="46" spans="1:37">
      <c r="A46" s="349"/>
      <c r="B46" s="273"/>
      <c r="C46" s="274"/>
      <c r="D46" s="275"/>
      <c r="E46" s="280"/>
      <c r="F46" s="285"/>
      <c r="G46" s="286"/>
      <c r="H46" s="286"/>
      <c r="I46" s="286"/>
      <c r="J46" s="286"/>
      <c r="K46" s="287"/>
      <c r="L46" s="285"/>
      <c r="M46" s="286"/>
      <c r="N46" s="286"/>
      <c r="O46" s="286"/>
      <c r="P46" s="286"/>
      <c r="Q46" s="287"/>
      <c r="R46" s="294"/>
      <c r="S46" s="295"/>
      <c r="T46" s="295"/>
      <c r="U46" s="295"/>
      <c r="V46" s="296"/>
      <c r="W46" s="319"/>
      <c r="X46" s="294"/>
      <c r="Y46" s="296"/>
      <c r="Z46" s="305"/>
      <c r="AA46" s="306"/>
      <c r="AB46" s="312"/>
      <c r="AC46" s="313"/>
      <c r="AD46" s="313"/>
      <c r="AE46" s="313"/>
      <c r="AF46" s="314"/>
      <c r="AG46" s="294"/>
      <c r="AH46" s="295"/>
      <c r="AI46" s="295"/>
      <c r="AJ46" s="295"/>
      <c r="AK46" s="296"/>
    </row>
    <row r="47" spans="1:37">
      <c r="A47" s="349"/>
      <c r="B47" s="273"/>
      <c r="C47" s="274"/>
      <c r="D47" s="275"/>
      <c r="E47" s="280"/>
      <c r="F47" s="285"/>
      <c r="G47" s="286"/>
      <c r="H47" s="286"/>
      <c r="I47" s="286"/>
      <c r="J47" s="286"/>
      <c r="K47" s="287"/>
      <c r="L47" s="285"/>
      <c r="M47" s="286"/>
      <c r="N47" s="286"/>
      <c r="O47" s="286"/>
      <c r="P47" s="286"/>
      <c r="Q47" s="287"/>
      <c r="R47" s="294"/>
      <c r="S47" s="295"/>
      <c r="T47" s="295"/>
      <c r="U47" s="295"/>
      <c r="V47" s="296"/>
      <c r="W47" s="319"/>
      <c r="X47" s="294"/>
      <c r="Y47" s="296"/>
      <c r="Z47" s="305"/>
      <c r="AA47" s="306"/>
      <c r="AB47" s="312"/>
      <c r="AC47" s="313"/>
      <c r="AD47" s="313"/>
      <c r="AE47" s="313"/>
      <c r="AF47" s="314"/>
      <c r="AG47" s="294"/>
      <c r="AH47" s="295"/>
      <c r="AI47" s="295"/>
      <c r="AJ47" s="295"/>
      <c r="AK47" s="296"/>
    </row>
    <row r="48" spans="1:37" ht="15.75" customHeight="1">
      <c r="A48" s="349"/>
      <c r="B48" s="273"/>
      <c r="C48" s="274"/>
      <c r="D48" s="275"/>
      <c r="E48" s="280"/>
      <c r="F48" s="285"/>
      <c r="G48" s="286"/>
      <c r="H48" s="286"/>
      <c r="I48" s="286"/>
      <c r="J48" s="286"/>
      <c r="K48" s="287"/>
      <c r="L48" s="285"/>
      <c r="M48" s="286"/>
      <c r="N48" s="286"/>
      <c r="O48" s="286"/>
      <c r="P48" s="286"/>
      <c r="Q48" s="287"/>
      <c r="R48" s="294"/>
      <c r="S48" s="295"/>
      <c r="T48" s="295"/>
      <c r="U48" s="295"/>
      <c r="V48" s="296"/>
      <c r="W48" s="319"/>
      <c r="X48" s="294"/>
      <c r="Y48" s="296"/>
      <c r="Z48" s="305"/>
      <c r="AA48" s="306"/>
      <c r="AB48" s="312"/>
      <c r="AC48" s="313"/>
      <c r="AD48" s="313"/>
      <c r="AE48" s="313"/>
      <c r="AF48" s="314"/>
      <c r="AG48" s="294"/>
      <c r="AH48" s="295"/>
      <c r="AI48" s="295"/>
      <c r="AJ48" s="295"/>
      <c r="AK48" s="296"/>
    </row>
    <row r="49" spans="1:37">
      <c r="A49" s="349"/>
      <c r="B49" s="273"/>
      <c r="C49" s="274"/>
      <c r="D49" s="275"/>
      <c r="E49" s="280"/>
      <c r="F49" s="285"/>
      <c r="G49" s="286"/>
      <c r="H49" s="286"/>
      <c r="I49" s="286"/>
      <c r="J49" s="286"/>
      <c r="K49" s="287"/>
      <c r="L49" s="285"/>
      <c r="M49" s="286"/>
      <c r="N49" s="286"/>
      <c r="O49" s="286"/>
      <c r="P49" s="286"/>
      <c r="Q49" s="287"/>
      <c r="R49" s="294"/>
      <c r="S49" s="295"/>
      <c r="T49" s="295"/>
      <c r="U49" s="295"/>
      <c r="V49" s="296"/>
      <c r="W49" s="319"/>
      <c r="X49" s="294"/>
      <c r="Y49" s="296"/>
      <c r="Z49" s="305"/>
      <c r="AA49" s="306"/>
      <c r="AB49" s="312"/>
      <c r="AC49" s="313"/>
      <c r="AD49" s="313"/>
      <c r="AE49" s="313"/>
      <c r="AF49" s="314"/>
      <c r="AG49" s="294"/>
      <c r="AH49" s="295"/>
      <c r="AI49" s="295"/>
      <c r="AJ49" s="295"/>
      <c r="AK49" s="296"/>
    </row>
    <row r="50" spans="1:37">
      <c r="A50" s="349"/>
      <c r="B50" s="273"/>
      <c r="C50" s="274"/>
      <c r="D50" s="275"/>
      <c r="E50" s="280"/>
      <c r="F50" s="285"/>
      <c r="G50" s="286"/>
      <c r="H50" s="286"/>
      <c r="I50" s="286"/>
      <c r="J50" s="286"/>
      <c r="K50" s="287"/>
      <c r="L50" s="285"/>
      <c r="M50" s="286"/>
      <c r="N50" s="286"/>
      <c r="O50" s="286"/>
      <c r="P50" s="286"/>
      <c r="Q50" s="287"/>
      <c r="R50" s="294"/>
      <c r="S50" s="295"/>
      <c r="T50" s="295"/>
      <c r="U50" s="295"/>
      <c r="V50" s="296"/>
      <c r="W50" s="319"/>
      <c r="X50" s="294"/>
      <c r="Y50" s="296"/>
      <c r="Z50" s="305"/>
      <c r="AA50" s="306"/>
      <c r="AB50" s="312"/>
      <c r="AC50" s="313"/>
      <c r="AD50" s="313"/>
      <c r="AE50" s="313"/>
      <c r="AF50" s="314"/>
      <c r="AG50" s="294"/>
      <c r="AH50" s="295"/>
      <c r="AI50" s="295"/>
      <c r="AJ50" s="295"/>
      <c r="AK50" s="296"/>
    </row>
    <row r="51" spans="1:37" ht="15.75" customHeight="1">
      <c r="A51" s="349"/>
      <c r="B51" s="273"/>
      <c r="C51" s="274"/>
      <c r="D51" s="275"/>
      <c r="E51" s="280"/>
      <c r="F51" s="285"/>
      <c r="G51" s="286"/>
      <c r="H51" s="286"/>
      <c r="I51" s="286"/>
      <c r="J51" s="286"/>
      <c r="K51" s="287"/>
      <c r="L51" s="285"/>
      <c r="M51" s="286"/>
      <c r="N51" s="286"/>
      <c r="O51" s="286"/>
      <c r="P51" s="286"/>
      <c r="Q51" s="287"/>
      <c r="R51" s="294"/>
      <c r="S51" s="295"/>
      <c r="T51" s="295"/>
      <c r="U51" s="295"/>
      <c r="V51" s="296"/>
      <c r="W51" s="319"/>
      <c r="X51" s="294"/>
      <c r="Y51" s="296"/>
      <c r="Z51" s="305"/>
      <c r="AA51" s="306"/>
      <c r="AB51" s="312"/>
      <c r="AC51" s="313"/>
      <c r="AD51" s="313"/>
      <c r="AE51" s="313"/>
      <c r="AF51" s="314"/>
      <c r="AG51" s="294"/>
      <c r="AH51" s="295"/>
      <c r="AI51" s="295"/>
      <c r="AJ51" s="295"/>
      <c r="AK51" s="296"/>
    </row>
    <row r="52" spans="1:37">
      <c r="A52" s="349"/>
      <c r="B52" s="273"/>
      <c r="C52" s="274"/>
      <c r="D52" s="275"/>
      <c r="E52" s="280"/>
      <c r="F52" s="285"/>
      <c r="G52" s="286"/>
      <c r="H52" s="286"/>
      <c r="I52" s="286"/>
      <c r="J52" s="286"/>
      <c r="K52" s="287"/>
      <c r="L52" s="285"/>
      <c r="M52" s="286"/>
      <c r="N52" s="286"/>
      <c r="O52" s="286"/>
      <c r="P52" s="286"/>
      <c r="Q52" s="287"/>
      <c r="R52" s="294"/>
      <c r="S52" s="295"/>
      <c r="T52" s="295"/>
      <c r="U52" s="295"/>
      <c r="V52" s="296"/>
      <c r="W52" s="319"/>
      <c r="X52" s="294"/>
      <c r="Y52" s="296"/>
      <c r="Z52" s="305"/>
      <c r="AA52" s="306"/>
      <c r="AB52" s="312"/>
      <c r="AC52" s="313"/>
      <c r="AD52" s="313"/>
      <c r="AE52" s="313"/>
      <c r="AF52" s="314"/>
      <c r="AG52" s="294"/>
      <c r="AH52" s="295"/>
      <c r="AI52" s="295"/>
      <c r="AJ52" s="295"/>
      <c r="AK52" s="296"/>
    </row>
    <row r="53" spans="1:37">
      <c r="A53" s="349"/>
      <c r="B53" s="273"/>
      <c r="C53" s="274"/>
      <c r="D53" s="275"/>
      <c r="E53" s="280"/>
      <c r="F53" s="285"/>
      <c r="G53" s="286"/>
      <c r="H53" s="286"/>
      <c r="I53" s="286"/>
      <c r="J53" s="286"/>
      <c r="K53" s="287"/>
      <c r="L53" s="285"/>
      <c r="M53" s="286"/>
      <c r="N53" s="286"/>
      <c r="O53" s="286"/>
      <c r="P53" s="286"/>
      <c r="Q53" s="287"/>
      <c r="R53" s="294"/>
      <c r="S53" s="295"/>
      <c r="T53" s="295"/>
      <c r="U53" s="295"/>
      <c r="V53" s="296"/>
      <c r="W53" s="319"/>
      <c r="X53" s="294"/>
      <c r="Y53" s="296"/>
      <c r="Z53" s="305"/>
      <c r="AA53" s="306"/>
      <c r="AB53" s="312"/>
      <c r="AC53" s="313"/>
      <c r="AD53" s="313"/>
      <c r="AE53" s="313"/>
      <c r="AF53" s="314"/>
      <c r="AG53" s="294"/>
      <c r="AH53" s="295"/>
      <c r="AI53" s="295"/>
      <c r="AJ53" s="295"/>
      <c r="AK53" s="296"/>
    </row>
    <row r="54" spans="1:37" ht="15.75" customHeight="1">
      <c r="A54" s="349"/>
      <c r="B54" s="273"/>
      <c r="C54" s="274"/>
      <c r="D54" s="275"/>
      <c r="E54" s="280"/>
      <c r="F54" s="285"/>
      <c r="G54" s="286"/>
      <c r="H54" s="286"/>
      <c r="I54" s="286"/>
      <c r="J54" s="286"/>
      <c r="K54" s="287"/>
      <c r="L54" s="285"/>
      <c r="M54" s="286"/>
      <c r="N54" s="286"/>
      <c r="O54" s="286"/>
      <c r="P54" s="286"/>
      <c r="Q54" s="287"/>
      <c r="R54" s="294"/>
      <c r="S54" s="295"/>
      <c r="T54" s="295"/>
      <c r="U54" s="295"/>
      <c r="V54" s="296"/>
      <c r="W54" s="319"/>
      <c r="X54" s="294"/>
      <c r="Y54" s="296"/>
      <c r="Z54" s="305"/>
      <c r="AA54" s="306"/>
      <c r="AB54" s="312"/>
      <c r="AC54" s="313"/>
      <c r="AD54" s="313"/>
      <c r="AE54" s="313"/>
      <c r="AF54" s="314"/>
      <c r="AG54" s="294"/>
      <c r="AH54" s="295"/>
      <c r="AI54" s="295"/>
      <c r="AJ54" s="295"/>
      <c r="AK54" s="296"/>
    </row>
    <row r="55" spans="1:37">
      <c r="A55" s="349"/>
      <c r="B55" s="273"/>
      <c r="C55" s="274"/>
      <c r="D55" s="275"/>
      <c r="E55" s="280"/>
      <c r="F55" s="285"/>
      <c r="G55" s="286"/>
      <c r="H55" s="286"/>
      <c r="I55" s="286"/>
      <c r="J55" s="286"/>
      <c r="K55" s="287"/>
      <c r="L55" s="285"/>
      <c r="M55" s="286"/>
      <c r="N55" s="286"/>
      <c r="O55" s="286"/>
      <c r="P55" s="286"/>
      <c r="Q55" s="287"/>
      <c r="R55" s="294"/>
      <c r="S55" s="295"/>
      <c r="T55" s="295"/>
      <c r="U55" s="295"/>
      <c r="V55" s="296"/>
      <c r="W55" s="319"/>
      <c r="X55" s="294"/>
      <c r="Y55" s="296"/>
      <c r="Z55" s="305"/>
      <c r="AA55" s="306"/>
      <c r="AB55" s="312"/>
      <c r="AC55" s="313"/>
      <c r="AD55" s="313"/>
      <c r="AE55" s="313"/>
      <c r="AF55" s="314"/>
      <c r="AG55" s="294"/>
      <c r="AH55" s="295"/>
      <c r="AI55" s="295"/>
      <c r="AJ55" s="295"/>
      <c r="AK55" s="296"/>
    </row>
    <row r="56" spans="1:37">
      <c r="A56" s="350"/>
      <c r="B56" s="273"/>
      <c r="C56" s="274"/>
      <c r="D56" s="275"/>
      <c r="E56" s="281"/>
      <c r="F56" s="288"/>
      <c r="G56" s="289"/>
      <c r="H56" s="289"/>
      <c r="I56" s="289"/>
      <c r="J56" s="289"/>
      <c r="K56" s="290"/>
      <c r="L56" s="288"/>
      <c r="M56" s="289"/>
      <c r="N56" s="289"/>
      <c r="O56" s="289"/>
      <c r="P56" s="289"/>
      <c r="Q56" s="290"/>
      <c r="R56" s="297"/>
      <c r="S56" s="298"/>
      <c r="T56" s="298"/>
      <c r="U56" s="298"/>
      <c r="V56" s="299"/>
      <c r="W56" s="329"/>
      <c r="X56" s="297"/>
      <c r="Y56" s="299"/>
      <c r="Z56" s="307"/>
      <c r="AA56" s="308"/>
      <c r="AB56" s="315"/>
      <c r="AC56" s="316"/>
      <c r="AD56" s="316"/>
      <c r="AE56" s="316"/>
      <c r="AF56" s="317"/>
      <c r="AG56" s="297"/>
      <c r="AH56" s="298"/>
      <c r="AI56" s="298"/>
      <c r="AJ56" s="298"/>
      <c r="AK56" s="299"/>
    </row>
    <row r="57" spans="1:37" ht="15.75" customHeight="1">
      <c r="A57" s="348"/>
      <c r="B57" s="273"/>
      <c r="C57" s="274"/>
      <c r="D57" s="275"/>
      <c r="E57" s="279">
        <v>4</v>
      </c>
      <c r="F57" s="282" t="s">
        <v>165</v>
      </c>
      <c r="G57" s="283"/>
      <c r="H57" s="283"/>
      <c r="I57" s="283"/>
      <c r="J57" s="283"/>
      <c r="K57" s="284"/>
      <c r="L57" s="282" t="s">
        <v>143</v>
      </c>
      <c r="M57" s="283"/>
      <c r="N57" s="283"/>
      <c r="O57" s="283"/>
      <c r="P57" s="283"/>
      <c r="Q57" s="284"/>
      <c r="R57" s="320"/>
      <c r="S57" s="321"/>
      <c r="T57" s="321"/>
      <c r="U57" s="321"/>
      <c r="V57" s="322"/>
      <c r="W57" s="318" t="s">
        <v>24</v>
      </c>
      <c r="X57" s="291" t="s">
        <v>120</v>
      </c>
      <c r="Y57" s="293"/>
      <c r="Z57" s="303">
        <v>44174</v>
      </c>
      <c r="AA57" s="304"/>
      <c r="AB57" s="330"/>
      <c r="AC57" s="331"/>
      <c r="AD57" s="331"/>
      <c r="AE57" s="331"/>
      <c r="AF57" s="332"/>
      <c r="AG57" s="339"/>
      <c r="AH57" s="340"/>
      <c r="AI57" s="340"/>
      <c r="AJ57" s="340"/>
      <c r="AK57" s="341"/>
    </row>
    <row r="58" spans="1:37">
      <c r="A58" s="349"/>
      <c r="B58" s="273"/>
      <c r="C58" s="274"/>
      <c r="D58" s="275"/>
      <c r="E58" s="280"/>
      <c r="F58" s="285"/>
      <c r="G58" s="286"/>
      <c r="H58" s="286"/>
      <c r="I58" s="286"/>
      <c r="J58" s="286"/>
      <c r="K58" s="287"/>
      <c r="L58" s="285"/>
      <c r="M58" s="286"/>
      <c r="N58" s="286"/>
      <c r="O58" s="286"/>
      <c r="P58" s="286"/>
      <c r="Q58" s="287"/>
      <c r="R58" s="323"/>
      <c r="S58" s="324"/>
      <c r="T58" s="324"/>
      <c r="U58" s="324"/>
      <c r="V58" s="325"/>
      <c r="W58" s="319"/>
      <c r="X58" s="294"/>
      <c r="Y58" s="296"/>
      <c r="Z58" s="305"/>
      <c r="AA58" s="306"/>
      <c r="AB58" s="333"/>
      <c r="AC58" s="334"/>
      <c r="AD58" s="334"/>
      <c r="AE58" s="334"/>
      <c r="AF58" s="335"/>
      <c r="AG58" s="342"/>
      <c r="AH58" s="343"/>
      <c r="AI58" s="343"/>
      <c r="AJ58" s="343"/>
      <c r="AK58" s="344"/>
    </row>
    <row r="59" spans="1:37">
      <c r="A59" s="349"/>
      <c r="B59" s="273"/>
      <c r="C59" s="274"/>
      <c r="D59" s="275"/>
      <c r="E59" s="280"/>
      <c r="F59" s="285"/>
      <c r="G59" s="286"/>
      <c r="H59" s="286"/>
      <c r="I59" s="286"/>
      <c r="J59" s="286"/>
      <c r="K59" s="287"/>
      <c r="L59" s="285"/>
      <c r="M59" s="286"/>
      <c r="N59" s="286"/>
      <c r="O59" s="286"/>
      <c r="P59" s="286"/>
      <c r="Q59" s="287"/>
      <c r="R59" s="323"/>
      <c r="S59" s="324"/>
      <c r="T59" s="324"/>
      <c r="U59" s="324"/>
      <c r="V59" s="325"/>
      <c r="W59" s="319"/>
      <c r="X59" s="294"/>
      <c r="Y59" s="296"/>
      <c r="Z59" s="305"/>
      <c r="AA59" s="306"/>
      <c r="AB59" s="333"/>
      <c r="AC59" s="334"/>
      <c r="AD59" s="334"/>
      <c r="AE59" s="334"/>
      <c r="AF59" s="335"/>
      <c r="AG59" s="342"/>
      <c r="AH59" s="343"/>
      <c r="AI59" s="343"/>
      <c r="AJ59" s="343"/>
      <c r="AK59" s="344"/>
    </row>
    <row r="60" spans="1:37">
      <c r="A60" s="349"/>
      <c r="B60" s="273"/>
      <c r="C60" s="274"/>
      <c r="D60" s="275"/>
      <c r="E60" s="280"/>
      <c r="F60" s="285"/>
      <c r="G60" s="286"/>
      <c r="H60" s="286"/>
      <c r="I60" s="286"/>
      <c r="J60" s="286"/>
      <c r="K60" s="287"/>
      <c r="L60" s="285"/>
      <c r="M60" s="286"/>
      <c r="N60" s="286"/>
      <c r="O60" s="286"/>
      <c r="P60" s="286"/>
      <c r="Q60" s="287"/>
      <c r="R60" s="323"/>
      <c r="S60" s="324"/>
      <c r="T60" s="324"/>
      <c r="U60" s="324"/>
      <c r="V60" s="325"/>
      <c r="W60" s="319"/>
      <c r="X60" s="294"/>
      <c r="Y60" s="296"/>
      <c r="Z60" s="305"/>
      <c r="AA60" s="306"/>
      <c r="AB60" s="333"/>
      <c r="AC60" s="334"/>
      <c r="AD60" s="334"/>
      <c r="AE60" s="334"/>
      <c r="AF60" s="335"/>
      <c r="AG60" s="342"/>
      <c r="AH60" s="343"/>
      <c r="AI60" s="343"/>
      <c r="AJ60" s="343"/>
      <c r="AK60" s="344"/>
    </row>
    <row r="61" spans="1:37">
      <c r="A61" s="349"/>
      <c r="B61" s="273"/>
      <c r="C61" s="274"/>
      <c r="D61" s="275"/>
      <c r="E61" s="280"/>
      <c r="F61" s="285"/>
      <c r="G61" s="286"/>
      <c r="H61" s="286"/>
      <c r="I61" s="286"/>
      <c r="J61" s="286"/>
      <c r="K61" s="287"/>
      <c r="L61" s="285"/>
      <c r="M61" s="286"/>
      <c r="N61" s="286"/>
      <c r="O61" s="286"/>
      <c r="P61" s="286"/>
      <c r="Q61" s="287"/>
      <c r="R61" s="323"/>
      <c r="S61" s="324"/>
      <c r="T61" s="324"/>
      <c r="U61" s="324"/>
      <c r="V61" s="325"/>
      <c r="W61" s="319"/>
      <c r="X61" s="294"/>
      <c r="Y61" s="296"/>
      <c r="Z61" s="305"/>
      <c r="AA61" s="306"/>
      <c r="AB61" s="333"/>
      <c r="AC61" s="334"/>
      <c r="AD61" s="334"/>
      <c r="AE61" s="334"/>
      <c r="AF61" s="335"/>
      <c r="AG61" s="342"/>
      <c r="AH61" s="343"/>
      <c r="AI61" s="343"/>
      <c r="AJ61" s="343"/>
      <c r="AK61" s="344"/>
    </row>
    <row r="62" spans="1:37" ht="15.75" customHeight="1">
      <c r="A62" s="349"/>
      <c r="B62" s="273"/>
      <c r="C62" s="274"/>
      <c r="D62" s="275"/>
      <c r="E62" s="280"/>
      <c r="F62" s="285"/>
      <c r="G62" s="286"/>
      <c r="H62" s="286"/>
      <c r="I62" s="286"/>
      <c r="J62" s="286"/>
      <c r="K62" s="287"/>
      <c r="L62" s="285"/>
      <c r="M62" s="286"/>
      <c r="N62" s="286"/>
      <c r="O62" s="286"/>
      <c r="P62" s="286"/>
      <c r="Q62" s="287"/>
      <c r="R62" s="323"/>
      <c r="S62" s="324"/>
      <c r="T62" s="324"/>
      <c r="U62" s="324"/>
      <c r="V62" s="325"/>
      <c r="W62" s="319"/>
      <c r="X62" s="294"/>
      <c r="Y62" s="296"/>
      <c r="Z62" s="305"/>
      <c r="AA62" s="306"/>
      <c r="AB62" s="333"/>
      <c r="AC62" s="334"/>
      <c r="AD62" s="334"/>
      <c r="AE62" s="334"/>
      <c r="AF62" s="335"/>
      <c r="AG62" s="342"/>
      <c r="AH62" s="343"/>
      <c r="AI62" s="343"/>
      <c r="AJ62" s="343"/>
      <c r="AK62" s="344"/>
    </row>
    <row r="63" spans="1:37">
      <c r="A63" s="349"/>
      <c r="B63" s="273"/>
      <c r="C63" s="274"/>
      <c r="D63" s="275"/>
      <c r="E63" s="280"/>
      <c r="F63" s="285"/>
      <c r="G63" s="286"/>
      <c r="H63" s="286"/>
      <c r="I63" s="286"/>
      <c r="J63" s="286"/>
      <c r="K63" s="287"/>
      <c r="L63" s="285"/>
      <c r="M63" s="286"/>
      <c r="N63" s="286"/>
      <c r="O63" s="286"/>
      <c r="P63" s="286"/>
      <c r="Q63" s="287"/>
      <c r="R63" s="323"/>
      <c r="S63" s="324"/>
      <c r="T63" s="324"/>
      <c r="U63" s="324"/>
      <c r="V63" s="325"/>
      <c r="W63" s="319"/>
      <c r="X63" s="294"/>
      <c r="Y63" s="296"/>
      <c r="Z63" s="305"/>
      <c r="AA63" s="306"/>
      <c r="AB63" s="333"/>
      <c r="AC63" s="334"/>
      <c r="AD63" s="334"/>
      <c r="AE63" s="334"/>
      <c r="AF63" s="335"/>
      <c r="AG63" s="342"/>
      <c r="AH63" s="343"/>
      <c r="AI63" s="343"/>
      <c r="AJ63" s="343"/>
      <c r="AK63" s="344"/>
    </row>
    <row r="64" spans="1:37">
      <c r="A64" s="349"/>
      <c r="B64" s="273"/>
      <c r="C64" s="274"/>
      <c r="D64" s="275"/>
      <c r="E64" s="280"/>
      <c r="F64" s="285"/>
      <c r="G64" s="286"/>
      <c r="H64" s="286"/>
      <c r="I64" s="286"/>
      <c r="J64" s="286"/>
      <c r="K64" s="287"/>
      <c r="L64" s="285"/>
      <c r="M64" s="286"/>
      <c r="N64" s="286"/>
      <c r="O64" s="286"/>
      <c r="P64" s="286"/>
      <c r="Q64" s="287"/>
      <c r="R64" s="323"/>
      <c r="S64" s="324"/>
      <c r="T64" s="324"/>
      <c r="U64" s="324"/>
      <c r="V64" s="325"/>
      <c r="W64" s="319"/>
      <c r="X64" s="294"/>
      <c r="Y64" s="296"/>
      <c r="Z64" s="305"/>
      <c r="AA64" s="306"/>
      <c r="AB64" s="333"/>
      <c r="AC64" s="334"/>
      <c r="AD64" s="334"/>
      <c r="AE64" s="334"/>
      <c r="AF64" s="335"/>
      <c r="AG64" s="342"/>
      <c r="AH64" s="343"/>
      <c r="AI64" s="343"/>
      <c r="AJ64" s="343"/>
      <c r="AK64" s="344"/>
    </row>
    <row r="65" spans="1:37">
      <c r="A65" s="349"/>
      <c r="B65" s="273"/>
      <c r="C65" s="274"/>
      <c r="D65" s="275"/>
      <c r="E65" s="280"/>
      <c r="F65" s="285"/>
      <c r="G65" s="286"/>
      <c r="H65" s="286"/>
      <c r="I65" s="286"/>
      <c r="J65" s="286"/>
      <c r="K65" s="287"/>
      <c r="L65" s="285"/>
      <c r="M65" s="286"/>
      <c r="N65" s="286"/>
      <c r="O65" s="286"/>
      <c r="P65" s="286"/>
      <c r="Q65" s="287"/>
      <c r="R65" s="323"/>
      <c r="S65" s="324"/>
      <c r="T65" s="324"/>
      <c r="U65" s="324"/>
      <c r="V65" s="325"/>
      <c r="W65" s="319"/>
      <c r="X65" s="294"/>
      <c r="Y65" s="296"/>
      <c r="Z65" s="305"/>
      <c r="AA65" s="306"/>
      <c r="AB65" s="333"/>
      <c r="AC65" s="334"/>
      <c r="AD65" s="334"/>
      <c r="AE65" s="334"/>
      <c r="AF65" s="335"/>
      <c r="AG65" s="342"/>
      <c r="AH65" s="343"/>
      <c r="AI65" s="343"/>
      <c r="AJ65" s="343"/>
      <c r="AK65" s="344"/>
    </row>
    <row r="66" spans="1:37">
      <c r="A66" s="349"/>
      <c r="B66" s="273"/>
      <c r="C66" s="274"/>
      <c r="D66" s="275"/>
      <c r="E66" s="280"/>
      <c r="F66" s="285"/>
      <c r="G66" s="286"/>
      <c r="H66" s="286"/>
      <c r="I66" s="286"/>
      <c r="J66" s="286"/>
      <c r="K66" s="287"/>
      <c r="L66" s="285"/>
      <c r="M66" s="286"/>
      <c r="N66" s="286"/>
      <c r="O66" s="286"/>
      <c r="P66" s="286"/>
      <c r="Q66" s="287"/>
      <c r="R66" s="323"/>
      <c r="S66" s="324"/>
      <c r="T66" s="324"/>
      <c r="U66" s="324"/>
      <c r="V66" s="325"/>
      <c r="W66" s="319"/>
      <c r="X66" s="294"/>
      <c r="Y66" s="296"/>
      <c r="Z66" s="305"/>
      <c r="AA66" s="306"/>
      <c r="AB66" s="333"/>
      <c r="AC66" s="334"/>
      <c r="AD66" s="334"/>
      <c r="AE66" s="334"/>
      <c r="AF66" s="335"/>
      <c r="AG66" s="342"/>
      <c r="AH66" s="343"/>
      <c r="AI66" s="343"/>
      <c r="AJ66" s="343"/>
      <c r="AK66" s="344"/>
    </row>
    <row r="67" spans="1:37" ht="15.75" customHeight="1">
      <c r="A67" s="349"/>
      <c r="B67" s="273"/>
      <c r="C67" s="274"/>
      <c r="D67" s="275"/>
      <c r="E67" s="280"/>
      <c r="F67" s="285"/>
      <c r="G67" s="286"/>
      <c r="H67" s="286"/>
      <c r="I67" s="286"/>
      <c r="J67" s="286"/>
      <c r="K67" s="287"/>
      <c r="L67" s="285"/>
      <c r="M67" s="286"/>
      <c r="N67" s="286"/>
      <c r="O67" s="286"/>
      <c r="P67" s="286"/>
      <c r="Q67" s="287"/>
      <c r="R67" s="323"/>
      <c r="S67" s="324"/>
      <c r="T67" s="324"/>
      <c r="U67" s="324"/>
      <c r="V67" s="325"/>
      <c r="W67" s="319"/>
      <c r="X67" s="294"/>
      <c r="Y67" s="296"/>
      <c r="Z67" s="305"/>
      <c r="AA67" s="306"/>
      <c r="AB67" s="333"/>
      <c r="AC67" s="334"/>
      <c r="AD67" s="334"/>
      <c r="AE67" s="334"/>
      <c r="AF67" s="335"/>
      <c r="AG67" s="342"/>
      <c r="AH67" s="343"/>
      <c r="AI67" s="343"/>
      <c r="AJ67" s="343"/>
      <c r="AK67" s="344"/>
    </row>
    <row r="68" spans="1:37">
      <c r="A68" s="349"/>
      <c r="B68" s="273"/>
      <c r="C68" s="274"/>
      <c r="D68" s="275"/>
      <c r="E68" s="280"/>
      <c r="F68" s="285"/>
      <c r="G68" s="286"/>
      <c r="H68" s="286"/>
      <c r="I68" s="286"/>
      <c r="J68" s="286"/>
      <c r="K68" s="287"/>
      <c r="L68" s="285"/>
      <c r="M68" s="286"/>
      <c r="N68" s="286"/>
      <c r="O68" s="286"/>
      <c r="P68" s="286"/>
      <c r="Q68" s="287"/>
      <c r="R68" s="323"/>
      <c r="S68" s="324"/>
      <c r="T68" s="324"/>
      <c r="U68" s="324"/>
      <c r="V68" s="325"/>
      <c r="W68" s="319"/>
      <c r="X68" s="294"/>
      <c r="Y68" s="296"/>
      <c r="Z68" s="305"/>
      <c r="AA68" s="306"/>
      <c r="AB68" s="333"/>
      <c r="AC68" s="334"/>
      <c r="AD68" s="334"/>
      <c r="AE68" s="334"/>
      <c r="AF68" s="335"/>
      <c r="AG68" s="342"/>
      <c r="AH68" s="343"/>
      <c r="AI68" s="343"/>
      <c r="AJ68" s="343"/>
      <c r="AK68" s="344"/>
    </row>
    <row r="69" spans="1:37">
      <c r="A69" s="349"/>
      <c r="B69" s="273"/>
      <c r="C69" s="274"/>
      <c r="D69" s="275"/>
      <c r="E69" s="280"/>
      <c r="F69" s="285"/>
      <c r="G69" s="286"/>
      <c r="H69" s="286"/>
      <c r="I69" s="286"/>
      <c r="J69" s="286"/>
      <c r="K69" s="287"/>
      <c r="L69" s="285"/>
      <c r="M69" s="286"/>
      <c r="N69" s="286"/>
      <c r="O69" s="286"/>
      <c r="P69" s="286"/>
      <c r="Q69" s="287"/>
      <c r="R69" s="323"/>
      <c r="S69" s="324"/>
      <c r="T69" s="324"/>
      <c r="U69" s="324"/>
      <c r="V69" s="325"/>
      <c r="W69" s="319"/>
      <c r="X69" s="294"/>
      <c r="Y69" s="296"/>
      <c r="Z69" s="305"/>
      <c r="AA69" s="306"/>
      <c r="AB69" s="333"/>
      <c r="AC69" s="334"/>
      <c r="AD69" s="334"/>
      <c r="AE69" s="334"/>
      <c r="AF69" s="335"/>
      <c r="AG69" s="342"/>
      <c r="AH69" s="343"/>
      <c r="AI69" s="343"/>
      <c r="AJ69" s="343"/>
      <c r="AK69" s="344"/>
    </row>
    <row r="70" spans="1:37">
      <c r="A70" s="349"/>
      <c r="B70" s="273"/>
      <c r="C70" s="274"/>
      <c r="D70" s="275"/>
      <c r="E70" s="280"/>
      <c r="F70" s="285"/>
      <c r="G70" s="286"/>
      <c r="H70" s="286"/>
      <c r="I70" s="286"/>
      <c r="J70" s="286"/>
      <c r="K70" s="287"/>
      <c r="L70" s="285"/>
      <c r="M70" s="286"/>
      <c r="N70" s="286"/>
      <c r="O70" s="286"/>
      <c r="P70" s="286"/>
      <c r="Q70" s="287"/>
      <c r="R70" s="323"/>
      <c r="S70" s="324"/>
      <c r="T70" s="324"/>
      <c r="U70" s="324"/>
      <c r="V70" s="325"/>
      <c r="W70" s="319"/>
      <c r="X70" s="294"/>
      <c r="Y70" s="296"/>
      <c r="Z70" s="305"/>
      <c r="AA70" s="306"/>
      <c r="AB70" s="333"/>
      <c r="AC70" s="334"/>
      <c r="AD70" s="334"/>
      <c r="AE70" s="334"/>
      <c r="AF70" s="335"/>
      <c r="AG70" s="342"/>
      <c r="AH70" s="343"/>
      <c r="AI70" s="343"/>
      <c r="AJ70" s="343"/>
      <c r="AK70" s="344"/>
    </row>
    <row r="71" spans="1:37">
      <c r="A71" s="349"/>
      <c r="B71" s="273"/>
      <c r="C71" s="274"/>
      <c r="D71" s="275"/>
      <c r="E71" s="280"/>
      <c r="F71" s="285"/>
      <c r="G71" s="286"/>
      <c r="H71" s="286"/>
      <c r="I71" s="286"/>
      <c r="J71" s="286"/>
      <c r="K71" s="287"/>
      <c r="L71" s="285"/>
      <c r="M71" s="286"/>
      <c r="N71" s="286"/>
      <c r="O71" s="286"/>
      <c r="P71" s="286"/>
      <c r="Q71" s="287"/>
      <c r="R71" s="323"/>
      <c r="S71" s="324"/>
      <c r="T71" s="324"/>
      <c r="U71" s="324"/>
      <c r="V71" s="325"/>
      <c r="W71" s="319"/>
      <c r="X71" s="294"/>
      <c r="Y71" s="296"/>
      <c r="Z71" s="305"/>
      <c r="AA71" s="306"/>
      <c r="AB71" s="333"/>
      <c r="AC71" s="334"/>
      <c r="AD71" s="334"/>
      <c r="AE71" s="334"/>
      <c r="AF71" s="335"/>
      <c r="AG71" s="342"/>
      <c r="AH71" s="343"/>
      <c r="AI71" s="343"/>
      <c r="AJ71" s="343"/>
      <c r="AK71" s="344"/>
    </row>
    <row r="72" spans="1:37" ht="15.75" customHeight="1">
      <c r="A72" s="349"/>
      <c r="B72" s="273"/>
      <c r="C72" s="274"/>
      <c r="D72" s="275"/>
      <c r="E72" s="280"/>
      <c r="F72" s="285"/>
      <c r="G72" s="286"/>
      <c r="H72" s="286"/>
      <c r="I72" s="286"/>
      <c r="J72" s="286"/>
      <c r="K72" s="287"/>
      <c r="L72" s="285"/>
      <c r="M72" s="286"/>
      <c r="N72" s="286"/>
      <c r="O72" s="286"/>
      <c r="P72" s="286"/>
      <c r="Q72" s="287"/>
      <c r="R72" s="323"/>
      <c r="S72" s="324"/>
      <c r="T72" s="324"/>
      <c r="U72" s="324"/>
      <c r="V72" s="325"/>
      <c r="W72" s="319"/>
      <c r="X72" s="294"/>
      <c r="Y72" s="296"/>
      <c r="Z72" s="305"/>
      <c r="AA72" s="306"/>
      <c r="AB72" s="333"/>
      <c r="AC72" s="334"/>
      <c r="AD72" s="334"/>
      <c r="AE72" s="334"/>
      <c r="AF72" s="335"/>
      <c r="AG72" s="342"/>
      <c r="AH72" s="343"/>
      <c r="AI72" s="343"/>
      <c r="AJ72" s="343"/>
      <c r="AK72" s="344"/>
    </row>
    <row r="73" spans="1:37">
      <c r="A73" s="349"/>
      <c r="B73" s="273"/>
      <c r="C73" s="274"/>
      <c r="D73" s="275"/>
      <c r="E73" s="280"/>
      <c r="F73" s="285"/>
      <c r="G73" s="286"/>
      <c r="H73" s="286"/>
      <c r="I73" s="286"/>
      <c r="J73" s="286"/>
      <c r="K73" s="287"/>
      <c r="L73" s="285"/>
      <c r="M73" s="286"/>
      <c r="N73" s="286"/>
      <c r="O73" s="286"/>
      <c r="P73" s="286"/>
      <c r="Q73" s="287"/>
      <c r="R73" s="323"/>
      <c r="S73" s="324"/>
      <c r="T73" s="324"/>
      <c r="U73" s="324"/>
      <c r="V73" s="325"/>
      <c r="W73" s="319"/>
      <c r="X73" s="294"/>
      <c r="Y73" s="296"/>
      <c r="Z73" s="305"/>
      <c r="AA73" s="306"/>
      <c r="AB73" s="333"/>
      <c r="AC73" s="334"/>
      <c r="AD73" s="334"/>
      <c r="AE73" s="334"/>
      <c r="AF73" s="335"/>
      <c r="AG73" s="342"/>
      <c r="AH73" s="343"/>
      <c r="AI73" s="343"/>
      <c r="AJ73" s="343"/>
      <c r="AK73" s="344"/>
    </row>
    <row r="74" spans="1:37">
      <c r="A74" s="350"/>
      <c r="B74" s="273"/>
      <c r="C74" s="274"/>
      <c r="D74" s="275"/>
      <c r="E74" s="281"/>
      <c r="F74" s="288"/>
      <c r="G74" s="289"/>
      <c r="H74" s="289"/>
      <c r="I74" s="289"/>
      <c r="J74" s="289"/>
      <c r="K74" s="290"/>
      <c r="L74" s="288"/>
      <c r="M74" s="289"/>
      <c r="N74" s="289"/>
      <c r="O74" s="289"/>
      <c r="P74" s="289"/>
      <c r="Q74" s="290"/>
      <c r="R74" s="326"/>
      <c r="S74" s="327"/>
      <c r="T74" s="327"/>
      <c r="U74" s="327"/>
      <c r="V74" s="328"/>
      <c r="W74" s="329"/>
      <c r="X74" s="297"/>
      <c r="Y74" s="299"/>
      <c r="Z74" s="307"/>
      <c r="AA74" s="308"/>
      <c r="AB74" s="336"/>
      <c r="AC74" s="337"/>
      <c r="AD74" s="337"/>
      <c r="AE74" s="337"/>
      <c r="AF74" s="338"/>
      <c r="AG74" s="345"/>
      <c r="AH74" s="346"/>
      <c r="AI74" s="346"/>
      <c r="AJ74" s="346"/>
      <c r="AK74" s="347"/>
    </row>
    <row r="75" spans="1:37" ht="15.75" customHeight="1">
      <c r="A75" s="348"/>
      <c r="B75" s="273"/>
      <c r="C75" s="274"/>
      <c r="D75" s="275"/>
      <c r="E75" s="279">
        <v>5</v>
      </c>
      <c r="F75" s="282" t="s">
        <v>182</v>
      </c>
      <c r="G75" s="283"/>
      <c r="H75" s="283"/>
      <c r="I75" s="283"/>
      <c r="J75" s="283"/>
      <c r="K75" s="284"/>
      <c r="L75" s="282" t="s">
        <v>140</v>
      </c>
      <c r="M75" s="283"/>
      <c r="N75" s="283"/>
      <c r="O75" s="283"/>
      <c r="P75" s="283"/>
      <c r="Q75" s="284"/>
      <c r="R75" s="320"/>
      <c r="S75" s="321"/>
      <c r="T75" s="321"/>
      <c r="U75" s="321"/>
      <c r="V75" s="322"/>
      <c r="W75" s="318" t="s">
        <v>24</v>
      </c>
      <c r="X75" s="291" t="s">
        <v>120</v>
      </c>
      <c r="Y75" s="293"/>
      <c r="Z75" s="303">
        <v>44174</v>
      </c>
      <c r="AA75" s="304"/>
      <c r="AB75" s="330"/>
      <c r="AC75" s="331"/>
      <c r="AD75" s="331"/>
      <c r="AE75" s="331"/>
      <c r="AF75" s="332"/>
      <c r="AG75" s="339"/>
      <c r="AH75" s="340"/>
      <c r="AI75" s="340"/>
      <c r="AJ75" s="340"/>
      <c r="AK75" s="341"/>
    </row>
    <row r="76" spans="1:37">
      <c r="A76" s="349"/>
      <c r="B76" s="273"/>
      <c r="C76" s="274"/>
      <c r="D76" s="275"/>
      <c r="E76" s="280"/>
      <c r="F76" s="285"/>
      <c r="G76" s="286"/>
      <c r="H76" s="286"/>
      <c r="I76" s="286"/>
      <c r="J76" s="286"/>
      <c r="K76" s="287"/>
      <c r="L76" s="285"/>
      <c r="M76" s="286"/>
      <c r="N76" s="286"/>
      <c r="O76" s="286"/>
      <c r="P76" s="286"/>
      <c r="Q76" s="287"/>
      <c r="R76" s="323"/>
      <c r="S76" s="324"/>
      <c r="T76" s="324"/>
      <c r="U76" s="324"/>
      <c r="V76" s="325"/>
      <c r="W76" s="319"/>
      <c r="X76" s="294"/>
      <c r="Y76" s="296"/>
      <c r="Z76" s="305"/>
      <c r="AA76" s="306"/>
      <c r="AB76" s="333"/>
      <c r="AC76" s="334"/>
      <c r="AD76" s="334"/>
      <c r="AE76" s="334"/>
      <c r="AF76" s="335"/>
      <c r="AG76" s="342"/>
      <c r="AH76" s="343"/>
      <c r="AI76" s="343"/>
      <c r="AJ76" s="343"/>
      <c r="AK76" s="344"/>
    </row>
    <row r="77" spans="1:37">
      <c r="A77" s="349"/>
      <c r="B77" s="273"/>
      <c r="C77" s="274"/>
      <c r="D77" s="275"/>
      <c r="E77" s="280"/>
      <c r="F77" s="285"/>
      <c r="G77" s="286"/>
      <c r="H77" s="286"/>
      <c r="I77" s="286"/>
      <c r="J77" s="286"/>
      <c r="K77" s="287"/>
      <c r="L77" s="285"/>
      <c r="M77" s="286"/>
      <c r="N77" s="286"/>
      <c r="O77" s="286"/>
      <c r="P77" s="286"/>
      <c r="Q77" s="287"/>
      <c r="R77" s="323"/>
      <c r="S77" s="324"/>
      <c r="T77" s="324"/>
      <c r="U77" s="324"/>
      <c r="V77" s="325"/>
      <c r="W77" s="319"/>
      <c r="X77" s="294"/>
      <c r="Y77" s="296"/>
      <c r="Z77" s="305"/>
      <c r="AA77" s="306"/>
      <c r="AB77" s="333"/>
      <c r="AC77" s="334"/>
      <c r="AD77" s="334"/>
      <c r="AE77" s="334"/>
      <c r="AF77" s="335"/>
      <c r="AG77" s="342"/>
      <c r="AH77" s="343"/>
      <c r="AI77" s="343"/>
      <c r="AJ77" s="343"/>
      <c r="AK77" s="344"/>
    </row>
    <row r="78" spans="1:37">
      <c r="A78" s="349"/>
      <c r="B78" s="273"/>
      <c r="C78" s="274"/>
      <c r="D78" s="275"/>
      <c r="E78" s="280"/>
      <c r="F78" s="285"/>
      <c r="G78" s="286"/>
      <c r="H78" s="286"/>
      <c r="I78" s="286"/>
      <c r="J78" s="286"/>
      <c r="K78" s="287"/>
      <c r="L78" s="285"/>
      <c r="M78" s="286"/>
      <c r="N78" s="286"/>
      <c r="O78" s="286"/>
      <c r="P78" s="286"/>
      <c r="Q78" s="287"/>
      <c r="R78" s="323"/>
      <c r="S78" s="324"/>
      <c r="T78" s="324"/>
      <c r="U78" s="324"/>
      <c r="V78" s="325"/>
      <c r="W78" s="319"/>
      <c r="X78" s="294"/>
      <c r="Y78" s="296"/>
      <c r="Z78" s="305"/>
      <c r="AA78" s="306"/>
      <c r="AB78" s="333"/>
      <c r="AC78" s="334"/>
      <c r="AD78" s="334"/>
      <c r="AE78" s="334"/>
      <c r="AF78" s="335"/>
      <c r="AG78" s="342"/>
      <c r="AH78" s="343"/>
      <c r="AI78" s="343"/>
      <c r="AJ78" s="343"/>
      <c r="AK78" s="344"/>
    </row>
    <row r="79" spans="1:37">
      <c r="A79" s="349"/>
      <c r="B79" s="273"/>
      <c r="C79" s="274"/>
      <c r="D79" s="275"/>
      <c r="E79" s="280"/>
      <c r="F79" s="285"/>
      <c r="G79" s="286"/>
      <c r="H79" s="286"/>
      <c r="I79" s="286"/>
      <c r="J79" s="286"/>
      <c r="K79" s="287"/>
      <c r="L79" s="285"/>
      <c r="M79" s="286"/>
      <c r="N79" s="286"/>
      <c r="O79" s="286"/>
      <c r="P79" s="286"/>
      <c r="Q79" s="287"/>
      <c r="R79" s="323"/>
      <c r="S79" s="324"/>
      <c r="T79" s="324"/>
      <c r="U79" s="324"/>
      <c r="V79" s="325"/>
      <c r="W79" s="319"/>
      <c r="X79" s="294"/>
      <c r="Y79" s="296"/>
      <c r="Z79" s="305"/>
      <c r="AA79" s="306"/>
      <c r="AB79" s="333"/>
      <c r="AC79" s="334"/>
      <c r="AD79" s="334"/>
      <c r="AE79" s="334"/>
      <c r="AF79" s="335"/>
      <c r="AG79" s="342"/>
      <c r="AH79" s="343"/>
      <c r="AI79" s="343"/>
      <c r="AJ79" s="343"/>
      <c r="AK79" s="344"/>
    </row>
    <row r="80" spans="1:37" ht="15.75" customHeight="1">
      <c r="A80" s="349"/>
      <c r="B80" s="273"/>
      <c r="C80" s="274"/>
      <c r="D80" s="275"/>
      <c r="E80" s="280"/>
      <c r="F80" s="285"/>
      <c r="G80" s="286"/>
      <c r="H80" s="286"/>
      <c r="I80" s="286"/>
      <c r="J80" s="286"/>
      <c r="K80" s="287"/>
      <c r="L80" s="285"/>
      <c r="M80" s="286"/>
      <c r="N80" s="286"/>
      <c r="O80" s="286"/>
      <c r="P80" s="286"/>
      <c r="Q80" s="287"/>
      <c r="R80" s="323"/>
      <c r="S80" s="324"/>
      <c r="T80" s="324"/>
      <c r="U80" s="324"/>
      <c r="V80" s="325"/>
      <c r="W80" s="319"/>
      <c r="X80" s="294"/>
      <c r="Y80" s="296"/>
      <c r="Z80" s="305"/>
      <c r="AA80" s="306"/>
      <c r="AB80" s="333"/>
      <c r="AC80" s="334"/>
      <c r="AD80" s="334"/>
      <c r="AE80" s="334"/>
      <c r="AF80" s="335"/>
      <c r="AG80" s="342"/>
      <c r="AH80" s="343"/>
      <c r="AI80" s="343"/>
      <c r="AJ80" s="343"/>
      <c r="AK80" s="344"/>
    </row>
    <row r="81" spans="1:37">
      <c r="A81" s="349"/>
      <c r="B81" s="273"/>
      <c r="C81" s="274"/>
      <c r="D81" s="275"/>
      <c r="E81" s="280"/>
      <c r="F81" s="285"/>
      <c r="G81" s="286"/>
      <c r="H81" s="286"/>
      <c r="I81" s="286"/>
      <c r="J81" s="286"/>
      <c r="K81" s="287"/>
      <c r="L81" s="285"/>
      <c r="M81" s="286"/>
      <c r="N81" s="286"/>
      <c r="O81" s="286"/>
      <c r="P81" s="286"/>
      <c r="Q81" s="287"/>
      <c r="R81" s="323"/>
      <c r="S81" s="324"/>
      <c r="T81" s="324"/>
      <c r="U81" s="324"/>
      <c r="V81" s="325"/>
      <c r="W81" s="319"/>
      <c r="X81" s="294"/>
      <c r="Y81" s="296"/>
      <c r="Z81" s="305"/>
      <c r="AA81" s="306"/>
      <c r="AB81" s="333"/>
      <c r="AC81" s="334"/>
      <c r="AD81" s="334"/>
      <c r="AE81" s="334"/>
      <c r="AF81" s="335"/>
      <c r="AG81" s="342"/>
      <c r="AH81" s="343"/>
      <c r="AI81" s="343"/>
      <c r="AJ81" s="343"/>
      <c r="AK81" s="344"/>
    </row>
    <row r="82" spans="1:37">
      <c r="A82" s="349"/>
      <c r="B82" s="273"/>
      <c r="C82" s="274"/>
      <c r="D82" s="275"/>
      <c r="E82" s="280"/>
      <c r="F82" s="285"/>
      <c r="G82" s="286"/>
      <c r="H82" s="286"/>
      <c r="I82" s="286"/>
      <c r="J82" s="286"/>
      <c r="K82" s="287"/>
      <c r="L82" s="285"/>
      <c r="M82" s="286"/>
      <c r="N82" s="286"/>
      <c r="O82" s="286"/>
      <c r="P82" s="286"/>
      <c r="Q82" s="287"/>
      <c r="R82" s="323"/>
      <c r="S82" s="324"/>
      <c r="T82" s="324"/>
      <c r="U82" s="324"/>
      <c r="V82" s="325"/>
      <c r="W82" s="319"/>
      <c r="X82" s="294"/>
      <c r="Y82" s="296"/>
      <c r="Z82" s="305"/>
      <c r="AA82" s="306"/>
      <c r="AB82" s="333"/>
      <c r="AC82" s="334"/>
      <c r="AD82" s="334"/>
      <c r="AE82" s="334"/>
      <c r="AF82" s="335"/>
      <c r="AG82" s="342"/>
      <c r="AH82" s="343"/>
      <c r="AI82" s="343"/>
      <c r="AJ82" s="343"/>
      <c r="AK82" s="344"/>
    </row>
    <row r="83" spans="1:37">
      <c r="A83" s="349"/>
      <c r="B83" s="273"/>
      <c r="C83" s="274"/>
      <c r="D83" s="275"/>
      <c r="E83" s="280"/>
      <c r="F83" s="285"/>
      <c r="G83" s="286"/>
      <c r="H83" s="286"/>
      <c r="I83" s="286"/>
      <c r="J83" s="286"/>
      <c r="K83" s="287"/>
      <c r="L83" s="285"/>
      <c r="M83" s="286"/>
      <c r="N83" s="286"/>
      <c r="O83" s="286"/>
      <c r="P83" s="286"/>
      <c r="Q83" s="287"/>
      <c r="R83" s="323"/>
      <c r="S83" s="324"/>
      <c r="T83" s="324"/>
      <c r="U83" s="324"/>
      <c r="V83" s="325"/>
      <c r="W83" s="319"/>
      <c r="X83" s="294"/>
      <c r="Y83" s="296"/>
      <c r="Z83" s="305"/>
      <c r="AA83" s="306"/>
      <c r="AB83" s="333"/>
      <c r="AC83" s="334"/>
      <c r="AD83" s="334"/>
      <c r="AE83" s="334"/>
      <c r="AF83" s="335"/>
      <c r="AG83" s="342"/>
      <c r="AH83" s="343"/>
      <c r="AI83" s="343"/>
      <c r="AJ83" s="343"/>
      <c r="AK83" s="344"/>
    </row>
    <row r="84" spans="1:37">
      <c r="A84" s="349"/>
      <c r="B84" s="273"/>
      <c r="C84" s="274"/>
      <c r="D84" s="275"/>
      <c r="E84" s="280"/>
      <c r="F84" s="285"/>
      <c r="G84" s="286"/>
      <c r="H84" s="286"/>
      <c r="I84" s="286"/>
      <c r="J84" s="286"/>
      <c r="K84" s="287"/>
      <c r="L84" s="285"/>
      <c r="M84" s="286"/>
      <c r="N84" s="286"/>
      <c r="O84" s="286"/>
      <c r="P84" s="286"/>
      <c r="Q84" s="287"/>
      <c r="R84" s="323"/>
      <c r="S84" s="324"/>
      <c r="T84" s="324"/>
      <c r="U84" s="324"/>
      <c r="V84" s="325"/>
      <c r="W84" s="319"/>
      <c r="X84" s="294"/>
      <c r="Y84" s="296"/>
      <c r="Z84" s="305"/>
      <c r="AA84" s="306"/>
      <c r="AB84" s="333"/>
      <c r="AC84" s="334"/>
      <c r="AD84" s="334"/>
      <c r="AE84" s="334"/>
      <c r="AF84" s="335"/>
      <c r="AG84" s="342"/>
      <c r="AH84" s="343"/>
      <c r="AI84" s="343"/>
      <c r="AJ84" s="343"/>
      <c r="AK84" s="344"/>
    </row>
    <row r="85" spans="1:37" ht="15.75" customHeight="1">
      <c r="A85" s="349"/>
      <c r="B85" s="273"/>
      <c r="C85" s="274"/>
      <c r="D85" s="275"/>
      <c r="E85" s="280"/>
      <c r="F85" s="285"/>
      <c r="G85" s="286"/>
      <c r="H85" s="286"/>
      <c r="I85" s="286"/>
      <c r="J85" s="286"/>
      <c r="K85" s="287"/>
      <c r="L85" s="285"/>
      <c r="M85" s="286"/>
      <c r="N85" s="286"/>
      <c r="O85" s="286"/>
      <c r="P85" s="286"/>
      <c r="Q85" s="287"/>
      <c r="R85" s="323"/>
      <c r="S85" s="324"/>
      <c r="T85" s="324"/>
      <c r="U85" s="324"/>
      <c r="V85" s="325"/>
      <c r="W85" s="319"/>
      <c r="X85" s="294"/>
      <c r="Y85" s="296"/>
      <c r="Z85" s="305"/>
      <c r="AA85" s="306"/>
      <c r="AB85" s="333"/>
      <c r="AC85" s="334"/>
      <c r="AD85" s="334"/>
      <c r="AE85" s="334"/>
      <c r="AF85" s="335"/>
      <c r="AG85" s="342"/>
      <c r="AH85" s="343"/>
      <c r="AI85" s="343"/>
      <c r="AJ85" s="343"/>
      <c r="AK85" s="344"/>
    </row>
    <row r="86" spans="1:37">
      <c r="A86" s="349"/>
      <c r="B86" s="273"/>
      <c r="C86" s="274"/>
      <c r="D86" s="275"/>
      <c r="E86" s="280"/>
      <c r="F86" s="285"/>
      <c r="G86" s="286"/>
      <c r="H86" s="286"/>
      <c r="I86" s="286"/>
      <c r="J86" s="286"/>
      <c r="K86" s="287"/>
      <c r="L86" s="285"/>
      <c r="M86" s="286"/>
      <c r="N86" s="286"/>
      <c r="O86" s="286"/>
      <c r="P86" s="286"/>
      <c r="Q86" s="287"/>
      <c r="R86" s="323"/>
      <c r="S86" s="324"/>
      <c r="T86" s="324"/>
      <c r="U86" s="324"/>
      <c r="V86" s="325"/>
      <c r="W86" s="319"/>
      <c r="X86" s="294"/>
      <c r="Y86" s="296"/>
      <c r="Z86" s="305"/>
      <c r="AA86" s="306"/>
      <c r="AB86" s="333"/>
      <c r="AC86" s="334"/>
      <c r="AD86" s="334"/>
      <c r="AE86" s="334"/>
      <c r="AF86" s="335"/>
      <c r="AG86" s="342"/>
      <c r="AH86" s="343"/>
      <c r="AI86" s="343"/>
      <c r="AJ86" s="343"/>
      <c r="AK86" s="344"/>
    </row>
    <row r="87" spans="1:37">
      <c r="A87" s="349"/>
      <c r="B87" s="273"/>
      <c r="C87" s="274"/>
      <c r="D87" s="275"/>
      <c r="E87" s="280"/>
      <c r="F87" s="285"/>
      <c r="G87" s="286"/>
      <c r="H87" s="286"/>
      <c r="I87" s="286"/>
      <c r="J87" s="286"/>
      <c r="K87" s="287"/>
      <c r="L87" s="285"/>
      <c r="M87" s="286"/>
      <c r="N87" s="286"/>
      <c r="O87" s="286"/>
      <c r="P87" s="286"/>
      <c r="Q87" s="287"/>
      <c r="R87" s="323"/>
      <c r="S87" s="324"/>
      <c r="T87" s="324"/>
      <c r="U87" s="324"/>
      <c r="V87" s="325"/>
      <c r="W87" s="319"/>
      <c r="X87" s="294"/>
      <c r="Y87" s="296"/>
      <c r="Z87" s="305"/>
      <c r="AA87" s="306"/>
      <c r="AB87" s="333"/>
      <c r="AC87" s="334"/>
      <c r="AD87" s="334"/>
      <c r="AE87" s="334"/>
      <c r="AF87" s="335"/>
      <c r="AG87" s="342"/>
      <c r="AH87" s="343"/>
      <c r="AI87" s="343"/>
      <c r="AJ87" s="343"/>
      <c r="AK87" s="344"/>
    </row>
    <row r="88" spans="1:37">
      <c r="A88" s="349"/>
      <c r="B88" s="273"/>
      <c r="C88" s="274"/>
      <c r="D88" s="275"/>
      <c r="E88" s="280"/>
      <c r="F88" s="285"/>
      <c r="G88" s="286"/>
      <c r="H88" s="286"/>
      <c r="I88" s="286"/>
      <c r="J88" s="286"/>
      <c r="K88" s="287"/>
      <c r="L88" s="285"/>
      <c r="M88" s="286"/>
      <c r="N88" s="286"/>
      <c r="O88" s="286"/>
      <c r="P88" s="286"/>
      <c r="Q88" s="287"/>
      <c r="R88" s="323"/>
      <c r="S88" s="324"/>
      <c r="T88" s="324"/>
      <c r="U88" s="324"/>
      <c r="V88" s="325"/>
      <c r="W88" s="319"/>
      <c r="X88" s="294"/>
      <c r="Y88" s="296"/>
      <c r="Z88" s="305"/>
      <c r="AA88" s="306"/>
      <c r="AB88" s="333"/>
      <c r="AC88" s="334"/>
      <c r="AD88" s="334"/>
      <c r="AE88" s="334"/>
      <c r="AF88" s="335"/>
      <c r="AG88" s="342"/>
      <c r="AH88" s="343"/>
      <c r="AI88" s="343"/>
      <c r="AJ88" s="343"/>
      <c r="AK88" s="344"/>
    </row>
    <row r="89" spans="1:37">
      <c r="A89" s="349"/>
      <c r="B89" s="273"/>
      <c r="C89" s="274"/>
      <c r="D89" s="275"/>
      <c r="E89" s="280"/>
      <c r="F89" s="285"/>
      <c r="G89" s="286"/>
      <c r="H89" s="286"/>
      <c r="I89" s="286"/>
      <c r="J89" s="286"/>
      <c r="K89" s="287"/>
      <c r="L89" s="285"/>
      <c r="M89" s="286"/>
      <c r="N89" s="286"/>
      <c r="O89" s="286"/>
      <c r="P89" s="286"/>
      <c r="Q89" s="287"/>
      <c r="R89" s="323"/>
      <c r="S89" s="324"/>
      <c r="T89" s="324"/>
      <c r="U89" s="324"/>
      <c r="V89" s="325"/>
      <c r="W89" s="319"/>
      <c r="X89" s="294"/>
      <c r="Y89" s="296"/>
      <c r="Z89" s="305"/>
      <c r="AA89" s="306"/>
      <c r="AB89" s="333"/>
      <c r="AC89" s="334"/>
      <c r="AD89" s="334"/>
      <c r="AE89" s="334"/>
      <c r="AF89" s="335"/>
      <c r="AG89" s="342"/>
      <c r="AH89" s="343"/>
      <c r="AI89" s="343"/>
      <c r="AJ89" s="343"/>
      <c r="AK89" s="344"/>
    </row>
    <row r="90" spans="1:37" ht="15.75" customHeight="1">
      <c r="A90" s="349"/>
      <c r="B90" s="273"/>
      <c r="C90" s="274"/>
      <c r="D90" s="275"/>
      <c r="E90" s="280"/>
      <c r="F90" s="285"/>
      <c r="G90" s="286"/>
      <c r="H90" s="286"/>
      <c r="I90" s="286"/>
      <c r="J90" s="286"/>
      <c r="K90" s="287"/>
      <c r="L90" s="285"/>
      <c r="M90" s="286"/>
      <c r="N90" s="286"/>
      <c r="O90" s="286"/>
      <c r="P90" s="286"/>
      <c r="Q90" s="287"/>
      <c r="R90" s="323"/>
      <c r="S90" s="324"/>
      <c r="T90" s="324"/>
      <c r="U90" s="324"/>
      <c r="V90" s="325"/>
      <c r="W90" s="319"/>
      <c r="X90" s="294"/>
      <c r="Y90" s="296"/>
      <c r="Z90" s="305"/>
      <c r="AA90" s="306"/>
      <c r="AB90" s="333"/>
      <c r="AC90" s="334"/>
      <c r="AD90" s="334"/>
      <c r="AE90" s="334"/>
      <c r="AF90" s="335"/>
      <c r="AG90" s="342"/>
      <c r="AH90" s="343"/>
      <c r="AI90" s="343"/>
      <c r="AJ90" s="343"/>
      <c r="AK90" s="344"/>
    </row>
    <row r="91" spans="1:37">
      <c r="A91" s="349"/>
      <c r="B91" s="273"/>
      <c r="C91" s="274"/>
      <c r="D91" s="275"/>
      <c r="E91" s="280"/>
      <c r="F91" s="285"/>
      <c r="G91" s="286"/>
      <c r="H91" s="286"/>
      <c r="I91" s="286"/>
      <c r="J91" s="286"/>
      <c r="K91" s="287"/>
      <c r="L91" s="285"/>
      <c r="M91" s="286"/>
      <c r="N91" s="286"/>
      <c r="O91" s="286"/>
      <c r="P91" s="286"/>
      <c r="Q91" s="287"/>
      <c r="R91" s="323"/>
      <c r="S91" s="324"/>
      <c r="T91" s="324"/>
      <c r="U91" s="324"/>
      <c r="V91" s="325"/>
      <c r="W91" s="319"/>
      <c r="X91" s="294"/>
      <c r="Y91" s="296"/>
      <c r="Z91" s="305"/>
      <c r="AA91" s="306"/>
      <c r="AB91" s="333"/>
      <c r="AC91" s="334"/>
      <c r="AD91" s="334"/>
      <c r="AE91" s="334"/>
      <c r="AF91" s="335"/>
      <c r="AG91" s="342"/>
      <c r="AH91" s="343"/>
      <c r="AI91" s="343"/>
      <c r="AJ91" s="343"/>
      <c r="AK91" s="344"/>
    </row>
    <row r="92" spans="1:37">
      <c r="A92" s="350"/>
      <c r="B92" s="273"/>
      <c r="C92" s="274"/>
      <c r="D92" s="275"/>
      <c r="E92" s="281"/>
      <c r="F92" s="288"/>
      <c r="G92" s="289"/>
      <c r="H92" s="289"/>
      <c r="I92" s="289"/>
      <c r="J92" s="289"/>
      <c r="K92" s="290"/>
      <c r="L92" s="288"/>
      <c r="M92" s="289"/>
      <c r="N92" s="289"/>
      <c r="O92" s="289"/>
      <c r="P92" s="289"/>
      <c r="Q92" s="290"/>
      <c r="R92" s="326"/>
      <c r="S92" s="327"/>
      <c r="T92" s="327"/>
      <c r="U92" s="327"/>
      <c r="V92" s="328"/>
      <c r="W92" s="329"/>
      <c r="X92" s="297"/>
      <c r="Y92" s="299"/>
      <c r="Z92" s="307"/>
      <c r="AA92" s="308"/>
      <c r="AB92" s="336"/>
      <c r="AC92" s="337"/>
      <c r="AD92" s="337"/>
      <c r="AE92" s="337"/>
      <c r="AF92" s="338"/>
      <c r="AG92" s="345"/>
      <c r="AH92" s="346"/>
      <c r="AI92" s="346"/>
      <c r="AJ92" s="346"/>
      <c r="AK92" s="347"/>
    </row>
    <row r="93" spans="1:37" ht="15.75" customHeight="1">
      <c r="A93" s="348"/>
      <c r="B93" s="273"/>
      <c r="C93" s="274"/>
      <c r="D93" s="275"/>
      <c r="E93" s="279">
        <v>6</v>
      </c>
      <c r="F93" s="282" t="s">
        <v>166</v>
      </c>
      <c r="G93" s="283"/>
      <c r="H93" s="283"/>
      <c r="I93" s="283"/>
      <c r="J93" s="283"/>
      <c r="K93" s="284"/>
      <c r="L93" s="282" t="s">
        <v>139</v>
      </c>
      <c r="M93" s="283"/>
      <c r="N93" s="283"/>
      <c r="O93" s="283"/>
      <c r="P93" s="283"/>
      <c r="Q93" s="284"/>
      <c r="R93" s="291"/>
      <c r="S93" s="292"/>
      <c r="T93" s="292"/>
      <c r="U93" s="292"/>
      <c r="V93" s="293"/>
      <c r="W93" s="318" t="s">
        <v>24</v>
      </c>
      <c r="X93" s="291" t="s">
        <v>120</v>
      </c>
      <c r="Y93" s="293"/>
      <c r="Z93" s="303">
        <v>44174</v>
      </c>
      <c r="AA93" s="304"/>
      <c r="AB93" s="330"/>
      <c r="AC93" s="331"/>
      <c r="AD93" s="331"/>
      <c r="AE93" s="331"/>
      <c r="AF93" s="332"/>
      <c r="AG93" s="291"/>
      <c r="AH93" s="292"/>
      <c r="AI93" s="292"/>
      <c r="AJ93" s="292"/>
      <c r="AK93" s="293"/>
    </row>
    <row r="94" spans="1:37">
      <c r="A94" s="349"/>
      <c r="B94" s="273"/>
      <c r="C94" s="274"/>
      <c r="D94" s="275"/>
      <c r="E94" s="280"/>
      <c r="F94" s="285"/>
      <c r="G94" s="286"/>
      <c r="H94" s="286"/>
      <c r="I94" s="286"/>
      <c r="J94" s="286"/>
      <c r="K94" s="287"/>
      <c r="L94" s="285"/>
      <c r="M94" s="286"/>
      <c r="N94" s="286"/>
      <c r="O94" s="286"/>
      <c r="P94" s="286"/>
      <c r="Q94" s="287"/>
      <c r="R94" s="294"/>
      <c r="S94" s="295"/>
      <c r="T94" s="295"/>
      <c r="U94" s="295"/>
      <c r="V94" s="296"/>
      <c r="W94" s="319"/>
      <c r="X94" s="294"/>
      <c r="Y94" s="296"/>
      <c r="Z94" s="305"/>
      <c r="AA94" s="306"/>
      <c r="AB94" s="333"/>
      <c r="AC94" s="334"/>
      <c r="AD94" s="334"/>
      <c r="AE94" s="334"/>
      <c r="AF94" s="335"/>
      <c r="AG94" s="294"/>
      <c r="AH94" s="295"/>
      <c r="AI94" s="295"/>
      <c r="AJ94" s="295"/>
      <c r="AK94" s="296"/>
    </row>
    <row r="95" spans="1:37">
      <c r="A95" s="349"/>
      <c r="B95" s="273"/>
      <c r="C95" s="274"/>
      <c r="D95" s="275"/>
      <c r="E95" s="280"/>
      <c r="F95" s="285"/>
      <c r="G95" s="286"/>
      <c r="H95" s="286"/>
      <c r="I95" s="286"/>
      <c r="J95" s="286"/>
      <c r="K95" s="287"/>
      <c r="L95" s="285"/>
      <c r="M95" s="286"/>
      <c r="N95" s="286"/>
      <c r="O95" s="286"/>
      <c r="P95" s="286"/>
      <c r="Q95" s="287"/>
      <c r="R95" s="294"/>
      <c r="S95" s="295"/>
      <c r="T95" s="295"/>
      <c r="U95" s="295"/>
      <c r="V95" s="296"/>
      <c r="W95" s="319"/>
      <c r="X95" s="294"/>
      <c r="Y95" s="296"/>
      <c r="Z95" s="305"/>
      <c r="AA95" s="306"/>
      <c r="AB95" s="333"/>
      <c r="AC95" s="334"/>
      <c r="AD95" s="334"/>
      <c r="AE95" s="334"/>
      <c r="AF95" s="335"/>
      <c r="AG95" s="294"/>
      <c r="AH95" s="295"/>
      <c r="AI95" s="295"/>
      <c r="AJ95" s="295"/>
      <c r="AK95" s="296"/>
    </row>
    <row r="96" spans="1:37">
      <c r="A96" s="349"/>
      <c r="B96" s="273"/>
      <c r="C96" s="274"/>
      <c r="D96" s="275"/>
      <c r="E96" s="280"/>
      <c r="F96" s="285"/>
      <c r="G96" s="286"/>
      <c r="H96" s="286"/>
      <c r="I96" s="286"/>
      <c r="J96" s="286"/>
      <c r="K96" s="287"/>
      <c r="L96" s="285"/>
      <c r="M96" s="286"/>
      <c r="N96" s="286"/>
      <c r="O96" s="286"/>
      <c r="P96" s="286"/>
      <c r="Q96" s="287"/>
      <c r="R96" s="294"/>
      <c r="S96" s="295"/>
      <c r="T96" s="295"/>
      <c r="U96" s="295"/>
      <c r="V96" s="296"/>
      <c r="W96" s="319"/>
      <c r="X96" s="294"/>
      <c r="Y96" s="296"/>
      <c r="Z96" s="305"/>
      <c r="AA96" s="306"/>
      <c r="AB96" s="333"/>
      <c r="AC96" s="334"/>
      <c r="AD96" s="334"/>
      <c r="AE96" s="334"/>
      <c r="AF96" s="335"/>
      <c r="AG96" s="294"/>
      <c r="AH96" s="295"/>
      <c r="AI96" s="295"/>
      <c r="AJ96" s="295"/>
      <c r="AK96" s="296"/>
    </row>
    <row r="97" spans="1:37">
      <c r="A97" s="349"/>
      <c r="B97" s="273"/>
      <c r="C97" s="274"/>
      <c r="D97" s="275"/>
      <c r="E97" s="280"/>
      <c r="F97" s="285"/>
      <c r="G97" s="286"/>
      <c r="H97" s="286"/>
      <c r="I97" s="286"/>
      <c r="J97" s="286"/>
      <c r="K97" s="287"/>
      <c r="L97" s="285"/>
      <c r="M97" s="286"/>
      <c r="N97" s="286"/>
      <c r="O97" s="286"/>
      <c r="P97" s="286"/>
      <c r="Q97" s="287"/>
      <c r="R97" s="294"/>
      <c r="S97" s="295"/>
      <c r="T97" s="295"/>
      <c r="U97" s="295"/>
      <c r="V97" s="296"/>
      <c r="W97" s="319"/>
      <c r="X97" s="294"/>
      <c r="Y97" s="296"/>
      <c r="Z97" s="305"/>
      <c r="AA97" s="306"/>
      <c r="AB97" s="333"/>
      <c r="AC97" s="334"/>
      <c r="AD97" s="334"/>
      <c r="AE97" s="334"/>
      <c r="AF97" s="335"/>
      <c r="AG97" s="294"/>
      <c r="AH97" s="295"/>
      <c r="AI97" s="295"/>
      <c r="AJ97" s="295"/>
      <c r="AK97" s="296"/>
    </row>
    <row r="98" spans="1:37" ht="15.75" customHeight="1">
      <c r="A98" s="349"/>
      <c r="B98" s="273"/>
      <c r="C98" s="274"/>
      <c r="D98" s="275"/>
      <c r="E98" s="280"/>
      <c r="F98" s="285"/>
      <c r="G98" s="286"/>
      <c r="H98" s="286"/>
      <c r="I98" s="286"/>
      <c r="J98" s="286"/>
      <c r="K98" s="287"/>
      <c r="L98" s="285"/>
      <c r="M98" s="286"/>
      <c r="N98" s="286"/>
      <c r="O98" s="286"/>
      <c r="P98" s="286"/>
      <c r="Q98" s="287"/>
      <c r="R98" s="294"/>
      <c r="S98" s="295"/>
      <c r="T98" s="295"/>
      <c r="U98" s="295"/>
      <c r="V98" s="296"/>
      <c r="W98" s="319"/>
      <c r="X98" s="294"/>
      <c r="Y98" s="296"/>
      <c r="Z98" s="305"/>
      <c r="AA98" s="306"/>
      <c r="AB98" s="333"/>
      <c r="AC98" s="334"/>
      <c r="AD98" s="334"/>
      <c r="AE98" s="334"/>
      <c r="AF98" s="335"/>
      <c r="AG98" s="294"/>
      <c r="AH98" s="295"/>
      <c r="AI98" s="295"/>
      <c r="AJ98" s="295"/>
      <c r="AK98" s="296"/>
    </row>
    <row r="99" spans="1:37">
      <c r="A99" s="349"/>
      <c r="B99" s="273"/>
      <c r="C99" s="274"/>
      <c r="D99" s="275"/>
      <c r="E99" s="280"/>
      <c r="F99" s="285"/>
      <c r="G99" s="286"/>
      <c r="H99" s="286"/>
      <c r="I99" s="286"/>
      <c r="J99" s="286"/>
      <c r="K99" s="287"/>
      <c r="L99" s="285"/>
      <c r="M99" s="286"/>
      <c r="N99" s="286"/>
      <c r="O99" s="286"/>
      <c r="P99" s="286"/>
      <c r="Q99" s="287"/>
      <c r="R99" s="294"/>
      <c r="S99" s="295"/>
      <c r="T99" s="295"/>
      <c r="U99" s="295"/>
      <c r="V99" s="296"/>
      <c r="W99" s="319"/>
      <c r="X99" s="294"/>
      <c r="Y99" s="296"/>
      <c r="Z99" s="305"/>
      <c r="AA99" s="306"/>
      <c r="AB99" s="333"/>
      <c r="AC99" s="334"/>
      <c r="AD99" s="334"/>
      <c r="AE99" s="334"/>
      <c r="AF99" s="335"/>
      <c r="AG99" s="294"/>
      <c r="AH99" s="295"/>
      <c r="AI99" s="295"/>
      <c r="AJ99" s="295"/>
      <c r="AK99" s="296"/>
    </row>
    <row r="100" spans="1:37">
      <c r="A100" s="349"/>
      <c r="B100" s="273"/>
      <c r="C100" s="274"/>
      <c r="D100" s="275"/>
      <c r="E100" s="280"/>
      <c r="F100" s="285"/>
      <c r="G100" s="286"/>
      <c r="H100" s="286"/>
      <c r="I100" s="286"/>
      <c r="J100" s="286"/>
      <c r="K100" s="287"/>
      <c r="L100" s="285"/>
      <c r="M100" s="286"/>
      <c r="N100" s="286"/>
      <c r="O100" s="286"/>
      <c r="P100" s="286"/>
      <c r="Q100" s="287"/>
      <c r="R100" s="294"/>
      <c r="S100" s="295"/>
      <c r="T100" s="295"/>
      <c r="U100" s="295"/>
      <c r="V100" s="296"/>
      <c r="W100" s="319"/>
      <c r="X100" s="294"/>
      <c r="Y100" s="296"/>
      <c r="Z100" s="305"/>
      <c r="AA100" s="306"/>
      <c r="AB100" s="333"/>
      <c r="AC100" s="334"/>
      <c r="AD100" s="334"/>
      <c r="AE100" s="334"/>
      <c r="AF100" s="335"/>
      <c r="AG100" s="294"/>
      <c r="AH100" s="295"/>
      <c r="AI100" s="295"/>
      <c r="AJ100" s="295"/>
      <c r="AK100" s="296"/>
    </row>
    <row r="101" spans="1:37">
      <c r="A101" s="349"/>
      <c r="B101" s="273"/>
      <c r="C101" s="274"/>
      <c r="D101" s="275"/>
      <c r="E101" s="280"/>
      <c r="F101" s="285"/>
      <c r="G101" s="286"/>
      <c r="H101" s="286"/>
      <c r="I101" s="286"/>
      <c r="J101" s="286"/>
      <c r="K101" s="287"/>
      <c r="L101" s="285"/>
      <c r="M101" s="286"/>
      <c r="N101" s="286"/>
      <c r="O101" s="286"/>
      <c r="P101" s="286"/>
      <c r="Q101" s="287"/>
      <c r="R101" s="294"/>
      <c r="S101" s="295"/>
      <c r="T101" s="295"/>
      <c r="U101" s="295"/>
      <c r="V101" s="296"/>
      <c r="W101" s="319"/>
      <c r="X101" s="294"/>
      <c r="Y101" s="296"/>
      <c r="Z101" s="305"/>
      <c r="AA101" s="306"/>
      <c r="AB101" s="333"/>
      <c r="AC101" s="334"/>
      <c r="AD101" s="334"/>
      <c r="AE101" s="334"/>
      <c r="AF101" s="335"/>
      <c r="AG101" s="294"/>
      <c r="AH101" s="295"/>
      <c r="AI101" s="295"/>
      <c r="AJ101" s="295"/>
      <c r="AK101" s="296"/>
    </row>
    <row r="102" spans="1:37">
      <c r="A102" s="349"/>
      <c r="B102" s="273"/>
      <c r="C102" s="274"/>
      <c r="D102" s="275"/>
      <c r="E102" s="280"/>
      <c r="F102" s="285"/>
      <c r="G102" s="286"/>
      <c r="H102" s="286"/>
      <c r="I102" s="286"/>
      <c r="J102" s="286"/>
      <c r="K102" s="287"/>
      <c r="L102" s="285"/>
      <c r="M102" s="286"/>
      <c r="N102" s="286"/>
      <c r="O102" s="286"/>
      <c r="P102" s="286"/>
      <c r="Q102" s="287"/>
      <c r="R102" s="294"/>
      <c r="S102" s="295"/>
      <c r="T102" s="295"/>
      <c r="U102" s="295"/>
      <c r="V102" s="296"/>
      <c r="W102" s="319"/>
      <c r="X102" s="294"/>
      <c r="Y102" s="296"/>
      <c r="Z102" s="305"/>
      <c r="AA102" s="306"/>
      <c r="AB102" s="333"/>
      <c r="AC102" s="334"/>
      <c r="AD102" s="334"/>
      <c r="AE102" s="334"/>
      <c r="AF102" s="335"/>
      <c r="AG102" s="294"/>
      <c r="AH102" s="295"/>
      <c r="AI102" s="295"/>
      <c r="AJ102" s="295"/>
      <c r="AK102" s="296"/>
    </row>
    <row r="103" spans="1:37" ht="15.75" customHeight="1">
      <c r="A103" s="349"/>
      <c r="B103" s="273"/>
      <c r="C103" s="274"/>
      <c r="D103" s="275"/>
      <c r="E103" s="280"/>
      <c r="F103" s="285"/>
      <c r="G103" s="286"/>
      <c r="H103" s="286"/>
      <c r="I103" s="286"/>
      <c r="J103" s="286"/>
      <c r="K103" s="287"/>
      <c r="L103" s="285"/>
      <c r="M103" s="286"/>
      <c r="N103" s="286"/>
      <c r="O103" s="286"/>
      <c r="P103" s="286"/>
      <c r="Q103" s="287"/>
      <c r="R103" s="294"/>
      <c r="S103" s="295"/>
      <c r="T103" s="295"/>
      <c r="U103" s="295"/>
      <c r="V103" s="296"/>
      <c r="W103" s="319"/>
      <c r="X103" s="294"/>
      <c r="Y103" s="296"/>
      <c r="Z103" s="305"/>
      <c r="AA103" s="306"/>
      <c r="AB103" s="333"/>
      <c r="AC103" s="334"/>
      <c r="AD103" s="334"/>
      <c r="AE103" s="334"/>
      <c r="AF103" s="335"/>
      <c r="AG103" s="294"/>
      <c r="AH103" s="295"/>
      <c r="AI103" s="295"/>
      <c r="AJ103" s="295"/>
      <c r="AK103" s="296"/>
    </row>
    <row r="104" spans="1:37">
      <c r="A104" s="349"/>
      <c r="B104" s="273"/>
      <c r="C104" s="274"/>
      <c r="D104" s="275"/>
      <c r="E104" s="280"/>
      <c r="F104" s="285"/>
      <c r="G104" s="286"/>
      <c r="H104" s="286"/>
      <c r="I104" s="286"/>
      <c r="J104" s="286"/>
      <c r="K104" s="287"/>
      <c r="L104" s="285"/>
      <c r="M104" s="286"/>
      <c r="N104" s="286"/>
      <c r="O104" s="286"/>
      <c r="P104" s="286"/>
      <c r="Q104" s="287"/>
      <c r="R104" s="294"/>
      <c r="S104" s="295"/>
      <c r="T104" s="295"/>
      <c r="U104" s="295"/>
      <c r="V104" s="296"/>
      <c r="W104" s="319"/>
      <c r="X104" s="294"/>
      <c r="Y104" s="296"/>
      <c r="Z104" s="305"/>
      <c r="AA104" s="306"/>
      <c r="AB104" s="333"/>
      <c r="AC104" s="334"/>
      <c r="AD104" s="334"/>
      <c r="AE104" s="334"/>
      <c r="AF104" s="335"/>
      <c r="AG104" s="294"/>
      <c r="AH104" s="295"/>
      <c r="AI104" s="295"/>
      <c r="AJ104" s="295"/>
      <c r="AK104" s="296"/>
    </row>
    <row r="105" spans="1:37">
      <c r="A105" s="349"/>
      <c r="B105" s="273"/>
      <c r="C105" s="274"/>
      <c r="D105" s="275"/>
      <c r="E105" s="280"/>
      <c r="F105" s="285"/>
      <c r="G105" s="286"/>
      <c r="H105" s="286"/>
      <c r="I105" s="286"/>
      <c r="J105" s="286"/>
      <c r="K105" s="287"/>
      <c r="L105" s="285"/>
      <c r="M105" s="286"/>
      <c r="N105" s="286"/>
      <c r="O105" s="286"/>
      <c r="P105" s="286"/>
      <c r="Q105" s="287"/>
      <c r="R105" s="294"/>
      <c r="S105" s="295"/>
      <c r="T105" s="295"/>
      <c r="U105" s="295"/>
      <c r="V105" s="296"/>
      <c r="W105" s="319"/>
      <c r="X105" s="294"/>
      <c r="Y105" s="296"/>
      <c r="Z105" s="305"/>
      <c r="AA105" s="306"/>
      <c r="AB105" s="333"/>
      <c r="AC105" s="334"/>
      <c r="AD105" s="334"/>
      <c r="AE105" s="334"/>
      <c r="AF105" s="335"/>
      <c r="AG105" s="294"/>
      <c r="AH105" s="295"/>
      <c r="AI105" s="295"/>
      <c r="AJ105" s="295"/>
      <c r="AK105" s="296"/>
    </row>
    <row r="106" spans="1:37">
      <c r="A106" s="349"/>
      <c r="B106" s="120"/>
      <c r="C106" s="121"/>
      <c r="D106" s="122"/>
      <c r="E106" s="280"/>
      <c r="F106" s="285"/>
      <c r="G106" s="286"/>
      <c r="H106" s="286"/>
      <c r="I106" s="286"/>
      <c r="J106" s="286"/>
      <c r="K106" s="287"/>
      <c r="L106" s="285"/>
      <c r="M106" s="286"/>
      <c r="N106" s="286"/>
      <c r="O106" s="286"/>
      <c r="P106" s="286"/>
      <c r="Q106" s="287"/>
      <c r="R106" s="294"/>
      <c r="S106" s="295"/>
      <c r="T106" s="295"/>
      <c r="U106" s="295"/>
      <c r="V106" s="296"/>
      <c r="W106" s="319"/>
      <c r="X106" s="294"/>
      <c r="Y106" s="296"/>
      <c r="Z106" s="305"/>
      <c r="AA106" s="306"/>
      <c r="AB106" s="333"/>
      <c r="AC106" s="334"/>
      <c r="AD106" s="334"/>
      <c r="AE106" s="334"/>
      <c r="AF106" s="335"/>
      <c r="AG106" s="294"/>
      <c r="AH106" s="295"/>
      <c r="AI106" s="295"/>
      <c r="AJ106" s="295"/>
      <c r="AK106" s="296"/>
    </row>
    <row r="107" spans="1:37">
      <c r="A107" s="349"/>
      <c r="B107" s="120"/>
      <c r="C107" s="121"/>
      <c r="D107" s="122"/>
      <c r="E107" s="280"/>
      <c r="F107" s="285"/>
      <c r="G107" s="286"/>
      <c r="H107" s="286"/>
      <c r="I107" s="286"/>
      <c r="J107" s="286"/>
      <c r="K107" s="287"/>
      <c r="L107" s="285"/>
      <c r="M107" s="286"/>
      <c r="N107" s="286"/>
      <c r="O107" s="286"/>
      <c r="P107" s="286"/>
      <c r="Q107" s="287"/>
      <c r="R107" s="294"/>
      <c r="S107" s="295"/>
      <c r="T107" s="295"/>
      <c r="U107" s="295"/>
      <c r="V107" s="296"/>
      <c r="W107" s="319"/>
      <c r="X107" s="294"/>
      <c r="Y107" s="296"/>
      <c r="Z107" s="305"/>
      <c r="AA107" s="306"/>
      <c r="AB107" s="333"/>
      <c r="AC107" s="334"/>
      <c r="AD107" s="334"/>
      <c r="AE107" s="334"/>
      <c r="AF107" s="335"/>
      <c r="AG107" s="294"/>
      <c r="AH107" s="295"/>
      <c r="AI107" s="295"/>
      <c r="AJ107" s="295"/>
      <c r="AK107" s="296"/>
    </row>
    <row r="108" spans="1:37" ht="15.75" customHeight="1">
      <c r="A108" s="349"/>
      <c r="B108" s="120"/>
      <c r="C108" s="121"/>
      <c r="D108" s="122"/>
      <c r="E108" s="280"/>
      <c r="F108" s="285"/>
      <c r="G108" s="286"/>
      <c r="H108" s="286"/>
      <c r="I108" s="286"/>
      <c r="J108" s="286"/>
      <c r="K108" s="287"/>
      <c r="L108" s="285"/>
      <c r="M108" s="286"/>
      <c r="N108" s="286"/>
      <c r="O108" s="286"/>
      <c r="P108" s="286"/>
      <c r="Q108" s="287"/>
      <c r="R108" s="294"/>
      <c r="S108" s="295"/>
      <c r="T108" s="295"/>
      <c r="U108" s="295"/>
      <c r="V108" s="296"/>
      <c r="W108" s="319"/>
      <c r="X108" s="294"/>
      <c r="Y108" s="296"/>
      <c r="Z108" s="305"/>
      <c r="AA108" s="306"/>
      <c r="AB108" s="333"/>
      <c r="AC108" s="334"/>
      <c r="AD108" s="334"/>
      <c r="AE108" s="334"/>
      <c r="AF108" s="335"/>
      <c r="AG108" s="294"/>
      <c r="AH108" s="295"/>
      <c r="AI108" s="295"/>
      <c r="AJ108" s="295"/>
      <c r="AK108" s="296"/>
    </row>
    <row r="109" spans="1:37">
      <c r="A109" s="349"/>
      <c r="B109" s="120"/>
      <c r="C109" s="121"/>
      <c r="D109" s="122"/>
      <c r="E109" s="280"/>
      <c r="F109" s="285"/>
      <c r="G109" s="286"/>
      <c r="H109" s="286"/>
      <c r="I109" s="286"/>
      <c r="J109" s="286"/>
      <c r="K109" s="287"/>
      <c r="L109" s="285"/>
      <c r="M109" s="286"/>
      <c r="N109" s="286"/>
      <c r="O109" s="286"/>
      <c r="P109" s="286"/>
      <c r="Q109" s="287"/>
      <c r="R109" s="294"/>
      <c r="S109" s="295"/>
      <c r="T109" s="295"/>
      <c r="U109" s="295"/>
      <c r="V109" s="296"/>
      <c r="W109" s="319"/>
      <c r="X109" s="294"/>
      <c r="Y109" s="296"/>
      <c r="Z109" s="305"/>
      <c r="AA109" s="306"/>
      <c r="AB109" s="333"/>
      <c r="AC109" s="334"/>
      <c r="AD109" s="334"/>
      <c r="AE109" s="334"/>
      <c r="AF109" s="335"/>
      <c r="AG109" s="294"/>
      <c r="AH109" s="295"/>
      <c r="AI109" s="295"/>
      <c r="AJ109" s="295"/>
      <c r="AK109" s="296"/>
    </row>
    <row r="110" spans="1:37">
      <c r="A110" s="350"/>
      <c r="B110" s="120"/>
      <c r="C110" s="121"/>
      <c r="D110" s="122"/>
      <c r="E110" s="281"/>
      <c r="F110" s="288"/>
      <c r="G110" s="289"/>
      <c r="H110" s="289"/>
      <c r="I110" s="289"/>
      <c r="J110" s="289"/>
      <c r="K110" s="290"/>
      <c r="L110" s="288"/>
      <c r="M110" s="289"/>
      <c r="N110" s="289"/>
      <c r="O110" s="289"/>
      <c r="P110" s="289"/>
      <c r="Q110" s="290"/>
      <c r="R110" s="297"/>
      <c r="S110" s="298"/>
      <c r="T110" s="298"/>
      <c r="U110" s="298"/>
      <c r="V110" s="299"/>
      <c r="W110" s="329"/>
      <c r="X110" s="297"/>
      <c r="Y110" s="299"/>
      <c r="Z110" s="307"/>
      <c r="AA110" s="308"/>
      <c r="AB110" s="336"/>
      <c r="AC110" s="337"/>
      <c r="AD110" s="337"/>
      <c r="AE110" s="337"/>
      <c r="AF110" s="338"/>
      <c r="AG110" s="297"/>
      <c r="AH110" s="298"/>
      <c r="AI110" s="298"/>
      <c r="AJ110" s="298"/>
      <c r="AK110" s="299"/>
    </row>
    <row r="111" spans="1:37" ht="15.75" customHeight="1">
      <c r="A111" s="348"/>
      <c r="B111" s="120"/>
      <c r="C111" s="121"/>
      <c r="D111" s="122"/>
      <c r="E111" s="279">
        <v>7</v>
      </c>
      <c r="F111" s="282" t="s">
        <v>167</v>
      </c>
      <c r="G111" s="283"/>
      <c r="H111" s="283"/>
      <c r="I111" s="283"/>
      <c r="J111" s="283"/>
      <c r="K111" s="284"/>
      <c r="L111" s="282" t="s">
        <v>140</v>
      </c>
      <c r="M111" s="283"/>
      <c r="N111" s="283"/>
      <c r="O111" s="283"/>
      <c r="P111" s="283"/>
      <c r="Q111" s="284"/>
      <c r="R111" s="291"/>
      <c r="S111" s="292"/>
      <c r="T111" s="292"/>
      <c r="U111" s="292"/>
      <c r="V111" s="293"/>
      <c r="W111" s="318" t="s">
        <v>24</v>
      </c>
      <c r="X111" s="291" t="s">
        <v>120</v>
      </c>
      <c r="Y111" s="293"/>
      <c r="Z111" s="303">
        <v>44174</v>
      </c>
      <c r="AA111" s="304"/>
      <c r="AB111" s="330"/>
      <c r="AC111" s="331"/>
      <c r="AD111" s="331"/>
      <c r="AE111" s="331"/>
      <c r="AF111" s="332"/>
      <c r="AG111" s="291"/>
      <c r="AH111" s="292"/>
      <c r="AI111" s="292"/>
      <c r="AJ111" s="292"/>
      <c r="AK111" s="293"/>
    </row>
    <row r="112" spans="1:37">
      <c r="A112" s="349"/>
      <c r="B112" s="120"/>
      <c r="C112" s="121"/>
      <c r="D112" s="122"/>
      <c r="E112" s="280"/>
      <c r="F112" s="285"/>
      <c r="G112" s="286"/>
      <c r="H112" s="286"/>
      <c r="I112" s="286"/>
      <c r="J112" s="286"/>
      <c r="K112" s="287"/>
      <c r="L112" s="285"/>
      <c r="M112" s="286"/>
      <c r="N112" s="286"/>
      <c r="O112" s="286"/>
      <c r="P112" s="286"/>
      <c r="Q112" s="287"/>
      <c r="R112" s="294"/>
      <c r="S112" s="295"/>
      <c r="T112" s="295"/>
      <c r="U112" s="295"/>
      <c r="V112" s="296"/>
      <c r="W112" s="319"/>
      <c r="X112" s="294"/>
      <c r="Y112" s="296"/>
      <c r="Z112" s="305"/>
      <c r="AA112" s="306"/>
      <c r="AB112" s="333"/>
      <c r="AC112" s="334"/>
      <c r="AD112" s="334"/>
      <c r="AE112" s="334"/>
      <c r="AF112" s="335"/>
      <c r="AG112" s="294"/>
      <c r="AH112" s="295"/>
      <c r="AI112" s="295"/>
      <c r="AJ112" s="295"/>
      <c r="AK112" s="296"/>
    </row>
    <row r="113" spans="1:37">
      <c r="A113" s="349"/>
      <c r="B113" s="120"/>
      <c r="C113" s="121"/>
      <c r="D113" s="122"/>
      <c r="E113" s="280"/>
      <c r="F113" s="285"/>
      <c r="G113" s="286"/>
      <c r="H113" s="286"/>
      <c r="I113" s="286"/>
      <c r="J113" s="286"/>
      <c r="K113" s="287"/>
      <c r="L113" s="285"/>
      <c r="M113" s="286"/>
      <c r="N113" s="286"/>
      <c r="O113" s="286"/>
      <c r="P113" s="286"/>
      <c r="Q113" s="287"/>
      <c r="R113" s="294"/>
      <c r="S113" s="295"/>
      <c r="T113" s="295"/>
      <c r="U113" s="295"/>
      <c r="V113" s="296"/>
      <c r="W113" s="319"/>
      <c r="X113" s="294"/>
      <c r="Y113" s="296"/>
      <c r="Z113" s="305"/>
      <c r="AA113" s="306"/>
      <c r="AB113" s="333"/>
      <c r="AC113" s="334"/>
      <c r="AD113" s="334"/>
      <c r="AE113" s="334"/>
      <c r="AF113" s="335"/>
      <c r="AG113" s="294"/>
      <c r="AH113" s="295"/>
      <c r="AI113" s="295"/>
      <c r="AJ113" s="295"/>
      <c r="AK113" s="296"/>
    </row>
    <row r="114" spans="1:37">
      <c r="A114" s="349"/>
      <c r="B114" s="120"/>
      <c r="C114" s="121"/>
      <c r="D114" s="122"/>
      <c r="E114" s="280"/>
      <c r="F114" s="285"/>
      <c r="G114" s="286"/>
      <c r="H114" s="286"/>
      <c r="I114" s="286"/>
      <c r="J114" s="286"/>
      <c r="K114" s="287"/>
      <c r="L114" s="285"/>
      <c r="M114" s="286"/>
      <c r="N114" s="286"/>
      <c r="O114" s="286"/>
      <c r="P114" s="286"/>
      <c r="Q114" s="287"/>
      <c r="R114" s="294"/>
      <c r="S114" s="295"/>
      <c r="T114" s="295"/>
      <c r="U114" s="295"/>
      <c r="V114" s="296"/>
      <c r="W114" s="319"/>
      <c r="X114" s="294"/>
      <c r="Y114" s="296"/>
      <c r="Z114" s="305"/>
      <c r="AA114" s="306"/>
      <c r="AB114" s="333"/>
      <c r="AC114" s="334"/>
      <c r="AD114" s="334"/>
      <c r="AE114" s="334"/>
      <c r="AF114" s="335"/>
      <c r="AG114" s="294"/>
      <c r="AH114" s="295"/>
      <c r="AI114" s="295"/>
      <c r="AJ114" s="295"/>
      <c r="AK114" s="296"/>
    </row>
    <row r="115" spans="1:37">
      <c r="A115" s="349"/>
      <c r="B115" s="120"/>
      <c r="C115" s="121"/>
      <c r="D115" s="122"/>
      <c r="E115" s="280"/>
      <c r="F115" s="285"/>
      <c r="G115" s="286"/>
      <c r="H115" s="286"/>
      <c r="I115" s="286"/>
      <c r="J115" s="286"/>
      <c r="K115" s="287"/>
      <c r="L115" s="285"/>
      <c r="M115" s="286"/>
      <c r="N115" s="286"/>
      <c r="O115" s="286"/>
      <c r="P115" s="286"/>
      <c r="Q115" s="287"/>
      <c r="R115" s="294"/>
      <c r="S115" s="295"/>
      <c r="T115" s="295"/>
      <c r="U115" s="295"/>
      <c r="V115" s="296"/>
      <c r="W115" s="319"/>
      <c r="X115" s="294"/>
      <c r="Y115" s="296"/>
      <c r="Z115" s="305"/>
      <c r="AA115" s="306"/>
      <c r="AB115" s="333"/>
      <c r="AC115" s="334"/>
      <c r="AD115" s="334"/>
      <c r="AE115" s="334"/>
      <c r="AF115" s="335"/>
      <c r="AG115" s="294"/>
      <c r="AH115" s="295"/>
      <c r="AI115" s="295"/>
      <c r="AJ115" s="295"/>
      <c r="AK115" s="296"/>
    </row>
    <row r="116" spans="1:37" ht="15.75" customHeight="1">
      <c r="A116" s="349"/>
      <c r="B116" s="120"/>
      <c r="C116" s="121"/>
      <c r="D116" s="122"/>
      <c r="E116" s="280"/>
      <c r="F116" s="285"/>
      <c r="G116" s="286"/>
      <c r="H116" s="286"/>
      <c r="I116" s="286"/>
      <c r="J116" s="286"/>
      <c r="K116" s="287"/>
      <c r="L116" s="285"/>
      <c r="M116" s="286"/>
      <c r="N116" s="286"/>
      <c r="O116" s="286"/>
      <c r="P116" s="286"/>
      <c r="Q116" s="287"/>
      <c r="R116" s="294"/>
      <c r="S116" s="295"/>
      <c r="T116" s="295"/>
      <c r="U116" s="295"/>
      <c r="V116" s="296"/>
      <c r="W116" s="319"/>
      <c r="X116" s="294"/>
      <c r="Y116" s="296"/>
      <c r="Z116" s="305"/>
      <c r="AA116" s="306"/>
      <c r="AB116" s="333"/>
      <c r="AC116" s="334"/>
      <c r="AD116" s="334"/>
      <c r="AE116" s="334"/>
      <c r="AF116" s="335"/>
      <c r="AG116" s="294"/>
      <c r="AH116" s="295"/>
      <c r="AI116" s="295"/>
      <c r="AJ116" s="295"/>
      <c r="AK116" s="296"/>
    </row>
    <row r="117" spans="1:37">
      <c r="A117" s="349"/>
      <c r="B117" s="120"/>
      <c r="C117" s="121"/>
      <c r="D117" s="122"/>
      <c r="E117" s="280"/>
      <c r="F117" s="285"/>
      <c r="G117" s="286"/>
      <c r="H117" s="286"/>
      <c r="I117" s="286"/>
      <c r="J117" s="286"/>
      <c r="K117" s="287"/>
      <c r="L117" s="285"/>
      <c r="M117" s="286"/>
      <c r="N117" s="286"/>
      <c r="O117" s="286"/>
      <c r="P117" s="286"/>
      <c r="Q117" s="287"/>
      <c r="R117" s="294"/>
      <c r="S117" s="295"/>
      <c r="T117" s="295"/>
      <c r="U117" s="295"/>
      <c r="V117" s="296"/>
      <c r="W117" s="319"/>
      <c r="X117" s="294"/>
      <c r="Y117" s="296"/>
      <c r="Z117" s="305"/>
      <c r="AA117" s="306"/>
      <c r="AB117" s="333"/>
      <c r="AC117" s="334"/>
      <c r="AD117" s="334"/>
      <c r="AE117" s="334"/>
      <c r="AF117" s="335"/>
      <c r="AG117" s="294"/>
      <c r="AH117" s="295"/>
      <c r="AI117" s="295"/>
      <c r="AJ117" s="295"/>
      <c r="AK117" s="296"/>
    </row>
    <row r="118" spans="1:37">
      <c r="A118" s="349"/>
      <c r="B118" s="120"/>
      <c r="C118" s="121"/>
      <c r="D118" s="122"/>
      <c r="E118" s="280"/>
      <c r="F118" s="285"/>
      <c r="G118" s="286"/>
      <c r="H118" s="286"/>
      <c r="I118" s="286"/>
      <c r="J118" s="286"/>
      <c r="K118" s="287"/>
      <c r="L118" s="285"/>
      <c r="M118" s="286"/>
      <c r="N118" s="286"/>
      <c r="O118" s="286"/>
      <c r="P118" s="286"/>
      <c r="Q118" s="287"/>
      <c r="R118" s="294"/>
      <c r="S118" s="295"/>
      <c r="T118" s="295"/>
      <c r="U118" s="295"/>
      <c r="V118" s="296"/>
      <c r="W118" s="319"/>
      <c r="X118" s="294"/>
      <c r="Y118" s="296"/>
      <c r="Z118" s="305"/>
      <c r="AA118" s="306"/>
      <c r="AB118" s="333"/>
      <c r="AC118" s="334"/>
      <c r="AD118" s="334"/>
      <c r="AE118" s="334"/>
      <c r="AF118" s="335"/>
      <c r="AG118" s="294"/>
      <c r="AH118" s="295"/>
      <c r="AI118" s="295"/>
      <c r="AJ118" s="295"/>
      <c r="AK118" s="296"/>
    </row>
    <row r="119" spans="1:37">
      <c r="A119" s="349"/>
      <c r="B119" s="120"/>
      <c r="C119" s="121"/>
      <c r="D119" s="122"/>
      <c r="E119" s="280"/>
      <c r="F119" s="285"/>
      <c r="G119" s="286"/>
      <c r="H119" s="286"/>
      <c r="I119" s="286"/>
      <c r="J119" s="286"/>
      <c r="K119" s="287"/>
      <c r="L119" s="285"/>
      <c r="M119" s="286"/>
      <c r="N119" s="286"/>
      <c r="O119" s="286"/>
      <c r="P119" s="286"/>
      <c r="Q119" s="287"/>
      <c r="R119" s="294"/>
      <c r="S119" s="295"/>
      <c r="T119" s="295"/>
      <c r="U119" s="295"/>
      <c r="V119" s="296"/>
      <c r="W119" s="319"/>
      <c r="X119" s="294"/>
      <c r="Y119" s="296"/>
      <c r="Z119" s="305"/>
      <c r="AA119" s="306"/>
      <c r="AB119" s="333"/>
      <c r="AC119" s="334"/>
      <c r="AD119" s="334"/>
      <c r="AE119" s="334"/>
      <c r="AF119" s="335"/>
      <c r="AG119" s="294"/>
      <c r="AH119" s="295"/>
      <c r="AI119" s="295"/>
      <c r="AJ119" s="295"/>
      <c r="AK119" s="296"/>
    </row>
    <row r="120" spans="1:37">
      <c r="A120" s="349"/>
      <c r="B120" s="120"/>
      <c r="C120" s="121"/>
      <c r="D120" s="122"/>
      <c r="E120" s="280"/>
      <c r="F120" s="285"/>
      <c r="G120" s="286"/>
      <c r="H120" s="286"/>
      <c r="I120" s="286"/>
      <c r="J120" s="286"/>
      <c r="K120" s="287"/>
      <c r="L120" s="285"/>
      <c r="M120" s="286"/>
      <c r="N120" s="286"/>
      <c r="O120" s="286"/>
      <c r="P120" s="286"/>
      <c r="Q120" s="287"/>
      <c r="R120" s="294"/>
      <c r="S120" s="295"/>
      <c r="T120" s="295"/>
      <c r="U120" s="295"/>
      <c r="V120" s="296"/>
      <c r="W120" s="319"/>
      <c r="X120" s="294"/>
      <c r="Y120" s="296"/>
      <c r="Z120" s="305"/>
      <c r="AA120" s="306"/>
      <c r="AB120" s="333"/>
      <c r="AC120" s="334"/>
      <c r="AD120" s="334"/>
      <c r="AE120" s="334"/>
      <c r="AF120" s="335"/>
      <c r="AG120" s="294"/>
      <c r="AH120" s="295"/>
      <c r="AI120" s="295"/>
      <c r="AJ120" s="295"/>
      <c r="AK120" s="296"/>
    </row>
    <row r="121" spans="1:37" ht="15.75" customHeight="1">
      <c r="A121" s="349"/>
      <c r="B121" s="120"/>
      <c r="C121" s="121"/>
      <c r="D121" s="122"/>
      <c r="E121" s="280"/>
      <c r="F121" s="285"/>
      <c r="G121" s="286"/>
      <c r="H121" s="286"/>
      <c r="I121" s="286"/>
      <c r="J121" s="286"/>
      <c r="K121" s="287"/>
      <c r="L121" s="285"/>
      <c r="M121" s="286"/>
      <c r="N121" s="286"/>
      <c r="O121" s="286"/>
      <c r="P121" s="286"/>
      <c r="Q121" s="287"/>
      <c r="R121" s="294"/>
      <c r="S121" s="295"/>
      <c r="T121" s="295"/>
      <c r="U121" s="295"/>
      <c r="V121" s="296"/>
      <c r="W121" s="319"/>
      <c r="X121" s="294"/>
      <c r="Y121" s="296"/>
      <c r="Z121" s="305"/>
      <c r="AA121" s="306"/>
      <c r="AB121" s="333"/>
      <c r="AC121" s="334"/>
      <c r="AD121" s="334"/>
      <c r="AE121" s="334"/>
      <c r="AF121" s="335"/>
      <c r="AG121" s="294"/>
      <c r="AH121" s="295"/>
      <c r="AI121" s="295"/>
      <c r="AJ121" s="295"/>
      <c r="AK121" s="296"/>
    </row>
    <row r="122" spans="1:37">
      <c r="A122" s="349"/>
      <c r="B122" s="120"/>
      <c r="C122" s="121"/>
      <c r="D122" s="122"/>
      <c r="E122" s="280"/>
      <c r="F122" s="285"/>
      <c r="G122" s="286"/>
      <c r="H122" s="286"/>
      <c r="I122" s="286"/>
      <c r="J122" s="286"/>
      <c r="K122" s="287"/>
      <c r="L122" s="285"/>
      <c r="M122" s="286"/>
      <c r="N122" s="286"/>
      <c r="O122" s="286"/>
      <c r="P122" s="286"/>
      <c r="Q122" s="287"/>
      <c r="R122" s="294"/>
      <c r="S122" s="295"/>
      <c r="T122" s="295"/>
      <c r="U122" s="295"/>
      <c r="V122" s="296"/>
      <c r="W122" s="319"/>
      <c r="X122" s="294"/>
      <c r="Y122" s="296"/>
      <c r="Z122" s="305"/>
      <c r="AA122" s="306"/>
      <c r="AB122" s="333"/>
      <c r="AC122" s="334"/>
      <c r="AD122" s="334"/>
      <c r="AE122" s="334"/>
      <c r="AF122" s="335"/>
      <c r="AG122" s="294"/>
      <c r="AH122" s="295"/>
      <c r="AI122" s="295"/>
      <c r="AJ122" s="295"/>
      <c r="AK122" s="296"/>
    </row>
    <row r="123" spans="1:37">
      <c r="A123" s="349"/>
      <c r="B123" s="120"/>
      <c r="C123" s="121"/>
      <c r="D123" s="122"/>
      <c r="E123" s="280"/>
      <c r="F123" s="285"/>
      <c r="G123" s="286"/>
      <c r="H123" s="286"/>
      <c r="I123" s="286"/>
      <c r="J123" s="286"/>
      <c r="K123" s="287"/>
      <c r="L123" s="285"/>
      <c r="M123" s="286"/>
      <c r="N123" s="286"/>
      <c r="O123" s="286"/>
      <c r="P123" s="286"/>
      <c r="Q123" s="287"/>
      <c r="R123" s="294"/>
      <c r="S123" s="295"/>
      <c r="T123" s="295"/>
      <c r="U123" s="295"/>
      <c r="V123" s="296"/>
      <c r="W123" s="319"/>
      <c r="X123" s="294"/>
      <c r="Y123" s="296"/>
      <c r="Z123" s="305"/>
      <c r="AA123" s="306"/>
      <c r="AB123" s="333"/>
      <c r="AC123" s="334"/>
      <c r="AD123" s="334"/>
      <c r="AE123" s="334"/>
      <c r="AF123" s="335"/>
      <c r="AG123" s="294"/>
      <c r="AH123" s="295"/>
      <c r="AI123" s="295"/>
      <c r="AJ123" s="295"/>
      <c r="AK123" s="296"/>
    </row>
    <row r="124" spans="1:37">
      <c r="A124" s="349"/>
      <c r="B124" s="120"/>
      <c r="C124" s="121"/>
      <c r="D124" s="122"/>
      <c r="E124" s="280"/>
      <c r="F124" s="285"/>
      <c r="G124" s="286"/>
      <c r="H124" s="286"/>
      <c r="I124" s="286"/>
      <c r="J124" s="286"/>
      <c r="K124" s="287"/>
      <c r="L124" s="285"/>
      <c r="M124" s="286"/>
      <c r="N124" s="286"/>
      <c r="O124" s="286"/>
      <c r="P124" s="286"/>
      <c r="Q124" s="287"/>
      <c r="R124" s="294"/>
      <c r="S124" s="295"/>
      <c r="T124" s="295"/>
      <c r="U124" s="295"/>
      <c r="V124" s="296"/>
      <c r="W124" s="319"/>
      <c r="X124" s="294"/>
      <c r="Y124" s="296"/>
      <c r="Z124" s="305"/>
      <c r="AA124" s="306"/>
      <c r="AB124" s="333"/>
      <c r="AC124" s="334"/>
      <c r="AD124" s="334"/>
      <c r="AE124" s="334"/>
      <c r="AF124" s="335"/>
      <c r="AG124" s="294"/>
      <c r="AH124" s="295"/>
      <c r="AI124" s="295"/>
      <c r="AJ124" s="295"/>
      <c r="AK124" s="296"/>
    </row>
    <row r="125" spans="1:37">
      <c r="A125" s="349"/>
      <c r="B125" s="120"/>
      <c r="C125" s="121"/>
      <c r="D125" s="122"/>
      <c r="E125" s="280"/>
      <c r="F125" s="285"/>
      <c r="G125" s="286"/>
      <c r="H125" s="286"/>
      <c r="I125" s="286"/>
      <c r="J125" s="286"/>
      <c r="K125" s="287"/>
      <c r="L125" s="285"/>
      <c r="M125" s="286"/>
      <c r="N125" s="286"/>
      <c r="O125" s="286"/>
      <c r="P125" s="286"/>
      <c r="Q125" s="287"/>
      <c r="R125" s="294"/>
      <c r="S125" s="295"/>
      <c r="T125" s="295"/>
      <c r="U125" s="295"/>
      <c r="V125" s="296"/>
      <c r="W125" s="319"/>
      <c r="X125" s="294"/>
      <c r="Y125" s="296"/>
      <c r="Z125" s="305"/>
      <c r="AA125" s="306"/>
      <c r="AB125" s="333"/>
      <c r="AC125" s="334"/>
      <c r="AD125" s="334"/>
      <c r="AE125" s="334"/>
      <c r="AF125" s="335"/>
      <c r="AG125" s="294"/>
      <c r="AH125" s="295"/>
      <c r="AI125" s="295"/>
      <c r="AJ125" s="295"/>
      <c r="AK125" s="296"/>
    </row>
    <row r="126" spans="1:37" ht="15.75" customHeight="1">
      <c r="A126" s="349"/>
      <c r="B126" s="120"/>
      <c r="C126" s="121"/>
      <c r="D126" s="122"/>
      <c r="E126" s="280"/>
      <c r="F126" s="285"/>
      <c r="G126" s="286"/>
      <c r="H126" s="286"/>
      <c r="I126" s="286"/>
      <c r="J126" s="286"/>
      <c r="K126" s="287"/>
      <c r="L126" s="285"/>
      <c r="M126" s="286"/>
      <c r="N126" s="286"/>
      <c r="O126" s="286"/>
      <c r="P126" s="286"/>
      <c r="Q126" s="287"/>
      <c r="R126" s="294"/>
      <c r="S126" s="295"/>
      <c r="T126" s="295"/>
      <c r="U126" s="295"/>
      <c r="V126" s="296"/>
      <c r="W126" s="319"/>
      <c r="X126" s="294"/>
      <c r="Y126" s="296"/>
      <c r="Z126" s="305"/>
      <c r="AA126" s="306"/>
      <c r="AB126" s="333"/>
      <c r="AC126" s="334"/>
      <c r="AD126" s="334"/>
      <c r="AE126" s="334"/>
      <c r="AF126" s="335"/>
      <c r="AG126" s="294"/>
      <c r="AH126" s="295"/>
      <c r="AI126" s="295"/>
      <c r="AJ126" s="295"/>
      <c r="AK126" s="296"/>
    </row>
    <row r="127" spans="1:37">
      <c r="A127" s="349"/>
      <c r="B127" s="120"/>
      <c r="C127" s="121"/>
      <c r="D127" s="122"/>
      <c r="E127" s="280"/>
      <c r="F127" s="285"/>
      <c r="G127" s="286"/>
      <c r="H127" s="286"/>
      <c r="I127" s="286"/>
      <c r="J127" s="286"/>
      <c r="K127" s="287"/>
      <c r="L127" s="285"/>
      <c r="M127" s="286"/>
      <c r="N127" s="286"/>
      <c r="O127" s="286"/>
      <c r="P127" s="286"/>
      <c r="Q127" s="287"/>
      <c r="R127" s="294"/>
      <c r="S127" s="295"/>
      <c r="T127" s="295"/>
      <c r="U127" s="295"/>
      <c r="V127" s="296"/>
      <c r="W127" s="319"/>
      <c r="X127" s="294"/>
      <c r="Y127" s="296"/>
      <c r="Z127" s="305"/>
      <c r="AA127" s="306"/>
      <c r="AB127" s="333"/>
      <c r="AC127" s="334"/>
      <c r="AD127" s="334"/>
      <c r="AE127" s="334"/>
      <c r="AF127" s="335"/>
      <c r="AG127" s="294"/>
      <c r="AH127" s="295"/>
      <c r="AI127" s="295"/>
      <c r="AJ127" s="295"/>
      <c r="AK127" s="296"/>
    </row>
    <row r="128" spans="1:37">
      <c r="A128" s="350"/>
      <c r="B128" s="120"/>
      <c r="C128" s="121"/>
      <c r="D128" s="122"/>
      <c r="E128" s="281"/>
      <c r="F128" s="288"/>
      <c r="G128" s="289"/>
      <c r="H128" s="289"/>
      <c r="I128" s="289"/>
      <c r="J128" s="289"/>
      <c r="K128" s="290"/>
      <c r="L128" s="288"/>
      <c r="M128" s="289"/>
      <c r="N128" s="289"/>
      <c r="O128" s="289"/>
      <c r="P128" s="289"/>
      <c r="Q128" s="290"/>
      <c r="R128" s="297"/>
      <c r="S128" s="298"/>
      <c r="T128" s="298"/>
      <c r="U128" s="298"/>
      <c r="V128" s="299"/>
      <c r="W128" s="329"/>
      <c r="X128" s="297"/>
      <c r="Y128" s="299"/>
      <c r="Z128" s="307"/>
      <c r="AA128" s="308"/>
      <c r="AB128" s="336"/>
      <c r="AC128" s="337"/>
      <c r="AD128" s="337"/>
      <c r="AE128" s="337"/>
      <c r="AF128" s="338"/>
      <c r="AG128" s="297"/>
      <c r="AH128" s="298"/>
      <c r="AI128" s="298"/>
      <c r="AJ128" s="298"/>
      <c r="AK128" s="299"/>
    </row>
    <row r="129" spans="1:37" ht="15.75" customHeight="1">
      <c r="A129" s="348"/>
      <c r="B129" s="270" t="s">
        <v>274</v>
      </c>
      <c r="C129" s="271"/>
      <c r="D129" s="272"/>
      <c r="E129" s="279">
        <v>1</v>
      </c>
      <c r="F129" s="282" t="s">
        <v>275</v>
      </c>
      <c r="G129" s="283"/>
      <c r="H129" s="283"/>
      <c r="I129" s="283"/>
      <c r="J129" s="283"/>
      <c r="K129" s="284"/>
      <c r="L129" s="282" t="s">
        <v>137</v>
      </c>
      <c r="M129" s="283"/>
      <c r="N129" s="283"/>
      <c r="O129" s="283"/>
      <c r="P129" s="283"/>
      <c r="Q129" s="284"/>
      <c r="R129" s="291"/>
      <c r="S129" s="292"/>
      <c r="T129" s="292"/>
      <c r="U129" s="292"/>
      <c r="V129" s="293"/>
      <c r="W129" s="318" t="s">
        <v>24</v>
      </c>
      <c r="X129" s="291" t="s">
        <v>120</v>
      </c>
      <c r="Y129" s="293"/>
      <c r="Z129" s="303">
        <v>44188</v>
      </c>
      <c r="AA129" s="304"/>
      <c r="AB129" s="309"/>
      <c r="AC129" s="310"/>
      <c r="AD129" s="310"/>
      <c r="AE129" s="310"/>
      <c r="AF129" s="311"/>
      <c r="AG129" s="369" t="s">
        <v>186</v>
      </c>
      <c r="AH129" s="370"/>
      <c r="AI129" s="370"/>
      <c r="AJ129" s="370"/>
      <c r="AK129" s="371"/>
    </row>
    <row r="130" spans="1:37">
      <c r="A130" s="349"/>
      <c r="B130" s="273"/>
      <c r="C130" s="274"/>
      <c r="D130" s="275"/>
      <c r="E130" s="280"/>
      <c r="F130" s="285"/>
      <c r="G130" s="286"/>
      <c r="H130" s="286"/>
      <c r="I130" s="286"/>
      <c r="J130" s="286"/>
      <c r="K130" s="287"/>
      <c r="L130" s="285"/>
      <c r="M130" s="286"/>
      <c r="N130" s="286"/>
      <c r="O130" s="286"/>
      <c r="P130" s="286"/>
      <c r="Q130" s="287"/>
      <c r="R130" s="294"/>
      <c r="S130" s="295"/>
      <c r="T130" s="295"/>
      <c r="U130" s="295"/>
      <c r="V130" s="296"/>
      <c r="W130" s="319"/>
      <c r="X130" s="294"/>
      <c r="Y130" s="296"/>
      <c r="Z130" s="305"/>
      <c r="AA130" s="306"/>
      <c r="AB130" s="312"/>
      <c r="AC130" s="313"/>
      <c r="AD130" s="313"/>
      <c r="AE130" s="313"/>
      <c r="AF130" s="314"/>
      <c r="AG130" s="372"/>
      <c r="AH130" s="373"/>
      <c r="AI130" s="373"/>
      <c r="AJ130" s="373"/>
      <c r="AK130" s="374"/>
    </row>
    <row r="131" spans="1:37">
      <c r="A131" s="349"/>
      <c r="B131" s="273"/>
      <c r="C131" s="274"/>
      <c r="D131" s="275"/>
      <c r="E131" s="280"/>
      <c r="F131" s="285"/>
      <c r="G131" s="286"/>
      <c r="H131" s="286"/>
      <c r="I131" s="286"/>
      <c r="J131" s="286"/>
      <c r="K131" s="287"/>
      <c r="L131" s="285"/>
      <c r="M131" s="286"/>
      <c r="N131" s="286"/>
      <c r="O131" s="286"/>
      <c r="P131" s="286"/>
      <c r="Q131" s="287"/>
      <c r="R131" s="294"/>
      <c r="S131" s="295"/>
      <c r="T131" s="295"/>
      <c r="U131" s="295"/>
      <c r="V131" s="296"/>
      <c r="W131" s="319"/>
      <c r="X131" s="294"/>
      <c r="Y131" s="296"/>
      <c r="Z131" s="305"/>
      <c r="AA131" s="306"/>
      <c r="AB131" s="312"/>
      <c r="AC131" s="313"/>
      <c r="AD131" s="313"/>
      <c r="AE131" s="313"/>
      <c r="AF131" s="314"/>
      <c r="AG131" s="372"/>
      <c r="AH131" s="373"/>
      <c r="AI131" s="373"/>
      <c r="AJ131" s="373"/>
      <c r="AK131" s="374"/>
    </row>
    <row r="132" spans="1:37" ht="15.75" customHeight="1">
      <c r="A132" s="349"/>
      <c r="B132" s="273"/>
      <c r="C132" s="274"/>
      <c r="D132" s="275"/>
      <c r="E132" s="280"/>
      <c r="F132" s="285"/>
      <c r="G132" s="286"/>
      <c r="H132" s="286"/>
      <c r="I132" s="286"/>
      <c r="J132" s="286"/>
      <c r="K132" s="287"/>
      <c r="L132" s="285"/>
      <c r="M132" s="286"/>
      <c r="N132" s="286"/>
      <c r="O132" s="286"/>
      <c r="P132" s="286"/>
      <c r="Q132" s="287"/>
      <c r="R132" s="294"/>
      <c r="S132" s="295"/>
      <c r="T132" s="295"/>
      <c r="U132" s="295"/>
      <c r="V132" s="296"/>
      <c r="W132" s="319"/>
      <c r="X132" s="294"/>
      <c r="Y132" s="296"/>
      <c r="Z132" s="305"/>
      <c r="AA132" s="306"/>
      <c r="AB132" s="312"/>
      <c r="AC132" s="313"/>
      <c r="AD132" s="313"/>
      <c r="AE132" s="313"/>
      <c r="AF132" s="314"/>
      <c r="AG132" s="372"/>
      <c r="AH132" s="373"/>
      <c r="AI132" s="373"/>
      <c r="AJ132" s="373"/>
      <c r="AK132" s="374"/>
    </row>
    <row r="133" spans="1:37">
      <c r="A133" s="349"/>
      <c r="B133" s="273"/>
      <c r="C133" s="274"/>
      <c r="D133" s="275"/>
      <c r="E133" s="280"/>
      <c r="F133" s="285"/>
      <c r="G133" s="286"/>
      <c r="H133" s="286"/>
      <c r="I133" s="286"/>
      <c r="J133" s="286"/>
      <c r="K133" s="287"/>
      <c r="L133" s="285"/>
      <c r="M133" s="286"/>
      <c r="N133" s="286"/>
      <c r="O133" s="286"/>
      <c r="P133" s="286"/>
      <c r="Q133" s="287"/>
      <c r="R133" s="294"/>
      <c r="S133" s="295"/>
      <c r="T133" s="295"/>
      <c r="U133" s="295"/>
      <c r="V133" s="296"/>
      <c r="W133" s="319"/>
      <c r="X133" s="294"/>
      <c r="Y133" s="296"/>
      <c r="Z133" s="305"/>
      <c r="AA133" s="306"/>
      <c r="AB133" s="312"/>
      <c r="AC133" s="313"/>
      <c r="AD133" s="313"/>
      <c r="AE133" s="313"/>
      <c r="AF133" s="314"/>
      <c r="AG133" s="372"/>
      <c r="AH133" s="373"/>
      <c r="AI133" s="373"/>
      <c r="AJ133" s="373"/>
      <c r="AK133" s="374"/>
    </row>
    <row r="134" spans="1:37">
      <c r="A134" s="349"/>
      <c r="B134" s="273"/>
      <c r="C134" s="274"/>
      <c r="D134" s="275"/>
      <c r="E134" s="280"/>
      <c r="F134" s="285"/>
      <c r="G134" s="286"/>
      <c r="H134" s="286"/>
      <c r="I134" s="286"/>
      <c r="J134" s="286"/>
      <c r="K134" s="287"/>
      <c r="L134" s="285"/>
      <c r="M134" s="286"/>
      <c r="N134" s="286"/>
      <c r="O134" s="286"/>
      <c r="P134" s="286"/>
      <c r="Q134" s="287"/>
      <c r="R134" s="294"/>
      <c r="S134" s="295"/>
      <c r="T134" s="295"/>
      <c r="U134" s="295"/>
      <c r="V134" s="296"/>
      <c r="W134" s="319"/>
      <c r="X134" s="294"/>
      <c r="Y134" s="296"/>
      <c r="Z134" s="305"/>
      <c r="AA134" s="306"/>
      <c r="AB134" s="312"/>
      <c r="AC134" s="313"/>
      <c r="AD134" s="313"/>
      <c r="AE134" s="313"/>
      <c r="AF134" s="314"/>
      <c r="AG134" s="372"/>
      <c r="AH134" s="373"/>
      <c r="AI134" s="373"/>
      <c r="AJ134" s="373"/>
      <c r="AK134" s="374"/>
    </row>
    <row r="135" spans="1:37" ht="15.75" customHeight="1">
      <c r="A135" s="349"/>
      <c r="B135" s="273"/>
      <c r="C135" s="274"/>
      <c r="D135" s="275"/>
      <c r="E135" s="280"/>
      <c r="F135" s="285"/>
      <c r="G135" s="286"/>
      <c r="H135" s="286"/>
      <c r="I135" s="286"/>
      <c r="J135" s="286"/>
      <c r="K135" s="287"/>
      <c r="L135" s="285"/>
      <c r="M135" s="286"/>
      <c r="N135" s="286"/>
      <c r="O135" s="286"/>
      <c r="P135" s="286"/>
      <c r="Q135" s="287"/>
      <c r="R135" s="294"/>
      <c r="S135" s="295"/>
      <c r="T135" s="295"/>
      <c r="U135" s="295"/>
      <c r="V135" s="296"/>
      <c r="W135" s="319"/>
      <c r="X135" s="294"/>
      <c r="Y135" s="296"/>
      <c r="Z135" s="305"/>
      <c r="AA135" s="306"/>
      <c r="AB135" s="312"/>
      <c r="AC135" s="313"/>
      <c r="AD135" s="313"/>
      <c r="AE135" s="313"/>
      <c r="AF135" s="314"/>
      <c r="AG135" s="372"/>
      <c r="AH135" s="373"/>
      <c r="AI135" s="373"/>
      <c r="AJ135" s="373"/>
      <c r="AK135" s="374"/>
    </row>
    <row r="136" spans="1:37">
      <c r="A136" s="349"/>
      <c r="B136" s="273"/>
      <c r="C136" s="274"/>
      <c r="D136" s="275"/>
      <c r="E136" s="280"/>
      <c r="F136" s="285"/>
      <c r="G136" s="286"/>
      <c r="H136" s="286"/>
      <c r="I136" s="286"/>
      <c r="J136" s="286"/>
      <c r="K136" s="287"/>
      <c r="L136" s="285"/>
      <c r="M136" s="286"/>
      <c r="N136" s="286"/>
      <c r="O136" s="286"/>
      <c r="P136" s="286"/>
      <c r="Q136" s="287"/>
      <c r="R136" s="294"/>
      <c r="S136" s="295"/>
      <c r="T136" s="295"/>
      <c r="U136" s="295"/>
      <c r="V136" s="296"/>
      <c r="W136" s="319"/>
      <c r="X136" s="294"/>
      <c r="Y136" s="296"/>
      <c r="Z136" s="305"/>
      <c r="AA136" s="306"/>
      <c r="AB136" s="312"/>
      <c r="AC136" s="313"/>
      <c r="AD136" s="313"/>
      <c r="AE136" s="313"/>
      <c r="AF136" s="314"/>
      <c r="AG136" s="372"/>
      <c r="AH136" s="373"/>
      <c r="AI136" s="373"/>
      <c r="AJ136" s="373"/>
      <c r="AK136" s="374"/>
    </row>
    <row r="137" spans="1:37">
      <c r="A137" s="349"/>
      <c r="B137" s="273"/>
      <c r="C137" s="274"/>
      <c r="D137" s="275"/>
      <c r="E137" s="280"/>
      <c r="F137" s="285"/>
      <c r="G137" s="286"/>
      <c r="H137" s="286"/>
      <c r="I137" s="286"/>
      <c r="J137" s="286"/>
      <c r="K137" s="287"/>
      <c r="L137" s="285"/>
      <c r="M137" s="286"/>
      <c r="N137" s="286"/>
      <c r="O137" s="286"/>
      <c r="P137" s="286"/>
      <c r="Q137" s="287"/>
      <c r="R137" s="294"/>
      <c r="S137" s="295"/>
      <c r="T137" s="295"/>
      <c r="U137" s="295"/>
      <c r="V137" s="296"/>
      <c r="W137" s="319"/>
      <c r="X137" s="294"/>
      <c r="Y137" s="296"/>
      <c r="Z137" s="305"/>
      <c r="AA137" s="306"/>
      <c r="AB137" s="312"/>
      <c r="AC137" s="313"/>
      <c r="AD137" s="313"/>
      <c r="AE137" s="313"/>
      <c r="AF137" s="314"/>
      <c r="AG137" s="372"/>
      <c r="AH137" s="373"/>
      <c r="AI137" s="373"/>
      <c r="AJ137" s="373"/>
      <c r="AK137" s="374"/>
    </row>
    <row r="138" spans="1:37" ht="15.75" customHeight="1">
      <c r="A138" s="349"/>
      <c r="B138" s="273"/>
      <c r="C138" s="274"/>
      <c r="D138" s="275"/>
      <c r="E138" s="280"/>
      <c r="F138" s="285"/>
      <c r="G138" s="286"/>
      <c r="H138" s="286"/>
      <c r="I138" s="286"/>
      <c r="J138" s="286"/>
      <c r="K138" s="287"/>
      <c r="L138" s="285"/>
      <c r="M138" s="286"/>
      <c r="N138" s="286"/>
      <c r="O138" s="286"/>
      <c r="P138" s="286"/>
      <c r="Q138" s="287"/>
      <c r="R138" s="294"/>
      <c r="S138" s="295"/>
      <c r="T138" s="295"/>
      <c r="U138" s="295"/>
      <c r="V138" s="296"/>
      <c r="W138" s="319"/>
      <c r="X138" s="294"/>
      <c r="Y138" s="296"/>
      <c r="Z138" s="305"/>
      <c r="AA138" s="306"/>
      <c r="AB138" s="312"/>
      <c r="AC138" s="313"/>
      <c r="AD138" s="313"/>
      <c r="AE138" s="313"/>
      <c r="AF138" s="314"/>
      <c r="AG138" s="372"/>
      <c r="AH138" s="373"/>
      <c r="AI138" s="373"/>
      <c r="AJ138" s="373"/>
      <c r="AK138" s="374"/>
    </row>
    <row r="139" spans="1:37">
      <c r="A139" s="349"/>
      <c r="B139" s="273"/>
      <c r="C139" s="274"/>
      <c r="D139" s="275"/>
      <c r="E139" s="280"/>
      <c r="F139" s="285"/>
      <c r="G139" s="286"/>
      <c r="H139" s="286"/>
      <c r="I139" s="286"/>
      <c r="J139" s="286"/>
      <c r="K139" s="287"/>
      <c r="L139" s="285"/>
      <c r="M139" s="286"/>
      <c r="N139" s="286"/>
      <c r="O139" s="286"/>
      <c r="P139" s="286"/>
      <c r="Q139" s="287"/>
      <c r="R139" s="294"/>
      <c r="S139" s="295"/>
      <c r="T139" s="295"/>
      <c r="U139" s="295"/>
      <c r="V139" s="296"/>
      <c r="W139" s="319"/>
      <c r="X139" s="294"/>
      <c r="Y139" s="296"/>
      <c r="Z139" s="305"/>
      <c r="AA139" s="306"/>
      <c r="AB139" s="312"/>
      <c r="AC139" s="313"/>
      <c r="AD139" s="313"/>
      <c r="AE139" s="313"/>
      <c r="AF139" s="314"/>
      <c r="AG139" s="372"/>
      <c r="AH139" s="373"/>
      <c r="AI139" s="373"/>
      <c r="AJ139" s="373"/>
      <c r="AK139" s="374"/>
    </row>
    <row r="140" spans="1:37">
      <c r="A140" s="349"/>
      <c r="B140" s="273"/>
      <c r="C140" s="274"/>
      <c r="D140" s="275"/>
      <c r="E140" s="280"/>
      <c r="F140" s="285"/>
      <c r="G140" s="286"/>
      <c r="H140" s="286"/>
      <c r="I140" s="286"/>
      <c r="J140" s="286"/>
      <c r="K140" s="287"/>
      <c r="L140" s="285"/>
      <c r="M140" s="286"/>
      <c r="N140" s="286"/>
      <c r="O140" s="286"/>
      <c r="P140" s="286"/>
      <c r="Q140" s="287"/>
      <c r="R140" s="294"/>
      <c r="S140" s="295"/>
      <c r="T140" s="295"/>
      <c r="U140" s="295"/>
      <c r="V140" s="296"/>
      <c r="W140" s="319"/>
      <c r="X140" s="294"/>
      <c r="Y140" s="296"/>
      <c r="Z140" s="305"/>
      <c r="AA140" s="306"/>
      <c r="AB140" s="312"/>
      <c r="AC140" s="313"/>
      <c r="AD140" s="313"/>
      <c r="AE140" s="313"/>
      <c r="AF140" s="314"/>
      <c r="AG140" s="372"/>
      <c r="AH140" s="373"/>
      <c r="AI140" s="373"/>
      <c r="AJ140" s="373"/>
      <c r="AK140" s="374"/>
    </row>
    <row r="141" spans="1:37" ht="15.75" customHeight="1">
      <c r="A141" s="349"/>
      <c r="B141" s="273"/>
      <c r="C141" s="274"/>
      <c r="D141" s="275"/>
      <c r="E141" s="280"/>
      <c r="F141" s="285"/>
      <c r="G141" s="286"/>
      <c r="H141" s="286"/>
      <c r="I141" s="286"/>
      <c r="J141" s="286"/>
      <c r="K141" s="287"/>
      <c r="L141" s="285"/>
      <c r="M141" s="286"/>
      <c r="N141" s="286"/>
      <c r="O141" s="286"/>
      <c r="P141" s="286"/>
      <c r="Q141" s="287"/>
      <c r="R141" s="294"/>
      <c r="S141" s="295"/>
      <c r="T141" s="295"/>
      <c r="U141" s="295"/>
      <c r="V141" s="296"/>
      <c r="W141" s="319"/>
      <c r="X141" s="294"/>
      <c r="Y141" s="296"/>
      <c r="Z141" s="305"/>
      <c r="AA141" s="306"/>
      <c r="AB141" s="312"/>
      <c r="AC141" s="313"/>
      <c r="AD141" s="313"/>
      <c r="AE141" s="313"/>
      <c r="AF141" s="314"/>
      <c r="AG141" s="372"/>
      <c r="AH141" s="373"/>
      <c r="AI141" s="373"/>
      <c r="AJ141" s="373"/>
      <c r="AK141" s="374"/>
    </row>
    <row r="142" spans="1:37">
      <c r="A142" s="349"/>
      <c r="B142" s="273"/>
      <c r="C142" s="274"/>
      <c r="D142" s="275"/>
      <c r="E142" s="280"/>
      <c r="F142" s="285"/>
      <c r="G142" s="286"/>
      <c r="H142" s="286"/>
      <c r="I142" s="286"/>
      <c r="J142" s="286"/>
      <c r="K142" s="287"/>
      <c r="L142" s="285"/>
      <c r="M142" s="286"/>
      <c r="N142" s="286"/>
      <c r="O142" s="286"/>
      <c r="P142" s="286"/>
      <c r="Q142" s="287"/>
      <c r="R142" s="294"/>
      <c r="S142" s="295"/>
      <c r="T142" s="295"/>
      <c r="U142" s="295"/>
      <c r="V142" s="296"/>
      <c r="W142" s="319"/>
      <c r="X142" s="294"/>
      <c r="Y142" s="296"/>
      <c r="Z142" s="305"/>
      <c r="AA142" s="306"/>
      <c r="AB142" s="312"/>
      <c r="AC142" s="313"/>
      <c r="AD142" s="313"/>
      <c r="AE142" s="313"/>
      <c r="AF142" s="314"/>
      <c r="AG142" s="372"/>
      <c r="AH142" s="373"/>
      <c r="AI142" s="373"/>
      <c r="AJ142" s="373"/>
      <c r="AK142" s="374"/>
    </row>
    <row r="143" spans="1:37">
      <c r="A143" s="349"/>
      <c r="B143" s="273"/>
      <c r="C143" s="274"/>
      <c r="D143" s="275"/>
      <c r="E143" s="280"/>
      <c r="F143" s="285"/>
      <c r="G143" s="286"/>
      <c r="H143" s="286"/>
      <c r="I143" s="286"/>
      <c r="J143" s="286"/>
      <c r="K143" s="287"/>
      <c r="L143" s="285"/>
      <c r="M143" s="286"/>
      <c r="N143" s="286"/>
      <c r="O143" s="286"/>
      <c r="P143" s="286"/>
      <c r="Q143" s="287"/>
      <c r="R143" s="294"/>
      <c r="S143" s="295"/>
      <c r="T143" s="295"/>
      <c r="U143" s="295"/>
      <c r="V143" s="296"/>
      <c r="W143" s="319"/>
      <c r="X143" s="294"/>
      <c r="Y143" s="296"/>
      <c r="Z143" s="305"/>
      <c r="AA143" s="306"/>
      <c r="AB143" s="312"/>
      <c r="AC143" s="313"/>
      <c r="AD143" s="313"/>
      <c r="AE143" s="313"/>
      <c r="AF143" s="314"/>
      <c r="AG143" s="372"/>
      <c r="AH143" s="373"/>
      <c r="AI143" s="373"/>
      <c r="AJ143" s="373"/>
      <c r="AK143" s="374"/>
    </row>
    <row r="144" spans="1:37">
      <c r="A144" s="349"/>
      <c r="B144" s="273"/>
      <c r="C144" s="274"/>
      <c r="D144" s="275"/>
      <c r="E144" s="280"/>
      <c r="F144" s="285"/>
      <c r="G144" s="286"/>
      <c r="H144" s="286"/>
      <c r="I144" s="286"/>
      <c r="J144" s="286"/>
      <c r="K144" s="287"/>
      <c r="L144" s="285"/>
      <c r="M144" s="286"/>
      <c r="N144" s="286"/>
      <c r="O144" s="286"/>
      <c r="P144" s="286"/>
      <c r="Q144" s="287"/>
      <c r="R144" s="294"/>
      <c r="S144" s="295"/>
      <c r="T144" s="295"/>
      <c r="U144" s="295"/>
      <c r="V144" s="296"/>
      <c r="W144" s="319"/>
      <c r="X144" s="294"/>
      <c r="Y144" s="296"/>
      <c r="Z144" s="305"/>
      <c r="AA144" s="306"/>
      <c r="AB144" s="312"/>
      <c r="AC144" s="313"/>
      <c r="AD144" s="313"/>
      <c r="AE144" s="313"/>
      <c r="AF144" s="314"/>
      <c r="AG144" s="372"/>
      <c r="AH144" s="373"/>
      <c r="AI144" s="373"/>
      <c r="AJ144" s="373"/>
      <c r="AK144" s="374"/>
    </row>
    <row r="145" spans="1:37">
      <c r="A145" s="349"/>
      <c r="B145" s="273"/>
      <c r="C145" s="274"/>
      <c r="D145" s="275"/>
      <c r="E145" s="280"/>
      <c r="F145" s="285"/>
      <c r="G145" s="286"/>
      <c r="H145" s="286"/>
      <c r="I145" s="286"/>
      <c r="J145" s="286"/>
      <c r="K145" s="287"/>
      <c r="L145" s="285"/>
      <c r="M145" s="286"/>
      <c r="N145" s="286"/>
      <c r="O145" s="286"/>
      <c r="P145" s="286"/>
      <c r="Q145" s="287"/>
      <c r="R145" s="294"/>
      <c r="S145" s="295"/>
      <c r="T145" s="295"/>
      <c r="U145" s="295"/>
      <c r="V145" s="296"/>
      <c r="W145" s="319"/>
      <c r="X145" s="294"/>
      <c r="Y145" s="296"/>
      <c r="Z145" s="305"/>
      <c r="AA145" s="306"/>
      <c r="AB145" s="312"/>
      <c r="AC145" s="313"/>
      <c r="AD145" s="313"/>
      <c r="AE145" s="313"/>
      <c r="AF145" s="314"/>
      <c r="AG145" s="372"/>
      <c r="AH145" s="373"/>
      <c r="AI145" s="373"/>
      <c r="AJ145" s="373"/>
      <c r="AK145" s="374"/>
    </row>
    <row r="146" spans="1:37">
      <c r="A146" s="350"/>
      <c r="B146" s="273"/>
      <c r="C146" s="274"/>
      <c r="D146" s="275"/>
      <c r="E146" s="281"/>
      <c r="F146" s="288"/>
      <c r="G146" s="289"/>
      <c r="H146" s="289"/>
      <c r="I146" s="289"/>
      <c r="J146" s="289"/>
      <c r="K146" s="290"/>
      <c r="L146" s="288"/>
      <c r="M146" s="289"/>
      <c r="N146" s="289"/>
      <c r="O146" s="289"/>
      <c r="P146" s="289"/>
      <c r="Q146" s="290"/>
      <c r="R146" s="297"/>
      <c r="S146" s="298"/>
      <c r="T146" s="298"/>
      <c r="U146" s="298"/>
      <c r="V146" s="299"/>
      <c r="W146" s="329"/>
      <c r="X146" s="297"/>
      <c r="Y146" s="299"/>
      <c r="Z146" s="307"/>
      <c r="AA146" s="308"/>
      <c r="AB146" s="315"/>
      <c r="AC146" s="316"/>
      <c r="AD146" s="316"/>
      <c r="AE146" s="316"/>
      <c r="AF146" s="317"/>
      <c r="AG146" s="375"/>
      <c r="AH146" s="376"/>
      <c r="AI146" s="376"/>
      <c r="AJ146" s="376"/>
      <c r="AK146" s="377"/>
    </row>
    <row r="147" spans="1:37" ht="15.75" customHeight="1">
      <c r="A147" s="123"/>
      <c r="B147" s="273"/>
      <c r="C147" s="274"/>
      <c r="D147" s="275"/>
      <c r="E147" s="279">
        <v>2</v>
      </c>
      <c r="F147" s="282" t="s">
        <v>276</v>
      </c>
      <c r="G147" s="283"/>
      <c r="H147" s="283"/>
      <c r="I147" s="283"/>
      <c r="J147" s="283"/>
      <c r="K147" s="284"/>
      <c r="L147" s="282" t="s">
        <v>144</v>
      </c>
      <c r="M147" s="283"/>
      <c r="N147" s="283"/>
      <c r="O147" s="283"/>
      <c r="P147" s="283"/>
      <c r="Q147" s="284"/>
      <c r="R147" s="291"/>
      <c r="S147" s="292"/>
      <c r="T147" s="292"/>
      <c r="U147" s="292"/>
      <c r="V147" s="293"/>
      <c r="W147" s="318" t="s">
        <v>24</v>
      </c>
      <c r="X147" s="291" t="s">
        <v>120</v>
      </c>
      <c r="Y147" s="293"/>
      <c r="Z147" s="303">
        <v>44188</v>
      </c>
      <c r="AA147" s="304"/>
      <c r="AB147" s="351"/>
      <c r="AC147" s="352"/>
      <c r="AD147" s="352"/>
      <c r="AE147" s="352"/>
      <c r="AF147" s="353"/>
      <c r="AG147" s="360"/>
      <c r="AH147" s="361"/>
      <c r="AI147" s="361"/>
      <c r="AJ147" s="361"/>
      <c r="AK147" s="362"/>
    </row>
    <row r="148" spans="1:37">
      <c r="A148" s="124"/>
      <c r="B148" s="273"/>
      <c r="C148" s="274"/>
      <c r="D148" s="275"/>
      <c r="E148" s="280"/>
      <c r="F148" s="285"/>
      <c r="G148" s="286"/>
      <c r="H148" s="286"/>
      <c r="I148" s="286"/>
      <c r="J148" s="286"/>
      <c r="K148" s="287"/>
      <c r="L148" s="285"/>
      <c r="M148" s="286"/>
      <c r="N148" s="286"/>
      <c r="O148" s="286"/>
      <c r="P148" s="286"/>
      <c r="Q148" s="287"/>
      <c r="R148" s="294"/>
      <c r="S148" s="295"/>
      <c r="T148" s="295"/>
      <c r="U148" s="295"/>
      <c r="V148" s="296"/>
      <c r="W148" s="319"/>
      <c r="X148" s="294"/>
      <c r="Y148" s="296"/>
      <c r="Z148" s="305"/>
      <c r="AA148" s="306"/>
      <c r="AB148" s="354"/>
      <c r="AC148" s="355"/>
      <c r="AD148" s="355"/>
      <c r="AE148" s="355"/>
      <c r="AF148" s="356"/>
      <c r="AG148" s="363"/>
      <c r="AH148" s="364"/>
      <c r="AI148" s="364"/>
      <c r="AJ148" s="364"/>
      <c r="AK148" s="365"/>
    </row>
    <row r="149" spans="1:37">
      <c r="A149" s="124"/>
      <c r="B149" s="273"/>
      <c r="C149" s="274"/>
      <c r="D149" s="275"/>
      <c r="E149" s="280"/>
      <c r="F149" s="285"/>
      <c r="G149" s="286"/>
      <c r="H149" s="286"/>
      <c r="I149" s="286"/>
      <c r="J149" s="286"/>
      <c r="K149" s="287"/>
      <c r="L149" s="285"/>
      <c r="M149" s="286"/>
      <c r="N149" s="286"/>
      <c r="O149" s="286"/>
      <c r="P149" s="286"/>
      <c r="Q149" s="287"/>
      <c r="R149" s="294"/>
      <c r="S149" s="295"/>
      <c r="T149" s="295"/>
      <c r="U149" s="295"/>
      <c r="V149" s="296"/>
      <c r="W149" s="319"/>
      <c r="X149" s="294"/>
      <c r="Y149" s="296"/>
      <c r="Z149" s="305"/>
      <c r="AA149" s="306"/>
      <c r="AB149" s="354"/>
      <c r="AC149" s="355"/>
      <c r="AD149" s="355"/>
      <c r="AE149" s="355"/>
      <c r="AF149" s="356"/>
      <c r="AG149" s="363"/>
      <c r="AH149" s="364"/>
      <c r="AI149" s="364"/>
      <c r="AJ149" s="364"/>
      <c r="AK149" s="365"/>
    </row>
    <row r="150" spans="1:37">
      <c r="A150" s="124"/>
      <c r="B150" s="273"/>
      <c r="C150" s="274"/>
      <c r="D150" s="275"/>
      <c r="E150" s="280"/>
      <c r="F150" s="285"/>
      <c r="G150" s="286"/>
      <c r="H150" s="286"/>
      <c r="I150" s="286"/>
      <c r="J150" s="286"/>
      <c r="K150" s="287"/>
      <c r="L150" s="285"/>
      <c r="M150" s="286"/>
      <c r="N150" s="286"/>
      <c r="O150" s="286"/>
      <c r="P150" s="286"/>
      <c r="Q150" s="287"/>
      <c r="R150" s="294"/>
      <c r="S150" s="295"/>
      <c r="T150" s="295"/>
      <c r="U150" s="295"/>
      <c r="V150" s="296"/>
      <c r="W150" s="319"/>
      <c r="X150" s="294"/>
      <c r="Y150" s="296"/>
      <c r="Z150" s="305"/>
      <c r="AA150" s="306"/>
      <c r="AB150" s="354"/>
      <c r="AC150" s="355"/>
      <c r="AD150" s="355"/>
      <c r="AE150" s="355"/>
      <c r="AF150" s="356"/>
      <c r="AG150" s="363"/>
      <c r="AH150" s="364"/>
      <c r="AI150" s="364"/>
      <c r="AJ150" s="364"/>
      <c r="AK150" s="365"/>
    </row>
    <row r="151" spans="1:37" ht="15.75" customHeight="1">
      <c r="A151" s="124"/>
      <c r="B151" s="273"/>
      <c r="C151" s="274"/>
      <c r="D151" s="275"/>
      <c r="E151" s="280"/>
      <c r="F151" s="285"/>
      <c r="G151" s="286"/>
      <c r="H151" s="286"/>
      <c r="I151" s="286"/>
      <c r="J151" s="286"/>
      <c r="K151" s="287"/>
      <c r="L151" s="285"/>
      <c r="M151" s="286"/>
      <c r="N151" s="286"/>
      <c r="O151" s="286"/>
      <c r="P151" s="286"/>
      <c r="Q151" s="287"/>
      <c r="R151" s="294"/>
      <c r="S151" s="295"/>
      <c r="T151" s="295"/>
      <c r="U151" s="295"/>
      <c r="V151" s="296"/>
      <c r="W151" s="319"/>
      <c r="X151" s="294"/>
      <c r="Y151" s="296"/>
      <c r="Z151" s="305"/>
      <c r="AA151" s="306"/>
      <c r="AB151" s="354"/>
      <c r="AC151" s="355"/>
      <c r="AD151" s="355"/>
      <c r="AE151" s="355"/>
      <c r="AF151" s="356"/>
      <c r="AG151" s="363"/>
      <c r="AH151" s="364"/>
      <c r="AI151" s="364"/>
      <c r="AJ151" s="364"/>
      <c r="AK151" s="365"/>
    </row>
    <row r="152" spans="1:37">
      <c r="A152" s="124"/>
      <c r="B152" s="273"/>
      <c r="C152" s="274"/>
      <c r="D152" s="275"/>
      <c r="E152" s="280"/>
      <c r="F152" s="285"/>
      <c r="G152" s="286"/>
      <c r="H152" s="286"/>
      <c r="I152" s="286"/>
      <c r="J152" s="286"/>
      <c r="K152" s="287"/>
      <c r="L152" s="285"/>
      <c r="M152" s="286"/>
      <c r="N152" s="286"/>
      <c r="O152" s="286"/>
      <c r="P152" s="286"/>
      <c r="Q152" s="287"/>
      <c r="R152" s="294"/>
      <c r="S152" s="295"/>
      <c r="T152" s="295"/>
      <c r="U152" s="295"/>
      <c r="V152" s="296"/>
      <c r="W152" s="319"/>
      <c r="X152" s="294"/>
      <c r="Y152" s="296"/>
      <c r="Z152" s="305"/>
      <c r="AA152" s="306"/>
      <c r="AB152" s="354"/>
      <c r="AC152" s="355"/>
      <c r="AD152" s="355"/>
      <c r="AE152" s="355"/>
      <c r="AF152" s="356"/>
      <c r="AG152" s="363"/>
      <c r="AH152" s="364"/>
      <c r="AI152" s="364"/>
      <c r="AJ152" s="364"/>
      <c r="AK152" s="365"/>
    </row>
    <row r="153" spans="1:37">
      <c r="A153" s="124"/>
      <c r="B153" s="273"/>
      <c r="C153" s="274"/>
      <c r="D153" s="275"/>
      <c r="E153" s="280"/>
      <c r="F153" s="285"/>
      <c r="G153" s="286"/>
      <c r="H153" s="286"/>
      <c r="I153" s="286"/>
      <c r="J153" s="286"/>
      <c r="K153" s="287"/>
      <c r="L153" s="285"/>
      <c r="M153" s="286"/>
      <c r="N153" s="286"/>
      <c r="O153" s="286"/>
      <c r="P153" s="286"/>
      <c r="Q153" s="287"/>
      <c r="R153" s="294"/>
      <c r="S153" s="295"/>
      <c r="T153" s="295"/>
      <c r="U153" s="295"/>
      <c r="V153" s="296"/>
      <c r="W153" s="319"/>
      <c r="X153" s="294"/>
      <c r="Y153" s="296"/>
      <c r="Z153" s="305"/>
      <c r="AA153" s="306"/>
      <c r="AB153" s="354"/>
      <c r="AC153" s="355"/>
      <c r="AD153" s="355"/>
      <c r="AE153" s="355"/>
      <c r="AF153" s="356"/>
      <c r="AG153" s="363"/>
      <c r="AH153" s="364"/>
      <c r="AI153" s="364"/>
      <c r="AJ153" s="364"/>
      <c r="AK153" s="365"/>
    </row>
    <row r="154" spans="1:37">
      <c r="A154" s="124"/>
      <c r="B154" s="273"/>
      <c r="C154" s="274"/>
      <c r="D154" s="275"/>
      <c r="E154" s="280"/>
      <c r="F154" s="285"/>
      <c r="G154" s="286"/>
      <c r="H154" s="286"/>
      <c r="I154" s="286"/>
      <c r="J154" s="286"/>
      <c r="K154" s="287"/>
      <c r="L154" s="285"/>
      <c r="M154" s="286"/>
      <c r="N154" s="286"/>
      <c r="O154" s="286"/>
      <c r="P154" s="286"/>
      <c r="Q154" s="287"/>
      <c r="R154" s="294"/>
      <c r="S154" s="295"/>
      <c r="T154" s="295"/>
      <c r="U154" s="295"/>
      <c r="V154" s="296"/>
      <c r="W154" s="319"/>
      <c r="X154" s="294"/>
      <c r="Y154" s="296"/>
      <c r="Z154" s="305"/>
      <c r="AA154" s="306"/>
      <c r="AB154" s="354"/>
      <c r="AC154" s="355"/>
      <c r="AD154" s="355"/>
      <c r="AE154" s="355"/>
      <c r="AF154" s="356"/>
      <c r="AG154" s="363"/>
      <c r="AH154" s="364"/>
      <c r="AI154" s="364"/>
      <c r="AJ154" s="364"/>
      <c r="AK154" s="365"/>
    </row>
    <row r="155" spans="1:37" ht="15.75" customHeight="1">
      <c r="A155" s="124"/>
      <c r="B155" s="273"/>
      <c r="C155" s="274"/>
      <c r="D155" s="275"/>
      <c r="E155" s="280"/>
      <c r="F155" s="285"/>
      <c r="G155" s="286"/>
      <c r="H155" s="286"/>
      <c r="I155" s="286"/>
      <c r="J155" s="286"/>
      <c r="K155" s="287"/>
      <c r="L155" s="285"/>
      <c r="M155" s="286"/>
      <c r="N155" s="286"/>
      <c r="O155" s="286"/>
      <c r="P155" s="286"/>
      <c r="Q155" s="287"/>
      <c r="R155" s="294"/>
      <c r="S155" s="295"/>
      <c r="T155" s="295"/>
      <c r="U155" s="295"/>
      <c r="V155" s="296"/>
      <c r="W155" s="319"/>
      <c r="X155" s="294"/>
      <c r="Y155" s="296"/>
      <c r="Z155" s="305"/>
      <c r="AA155" s="306"/>
      <c r="AB155" s="354"/>
      <c r="AC155" s="355"/>
      <c r="AD155" s="355"/>
      <c r="AE155" s="355"/>
      <c r="AF155" s="356"/>
      <c r="AG155" s="363"/>
      <c r="AH155" s="364"/>
      <c r="AI155" s="364"/>
      <c r="AJ155" s="364"/>
      <c r="AK155" s="365"/>
    </row>
    <row r="156" spans="1:37">
      <c r="A156" s="124"/>
      <c r="B156" s="273"/>
      <c r="C156" s="274"/>
      <c r="D156" s="275"/>
      <c r="E156" s="280"/>
      <c r="F156" s="285"/>
      <c r="G156" s="286"/>
      <c r="H156" s="286"/>
      <c r="I156" s="286"/>
      <c r="J156" s="286"/>
      <c r="K156" s="287"/>
      <c r="L156" s="285"/>
      <c r="M156" s="286"/>
      <c r="N156" s="286"/>
      <c r="O156" s="286"/>
      <c r="P156" s="286"/>
      <c r="Q156" s="287"/>
      <c r="R156" s="294"/>
      <c r="S156" s="295"/>
      <c r="T156" s="295"/>
      <c r="U156" s="295"/>
      <c r="V156" s="296"/>
      <c r="W156" s="319"/>
      <c r="X156" s="294"/>
      <c r="Y156" s="296"/>
      <c r="Z156" s="305"/>
      <c r="AA156" s="306"/>
      <c r="AB156" s="354"/>
      <c r="AC156" s="355"/>
      <c r="AD156" s="355"/>
      <c r="AE156" s="355"/>
      <c r="AF156" s="356"/>
      <c r="AG156" s="363"/>
      <c r="AH156" s="364"/>
      <c r="AI156" s="364"/>
      <c r="AJ156" s="364"/>
      <c r="AK156" s="365"/>
    </row>
    <row r="157" spans="1:37">
      <c r="A157" s="124"/>
      <c r="B157" s="273"/>
      <c r="C157" s="274"/>
      <c r="D157" s="275"/>
      <c r="E157" s="280"/>
      <c r="F157" s="285"/>
      <c r="G157" s="286"/>
      <c r="H157" s="286"/>
      <c r="I157" s="286"/>
      <c r="J157" s="286"/>
      <c r="K157" s="287"/>
      <c r="L157" s="285"/>
      <c r="M157" s="286"/>
      <c r="N157" s="286"/>
      <c r="O157" s="286"/>
      <c r="P157" s="286"/>
      <c r="Q157" s="287"/>
      <c r="R157" s="294"/>
      <c r="S157" s="295"/>
      <c r="T157" s="295"/>
      <c r="U157" s="295"/>
      <c r="V157" s="296"/>
      <c r="W157" s="319"/>
      <c r="X157" s="294"/>
      <c r="Y157" s="296"/>
      <c r="Z157" s="305"/>
      <c r="AA157" s="306"/>
      <c r="AB157" s="354"/>
      <c r="AC157" s="355"/>
      <c r="AD157" s="355"/>
      <c r="AE157" s="355"/>
      <c r="AF157" s="356"/>
      <c r="AG157" s="363"/>
      <c r="AH157" s="364"/>
      <c r="AI157" s="364"/>
      <c r="AJ157" s="364"/>
      <c r="AK157" s="365"/>
    </row>
    <row r="158" spans="1:37">
      <c r="A158" s="124"/>
      <c r="B158" s="273"/>
      <c r="C158" s="274"/>
      <c r="D158" s="275"/>
      <c r="E158" s="280"/>
      <c r="F158" s="285"/>
      <c r="G158" s="286"/>
      <c r="H158" s="286"/>
      <c r="I158" s="286"/>
      <c r="J158" s="286"/>
      <c r="K158" s="287"/>
      <c r="L158" s="285"/>
      <c r="M158" s="286"/>
      <c r="N158" s="286"/>
      <c r="O158" s="286"/>
      <c r="P158" s="286"/>
      <c r="Q158" s="287"/>
      <c r="R158" s="294"/>
      <c r="S158" s="295"/>
      <c r="T158" s="295"/>
      <c r="U158" s="295"/>
      <c r="V158" s="296"/>
      <c r="W158" s="319"/>
      <c r="X158" s="294"/>
      <c r="Y158" s="296"/>
      <c r="Z158" s="305"/>
      <c r="AA158" s="306"/>
      <c r="AB158" s="354"/>
      <c r="AC158" s="355"/>
      <c r="AD158" s="355"/>
      <c r="AE158" s="355"/>
      <c r="AF158" s="356"/>
      <c r="AG158" s="363"/>
      <c r="AH158" s="364"/>
      <c r="AI158" s="364"/>
      <c r="AJ158" s="364"/>
      <c r="AK158" s="365"/>
    </row>
    <row r="159" spans="1:37" ht="15.75" customHeight="1">
      <c r="A159" s="124"/>
      <c r="B159" s="273"/>
      <c r="C159" s="274"/>
      <c r="D159" s="275"/>
      <c r="E159" s="280"/>
      <c r="F159" s="285"/>
      <c r="G159" s="286"/>
      <c r="H159" s="286"/>
      <c r="I159" s="286"/>
      <c r="J159" s="286"/>
      <c r="K159" s="287"/>
      <c r="L159" s="285"/>
      <c r="M159" s="286"/>
      <c r="N159" s="286"/>
      <c r="O159" s="286"/>
      <c r="P159" s="286"/>
      <c r="Q159" s="287"/>
      <c r="R159" s="294"/>
      <c r="S159" s="295"/>
      <c r="T159" s="295"/>
      <c r="U159" s="295"/>
      <c r="V159" s="296"/>
      <c r="W159" s="319"/>
      <c r="X159" s="294"/>
      <c r="Y159" s="296"/>
      <c r="Z159" s="305"/>
      <c r="AA159" s="306"/>
      <c r="AB159" s="354"/>
      <c r="AC159" s="355"/>
      <c r="AD159" s="355"/>
      <c r="AE159" s="355"/>
      <c r="AF159" s="356"/>
      <c r="AG159" s="363"/>
      <c r="AH159" s="364"/>
      <c r="AI159" s="364"/>
      <c r="AJ159" s="364"/>
      <c r="AK159" s="365"/>
    </row>
    <row r="160" spans="1:37">
      <c r="A160" s="124"/>
      <c r="B160" s="273"/>
      <c r="C160" s="274"/>
      <c r="D160" s="275"/>
      <c r="E160" s="280"/>
      <c r="F160" s="285"/>
      <c r="G160" s="286"/>
      <c r="H160" s="286"/>
      <c r="I160" s="286"/>
      <c r="J160" s="286"/>
      <c r="K160" s="287"/>
      <c r="L160" s="285"/>
      <c r="M160" s="286"/>
      <c r="N160" s="286"/>
      <c r="O160" s="286"/>
      <c r="P160" s="286"/>
      <c r="Q160" s="287"/>
      <c r="R160" s="294"/>
      <c r="S160" s="295"/>
      <c r="T160" s="295"/>
      <c r="U160" s="295"/>
      <c r="V160" s="296"/>
      <c r="W160" s="319"/>
      <c r="X160" s="294"/>
      <c r="Y160" s="296"/>
      <c r="Z160" s="305"/>
      <c r="AA160" s="306"/>
      <c r="AB160" s="354"/>
      <c r="AC160" s="355"/>
      <c r="AD160" s="355"/>
      <c r="AE160" s="355"/>
      <c r="AF160" s="356"/>
      <c r="AG160" s="363"/>
      <c r="AH160" s="364"/>
      <c r="AI160" s="364"/>
      <c r="AJ160" s="364"/>
      <c r="AK160" s="365"/>
    </row>
    <row r="161" spans="1:37">
      <c r="A161" s="124"/>
      <c r="B161" s="273"/>
      <c r="C161" s="274"/>
      <c r="D161" s="275"/>
      <c r="E161" s="280"/>
      <c r="F161" s="285"/>
      <c r="G161" s="286"/>
      <c r="H161" s="286"/>
      <c r="I161" s="286"/>
      <c r="J161" s="286"/>
      <c r="K161" s="287"/>
      <c r="L161" s="285"/>
      <c r="M161" s="286"/>
      <c r="N161" s="286"/>
      <c r="O161" s="286"/>
      <c r="P161" s="286"/>
      <c r="Q161" s="287"/>
      <c r="R161" s="294"/>
      <c r="S161" s="295"/>
      <c r="T161" s="295"/>
      <c r="U161" s="295"/>
      <c r="V161" s="296"/>
      <c r="W161" s="319"/>
      <c r="X161" s="294"/>
      <c r="Y161" s="296"/>
      <c r="Z161" s="305"/>
      <c r="AA161" s="306"/>
      <c r="AB161" s="354"/>
      <c r="AC161" s="355"/>
      <c r="AD161" s="355"/>
      <c r="AE161" s="355"/>
      <c r="AF161" s="356"/>
      <c r="AG161" s="363"/>
      <c r="AH161" s="364"/>
      <c r="AI161" s="364"/>
      <c r="AJ161" s="364"/>
      <c r="AK161" s="365"/>
    </row>
    <row r="162" spans="1:37">
      <c r="A162" s="124"/>
      <c r="B162" s="273"/>
      <c r="C162" s="274"/>
      <c r="D162" s="275"/>
      <c r="E162" s="280"/>
      <c r="F162" s="285"/>
      <c r="G162" s="286"/>
      <c r="H162" s="286"/>
      <c r="I162" s="286"/>
      <c r="J162" s="286"/>
      <c r="K162" s="287"/>
      <c r="L162" s="285"/>
      <c r="M162" s="286"/>
      <c r="N162" s="286"/>
      <c r="O162" s="286"/>
      <c r="P162" s="286"/>
      <c r="Q162" s="287"/>
      <c r="R162" s="294"/>
      <c r="S162" s="295"/>
      <c r="T162" s="295"/>
      <c r="U162" s="295"/>
      <c r="V162" s="296"/>
      <c r="W162" s="319"/>
      <c r="X162" s="294"/>
      <c r="Y162" s="296"/>
      <c r="Z162" s="305"/>
      <c r="AA162" s="306"/>
      <c r="AB162" s="354"/>
      <c r="AC162" s="355"/>
      <c r="AD162" s="355"/>
      <c r="AE162" s="355"/>
      <c r="AF162" s="356"/>
      <c r="AG162" s="363"/>
      <c r="AH162" s="364"/>
      <c r="AI162" s="364"/>
      <c r="AJ162" s="364"/>
      <c r="AK162" s="365"/>
    </row>
    <row r="163" spans="1:37">
      <c r="A163" s="124"/>
      <c r="B163" s="273"/>
      <c r="C163" s="274"/>
      <c r="D163" s="275"/>
      <c r="E163" s="280"/>
      <c r="F163" s="285"/>
      <c r="G163" s="286"/>
      <c r="H163" s="286"/>
      <c r="I163" s="286"/>
      <c r="J163" s="286"/>
      <c r="K163" s="287"/>
      <c r="L163" s="285"/>
      <c r="M163" s="286"/>
      <c r="N163" s="286"/>
      <c r="O163" s="286"/>
      <c r="P163" s="286"/>
      <c r="Q163" s="287"/>
      <c r="R163" s="294"/>
      <c r="S163" s="295"/>
      <c r="T163" s="295"/>
      <c r="U163" s="295"/>
      <c r="V163" s="296"/>
      <c r="W163" s="319"/>
      <c r="X163" s="294"/>
      <c r="Y163" s="296"/>
      <c r="Z163" s="305"/>
      <c r="AA163" s="306"/>
      <c r="AB163" s="354"/>
      <c r="AC163" s="355"/>
      <c r="AD163" s="355"/>
      <c r="AE163" s="355"/>
      <c r="AF163" s="356"/>
      <c r="AG163" s="363"/>
      <c r="AH163" s="364"/>
      <c r="AI163" s="364"/>
      <c r="AJ163" s="364"/>
      <c r="AK163" s="365"/>
    </row>
    <row r="164" spans="1:37">
      <c r="A164" s="125"/>
      <c r="B164" s="273"/>
      <c r="C164" s="274"/>
      <c r="D164" s="275"/>
      <c r="E164" s="281"/>
      <c r="F164" s="288"/>
      <c r="G164" s="289"/>
      <c r="H164" s="289"/>
      <c r="I164" s="289"/>
      <c r="J164" s="289"/>
      <c r="K164" s="290"/>
      <c r="L164" s="288"/>
      <c r="M164" s="289"/>
      <c r="N164" s="289"/>
      <c r="O164" s="289"/>
      <c r="P164" s="289"/>
      <c r="Q164" s="290"/>
      <c r="R164" s="297"/>
      <c r="S164" s="298"/>
      <c r="T164" s="298"/>
      <c r="U164" s="298"/>
      <c r="V164" s="299"/>
      <c r="W164" s="329"/>
      <c r="X164" s="297"/>
      <c r="Y164" s="299"/>
      <c r="Z164" s="307"/>
      <c r="AA164" s="308"/>
      <c r="AB164" s="357"/>
      <c r="AC164" s="358"/>
      <c r="AD164" s="358"/>
      <c r="AE164" s="358"/>
      <c r="AF164" s="359"/>
      <c r="AG164" s="366"/>
      <c r="AH164" s="367"/>
      <c r="AI164" s="367"/>
      <c r="AJ164" s="367"/>
      <c r="AK164" s="368"/>
    </row>
    <row r="165" spans="1:37" ht="15.75" customHeight="1">
      <c r="A165" s="348"/>
      <c r="B165" s="273"/>
      <c r="C165" s="274"/>
      <c r="D165" s="275"/>
      <c r="E165" s="279">
        <v>3</v>
      </c>
      <c r="F165" s="282" t="s">
        <v>280</v>
      </c>
      <c r="G165" s="283"/>
      <c r="H165" s="283"/>
      <c r="I165" s="283"/>
      <c r="J165" s="283"/>
      <c r="K165" s="284"/>
      <c r="L165" s="282" t="s">
        <v>138</v>
      </c>
      <c r="M165" s="283"/>
      <c r="N165" s="283"/>
      <c r="O165" s="283"/>
      <c r="P165" s="283"/>
      <c r="Q165" s="284"/>
      <c r="R165" s="291"/>
      <c r="S165" s="292"/>
      <c r="T165" s="292"/>
      <c r="U165" s="292"/>
      <c r="V165" s="293"/>
      <c r="W165" s="318" t="s">
        <v>24</v>
      </c>
      <c r="X165" s="291" t="s">
        <v>120</v>
      </c>
      <c r="Y165" s="293"/>
      <c r="Z165" s="303">
        <v>44188</v>
      </c>
      <c r="AA165" s="304"/>
      <c r="AB165" s="309"/>
      <c r="AC165" s="310"/>
      <c r="AD165" s="310"/>
      <c r="AE165" s="310"/>
      <c r="AF165" s="311"/>
      <c r="AG165" s="291"/>
      <c r="AH165" s="292"/>
      <c r="AI165" s="292"/>
      <c r="AJ165" s="292"/>
      <c r="AK165" s="293"/>
    </row>
    <row r="166" spans="1:37">
      <c r="A166" s="349"/>
      <c r="B166" s="273"/>
      <c r="C166" s="274"/>
      <c r="D166" s="275"/>
      <c r="E166" s="280"/>
      <c r="F166" s="285"/>
      <c r="G166" s="286"/>
      <c r="H166" s="286"/>
      <c r="I166" s="286"/>
      <c r="J166" s="286"/>
      <c r="K166" s="287"/>
      <c r="L166" s="285"/>
      <c r="M166" s="286"/>
      <c r="N166" s="286"/>
      <c r="O166" s="286"/>
      <c r="P166" s="286"/>
      <c r="Q166" s="287"/>
      <c r="R166" s="294"/>
      <c r="S166" s="295"/>
      <c r="T166" s="295"/>
      <c r="U166" s="295"/>
      <c r="V166" s="296"/>
      <c r="W166" s="319"/>
      <c r="X166" s="294"/>
      <c r="Y166" s="296"/>
      <c r="Z166" s="305"/>
      <c r="AA166" s="306"/>
      <c r="AB166" s="312"/>
      <c r="AC166" s="313"/>
      <c r="AD166" s="313"/>
      <c r="AE166" s="313"/>
      <c r="AF166" s="314"/>
      <c r="AG166" s="294"/>
      <c r="AH166" s="295"/>
      <c r="AI166" s="295"/>
      <c r="AJ166" s="295"/>
      <c r="AK166" s="296"/>
    </row>
    <row r="167" spans="1:37">
      <c r="A167" s="349"/>
      <c r="B167" s="273"/>
      <c r="C167" s="274"/>
      <c r="D167" s="275"/>
      <c r="E167" s="280"/>
      <c r="F167" s="285"/>
      <c r="G167" s="286"/>
      <c r="H167" s="286"/>
      <c r="I167" s="286"/>
      <c r="J167" s="286"/>
      <c r="K167" s="287"/>
      <c r="L167" s="285"/>
      <c r="M167" s="286"/>
      <c r="N167" s="286"/>
      <c r="O167" s="286"/>
      <c r="P167" s="286"/>
      <c r="Q167" s="287"/>
      <c r="R167" s="294"/>
      <c r="S167" s="295"/>
      <c r="T167" s="295"/>
      <c r="U167" s="295"/>
      <c r="V167" s="296"/>
      <c r="W167" s="319"/>
      <c r="X167" s="294"/>
      <c r="Y167" s="296"/>
      <c r="Z167" s="305"/>
      <c r="AA167" s="306"/>
      <c r="AB167" s="312"/>
      <c r="AC167" s="313"/>
      <c r="AD167" s="313"/>
      <c r="AE167" s="313"/>
      <c r="AF167" s="314"/>
      <c r="AG167" s="294"/>
      <c r="AH167" s="295"/>
      <c r="AI167" s="295"/>
      <c r="AJ167" s="295"/>
      <c r="AK167" s="296"/>
    </row>
    <row r="168" spans="1:37">
      <c r="A168" s="349"/>
      <c r="B168" s="273"/>
      <c r="C168" s="274"/>
      <c r="D168" s="275"/>
      <c r="E168" s="280"/>
      <c r="F168" s="285"/>
      <c r="G168" s="286"/>
      <c r="H168" s="286"/>
      <c r="I168" s="286"/>
      <c r="J168" s="286"/>
      <c r="K168" s="287"/>
      <c r="L168" s="285"/>
      <c r="M168" s="286"/>
      <c r="N168" s="286"/>
      <c r="O168" s="286"/>
      <c r="P168" s="286"/>
      <c r="Q168" s="287"/>
      <c r="R168" s="294"/>
      <c r="S168" s="295"/>
      <c r="T168" s="295"/>
      <c r="U168" s="295"/>
      <c r="V168" s="296"/>
      <c r="W168" s="319"/>
      <c r="X168" s="294"/>
      <c r="Y168" s="296"/>
      <c r="Z168" s="305"/>
      <c r="AA168" s="306"/>
      <c r="AB168" s="312"/>
      <c r="AC168" s="313"/>
      <c r="AD168" s="313"/>
      <c r="AE168" s="313"/>
      <c r="AF168" s="314"/>
      <c r="AG168" s="294"/>
      <c r="AH168" s="295"/>
      <c r="AI168" s="295"/>
      <c r="AJ168" s="295"/>
      <c r="AK168" s="296"/>
    </row>
    <row r="169" spans="1:37">
      <c r="A169" s="349"/>
      <c r="B169" s="273"/>
      <c r="C169" s="274"/>
      <c r="D169" s="275"/>
      <c r="E169" s="280"/>
      <c r="F169" s="285"/>
      <c r="G169" s="286"/>
      <c r="H169" s="286"/>
      <c r="I169" s="286"/>
      <c r="J169" s="286"/>
      <c r="K169" s="287"/>
      <c r="L169" s="285"/>
      <c r="M169" s="286"/>
      <c r="N169" s="286"/>
      <c r="O169" s="286"/>
      <c r="P169" s="286"/>
      <c r="Q169" s="287"/>
      <c r="R169" s="294"/>
      <c r="S169" s="295"/>
      <c r="T169" s="295"/>
      <c r="U169" s="295"/>
      <c r="V169" s="296"/>
      <c r="W169" s="319"/>
      <c r="X169" s="294"/>
      <c r="Y169" s="296"/>
      <c r="Z169" s="305"/>
      <c r="AA169" s="306"/>
      <c r="AB169" s="312"/>
      <c r="AC169" s="313"/>
      <c r="AD169" s="313"/>
      <c r="AE169" s="313"/>
      <c r="AF169" s="314"/>
      <c r="AG169" s="294"/>
      <c r="AH169" s="295"/>
      <c r="AI169" s="295"/>
      <c r="AJ169" s="295"/>
      <c r="AK169" s="296"/>
    </row>
    <row r="170" spans="1:37" ht="15.75" customHeight="1">
      <c r="A170" s="349"/>
      <c r="B170" s="273"/>
      <c r="C170" s="274"/>
      <c r="D170" s="275"/>
      <c r="E170" s="280"/>
      <c r="F170" s="285"/>
      <c r="G170" s="286"/>
      <c r="H170" s="286"/>
      <c r="I170" s="286"/>
      <c r="J170" s="286"/>
      <c r="K170" s="287"/>
      <c r="L170" s="285"/>
      <c r="M170" s="286"/>
      <c r="N170" s="286"/>
      <c r="O170" s="286"/>
      <c r="P170" s="286"/>
      <c r="Q170" s="287"/>
      <c r="R170" s="294"/>
      <c r="S170" s="295"/>
      <c r="T170" s="295"/>
      <c r="U170" s="295"/>
      <c r="V170" s="296"/>
      <c r="W170" s="319"/>
      <c r="X170" s="294"/>
      <c r="Y170" s="296"/>
      <c r="Z170" s="305"/>
      <c r="AA170" s="306"/>
      <c r="AB170" s="312"/>
      <c r="AC170" s="313"/>
      <c r="AD170" s="313"/>
      <c r="AE170" s="313"/>
      <c r="AF170" s="314"/>
      <c r="AG170" s="294"/>
      <c r="AH170" s="295"/>
      <c r="AI170" s="295"/>
      <c r="AJ170" s="295"/>
      <c r="AK170" s="296"/>
    </row>
    <row r="171" spans="1:37">
      <c r="A171" s="349"/>
      <c r="B171" s="273"/>
      <c r="C171" s="274"/>
      <c r="D171" s="275"/>
      <c r="E171" s="280"/>
      <c r="F171" s="285"/>
      <c r="G171" s="286"/>
      <c r="H171" s="286"/>
      <c r="I171" s="286"/>
      <c r="J171" s="286"/>
      <c r="K171" s="287"/>
      <c r="L171" s="285"/>
      <c r="M171" s="286"/>
      <c r="N171" s="286"/>
      <c r="O171" s="286"/>
      <c r="P171" s="286"/>
      <c r="Q171" s="287"/>
      <c r="R171" s="294"/>
      <c r="S171" s="295"/>
      <c r="T171" s="295"/>
      <c r="U171" s="295"/>
      <c r="V171" s="296"/>
      <c r="W171" s="319"/>
      <c r="X171" s="294"/>
      <c r="Y171" s="296"/>
      <c r="Z171" s="305"/>
      <c r="AA171" s="306"/>
      <c r="AB171" s="312"/>
      <c r="AC171" s="313"/>
      <c r="AD171" s="313"/>
      <c r="AE171" s="313"/>
      <c r="AF171" s="314"/>
      <c r="AG171" s="294"/>
      <c r="AH171" s="295"/>
      <c r="AI171" s="295"/>
      <c r="AJ171" s="295"/>
      <c r="AK171" s="296"/>
    </row>
    <row r="172" spans="1:37">
      <c r="A172" s="349"/>
      <c r="B172" s="273"/>
      <c r="C172" s="274"/>
      <c r="D172" s="275"/>
      <c r="E172" s="280"/>
      <c r="F172" s="285"/>
      <c r="G172" s="286"/>
      <c r="H172" s="286"/>
      <c r="I172" s="286"/>
      <c r="J172" s="286"/>
      <c r="K172" s="287"/>
      <c r="L172" s="285"/>
      <c r="M172" s="286"/>
      <c r="N172" s="286"/>
      <c r="O172" s="286"/>
      <c r="P172" s="286"/>
      <c r="Q172" s="287"/>
      <c r="R172" s="294"/>
      <c r="S172" s="295"/>
      <c r="T172" s="295"/>
      <c r="U172" s="295"/>
      <c r="V172" s="296"/>
      <c r="W172" s="319"/>
      <c r="X172" s="294"/>
      <c r="Y172" s="296"/>
      <c r="Z172" s="305"/>
      <c r="AA172" s="306"/>
      <c r="AB172" s="312"/>
      <c r="AC172" s="313"/>
      <c r="AD172" s="313"/>
      <c r="AE172" s="313"/>
      <c r="AF172" s="314"/>
      <c r="AG172" s="294"/>
      <c r="AH172" s="295"/>
      <c r="AI172" s="295"/>
      <c r="AJ172" s="295"/>
      <c r="AK172" s="296"/>
    </row>
    <row r="173" spans="1:37">
      <c r="A173" s="349"/>
      <c r="B173" s="273"/>
      <c r="C173" s="274"/>
      <c r="D173" s="275"/>
      <c r="E173" s="280"/>
      <c r="F173" s="285"/>
      <c r="G173" s="286"/>
      <c r="H173" s="286"/>
      <c r="I173" s="286"/>
      <c r="J173" s="286"/>
      <c r="K173" s="287"/>
      <c r="L173" s="285"/>
      <c r="M173" s="286"/>
      <c r="N173" s="286"/>
      <c r="O173" s="286"/>
      <c r="P173" s="286"/>
      <c r="Q173" s="287"/>
      <c r="R173" s="294"/>
      <c r="S173" s="295"/>
      <c r="T173" s="295"/>
      <c r="U173" s="295"/>
      <c r="V173" s="296"/>
      <c r="W173" s="319"/>
      <c r="X173" s="294"/>
      <c r="Y173" s="296"/>
      <c r="Z173" s="305"/>
      <c r="AA173" s="306"/>
      <c r="AB173" s="312"/>
      <c r="AC173" s="313"/>
      <c r="AD173" s="313"/>
      <c r="AE173" s="313"/>
      <c r="AF173" s="314"/>
      <c r="AG173" s="294"/>
      <c r="AH173" s="295"/>
      <c r="AI173" s="295"/>
      <c r="AJ173" s="295"/>
      <c r="AK173" s="296"/>
    </row>
    <row r="174" spans="1:37">
      <c r="A174" s="349"/>
      <c r="B174" s="273"/>
      <c r="C174" s="274"/>
      <c r="D174" s="275"/>
      <c r="E174" s="280"/>
      <c r="F174" s="285"/>
      <c r="G174" s="286"/>
      <c r="H174" s="286"/>
      <c r="I174" s="286"/>
      <c r="J174" s="286"/>
      <c r="K174" s="287"/>
      <c r="L174" s="285"/>
      <c r="M174" s="286"/>
      <c r="N174" s="286"/>
      <c r="O174" s="286"/>
      <c r="P174" s="286"/>
      <c r="Q174" s="287"/>
      <c r="R174" s="294"/>
      <c r="S174" s="295"/>
      <c r="T174" s="295"/>
      <c r="U174" s="295"/>
      <c r="V174" s="296"/>
      <c r="W174" s="319"/>
      <c r="X174" s="294"/>
      <c r="Y174" s="296"/>
      <c r="Z174" s="305"/>
      <c r="AA174" s="306"/>
      <c r="AB174" s="312"/>
      <c r="AC174" s="313"/>
      <c r="AD174" s="313"/>
      <c r="AE174" s="313"/>
      <c r="AF174" s="314"/>
      <c r="AG174" s="294"/>
      <c r="AH174" s="295"/>
      <c r="AI174" s="295"/>
      <c r="AJ174" s="295"/>
      <c r="AK174" s="296"/>
    </row>
    <row r="175" spans="1:37" ht="15.75" customHeight="1">
      <c r="A175" s="349"/>
      <c r="B175" s="273"/>
      <c r="C175" s="274"/>
      <c r="D175" s="275"/>
      <c r="E175" s="280"/>
      <c r="F175" s="285"/>
      <c r="G175" s="286"/>
      <c r="H175" s="286"/>
      <c r="I175" s="286"/>
      <c r="J175" s="286"/>
      <c r="K175" s="287"/>
      <c r="L175" s="285"/>
      <c r="M175" s="286"/>
      <c r="N175" s="286"/>
      <c r="O175" s="286"/>
      <c r="P175" s="286"/>
      <c r="Q175" s="287"/>
      <c r="R175" s="294"/>
      <c r="S175" s="295"/>
      <c r="T175" s="295"/>
      <c r="U175" s="295"/>
      <c r="V175" s="296"/>
      <c r="W175" s="319"/>
      <c r="X175" s="294"/>
      <c r="Y175" s="296"/>
      <c r="Z175" s="305"/>
      <c r="AA175" s="306"/>
      <c r="AB175" s="312"/>
      <c r="AC175" s="313"/>
      <c r="AD175" s="313"/>
      <c r="AE175" s="313"/>
      <c r="AF175" s="314"/>
      <c r="AG175" s="294"/>
      <c r="AH175" s="295"/>
      <c r="AI175" s="295"/>
      <c r="AJ175" s="295"/>
      <c r="AK175" s="296"/>
    </row>
    <row r="176" spans="1:37">
      <c r="A176" s="349"/>
      <c r="B176" s="273"/>
      <c r="C176" s="274"/>
      <c r="D176" s="275"/>
      <c r="E176" s="280"/>
      <c r="F176" s="285"/>
      <c r="G176" s="286"/>
      <c r="H176" s="286"/>
      <c r="I176" s="286"/>
      <c r="J176" s="286"/>
      <c r="K176" s="287"/>
      <c r="L176" s="285"/>
      <c r="M176" s="286"/>
      <c r="N176" s="286"/>
      <c r="O176" s="286"/>
      <c r="P176" s="286"/>
      <c r="Q176" s="287"/>
      <c r="R176" s="294"/>
      <c r="S176" s="295"/>
      <c r="T176" s="295"/>
      <c r="U176" s="295"/>
      <c r="V176" s="296"/>
      <c r="W176" s="319"/>
      <c r="X176" s="294"/>
      <c r="Y176" s="296"/>
      <c r="Z176" s="305"/>
      <c r="AA176" s="306"/>
      <c r="AB176" s="312"/>
      <c r="AC176" s="313"/>
      <c r="AD176" s="313"/>
      <c r="AE176" s="313"/>
      <c r="AF176" s="314"/>
      <c r="AG176" s="294"/>
      <c r="AH176" s="295"/>
      <c r="AI176" s="295"/>
      <c r="AJ176" s="295"/>
      <c r="AK176" s="296"/>
    </row>
    <row r="177" spans="1:37">
      <c r="A177" s="349"/>
      <c r="B177" s="273"/>
      <c r="C177" s="274"/>
      <c r="D177" s="275"/>
      <c r="E177" s="280"/>
      <c r="F177" s="285"/>
      <c r="G177" s="286"/>
      <c r="H177" s="286"/>
      <c r="I177" s="286"/>
      <c r="J177" s="286"/>
      <c r="K177" s="287"/>
      <c r="L177" s="285"/>
      <c r="M177" s="286"/>
      <c r="N177" s="286"/>
      <c r="O177" s="286"/>
      <c r="P177" s="286"/>
      <c r="Q177" s="287"/>
      <c r="R177" s="294"/>
      <c r="S177" s="295"/>
      <c r="T177" s="295"/>
      <c r="U177" s="295"/>
      <c r="V177" s="296"/>
      <c r="W177" s="319"/>
      <c r="X177" s="294"/>
      <c r="Y177" s="296"/>
      <c r="Z177" s="305"/>
      <c r="AA177" s="306"/>
      <c r="AB177" s="312"/>
      <c r="AC177" s="313"/>
      <c r="AD177" s="313"/>
      <c r="AE177" s="313"/>
      <c r="AF177" s="314"/>
      <c r="AG177" s="294"/>
      <c r="AH177" s="295"/>
      <c r="AI177" s="295"/>
      <c r="AJ177" s="295"/>
      <c r="AK177" s="296"/>
    </row>
    <row r="178" spans="1:37" ht="15.75" customHeight="1">
      <c r="A178" s="349"/>
      <c r="B178" s="273"/>
      <c r="C178" s="274"/>
      <c r="D178" s="275"/>
      <c r="E178" s="280"/>
      <c r="F178" s="285"/>
      <c r="G178" s="286"/>
      <c r="H178" s="286"/>
      <c r="I178" s="286"/>
      <c r="J178" s="286"/>
      <c r="K178" s="287"/>
      <c r="L178" s="285"/>
      <c r="M178" s="286"/>
      <c r="N178" s="286"/>
      <c r="O178" s="286"/>
      <c r="P178" s="286"/>
      <c r="Q178" s="287"/>
      <c r="R178" s="294"/>
      <c r="S178" s="295"/>
      <c r="T178" s="295"/>
      <c r="U178" s="295"/>
      <c r="V178" s="296"/>
      <c r="W178" s="319"/>
      <c r="X178" s="294"/>
      <c r="Y178" s="296"/>
      <c r="Z178" s="305"/>
      <c r="AA178" s="306"/>
      <c r="AB178" s="312"/>
      <c r="AC178" s="313"/>
      <c r="AD178" s="313"/>
      <c r="AE178" s="313"/>
      <c r="AF178" s="314"/>
      <c r="AG178" s="294"/>
      <c r="AH178" s="295"/>
      <c r="AI178" s="295"/>
      <c r="AJ178" s="295"/>
      <c r="AK178" s="296"/>
    </row>
    <row r="179" spans="1:37">
      <c r="A179" s="349"/>
      <c r="B179" s="273"/>
      <c r="C179" s="274"/>
      <c r="D179" s="275"/>
      <c r="E179" s="280"/>
      <c r="F179" s="285"/>
      <c r="G179" s="286"/>
      <c r="H179" s="286"/>
      <c r="I179" s="286"/>
      <c r="J179" s="286"/>
      <c r="K179" s="287"/>
      <c r="L179" s="285"/>
      <c r="M179" s="286"/>
      <c r="N179" s="286"/>
      <c r="O179" s="286"/>
      <c r="P179" s="286"/>
      <c r="Q179" s="287"/>
      <c r="R179" s="294"/>
      <c r="S179" s="295"/>
      <c r="T179" s="295"/>
      <c r="U179" s="295"/>
      <c r="V179" s="296"/>
      <c r="W179" s="319"/>
      <c r="X179" s="294"/>
      <c r="Y179" s="296"/>
      <c r="Z179" s="305"/>
      <c r="AA179" s="306"/>
      <c r="AB179" s="312"/>
      <c r="AC179" s="313"/>
      <c r="AD179" s="313"/>
      <c r="AE179" s="313"/>
      <c r="AF179" s="314"/>
      <c r="AG179" s="294"/>
      <c r="AH179" s="295"/>
      <c r="AI179" s="295"/>
      <c r="AJ179" s="295"/>
      <c r="AK179" s="296"/>
    </row>
    <row r="180" spans="1:37">
      <c r="A180" s="349"/>
      <c r="B180" s="273"/>
      <c r="C180" s="274"/>
      <c r="D180" s="275"/>
      <c r="E180" s="280"/>
      <c r="F180" s="285"/>
      <c r="G180" s="286"/>
      <c r="H180" s="286"/>
      <c r="I180" s="286"/>
      <c r="J180" s="286"/>
      <c r="K180" s="287"/>
      <c r="L180" s="285"/>
      <c r="M180" s="286"/>
      <c r="N180" s="286"/>
      <c r="O180" s="286"/>
      <c r="P180" s="286"/>
      <c r="Q180" s="287"/>
      <c r="R180" s="294"/>
      <c r="S180" s="295"/>
      <c r="T180" s="295"/>
      <c r="U180" s="295"/>
      <c r="V180" s="296"/>
      <c r="W180" s="319"/>
      <c r="X180" s="294"/>
      <c r="Y180" s="296"/>
      <c r="Z180" s="305"/>
      <c r="AA180" s="306"/>
      <c r="AB180" s="312"/>
      <c r="AC180" s="313"/>
      <c r="AD180" s="313"/>
      <c r="AE180" s="313"/>
      <c r="AF180" s="314"/>
      <c r="AG180" s="294"/>
      <c r="AH180" s="295"/>
      <c r="AI180" s="295"/>
      <c r="AJ180" s="295"/>
      <c r="AK180" s="296"/>
    </row>
    <row r="181" spans="1:37" ht="15.75" customHeight="1">
      <c r="A181" s="349"/>
      <c r="B181" s="273"/>
      <c r="C181" s="274"/>
      <c r="D181" s="275"/>
      <c r="E181" s="280"/>
      <c r="F181" s="285"/>
      <c r="G181" s="286"/>
      <c r="H181" s="286"/>
      <c r="I181" s="286"/>
      <c r="J181" s="286"/>
      <c r="K181" s="287"/>
      <c r="L181" s="285"/>
      <c r="M181" s="286"/>
      <c r="N181" s="286"/>
      <c r="O181" s="286"/>
      <c r="P181" s="286"/>
      <c r="Q181" s="287"/>
      <c r="R181" s="294"/>
      <c r="S181" s="295"/>
      <c r="T181" s="295"/>
      <c r="U181" s="295"/>
      <c r="V181" s="296"/>
      <c r="W181" s="319"/>
      <c r="X181" s="294"/>
      <c r="Y181" s="296"/>
      <c r="Z181" s="305"/>
      <c r="AA181" s="306"/>
      <c r="AB181" s="312"/>
      <c r="AC181" s="313"/>
      <c r="AD181" s="313"/>
      <c r="AE181" s="313"/>
      <c r="AF181" s="314"/>
      <c r="AG181" s="294"/>
      <c r="AH181" s="295"/>
      <c r="AI181" s="295"/>
      <c r="AJ181" s="295"/>
      <c r="AK181" s="296"/>
    </row>
    <row r="182" spans="1:37">
      <c r="A182" s="349"/>
      <c r="B182" s="273"/>
      <c r="C182" s="274"/>
      <c r="D182" s="275"/>
      <c r="E182" s="280"/>
      <c r="F182" s="285"/>
      <c r="G182" s="286"/>
      <c r="H182" s="286"/>
      <c r="I182" s="286"/>
      <c r="J182" s="286"/>
      <c r="K182" s="287"/>
      <c r="L182" s="285"/>
      <c r="M182" s="286"/>
      <c r="N182" s="286"/>
      <c r="O182" s="286"/>
      <c r="P182" s="286"/>
      <c r="Q182" s="287"/>
      <c r="R182" s="294"/>
      <c r="S182" s="295"/>
      <c r="T182" s="295"/>
      <c r="U182" s="295"/>
      <c r="V182" s="296"/>
      <c r="W182" s="319"/>
      <c r="X182" s="294"/>
      <c r="Y182" s="296"/>
      <c r="Z182" s="305"/>
      <c r="AA182" s="306"/>
      <c r="AB182" s="312"/>
      <c r="AC182" s="313"/>
      <c r="AD182" s="313"/>
      <c r="AE182" s="313"/>
      <c r="AF182" s="314"/>
      <c r="AG182" s="294"/>
      <c r="AH182" s="295"/>
      <c r="AI182" s="295"/>
      <c r="AJ182" s="295"/>
      <c r="AK182" s="296"/>
    </row>
    <row r="183" spans="1:37">
      <c r="A183" s="350"/>
      <c r="B183" s="273"/>
      <c r="C183" s="274"/>
      <c r="D183" s="275"/>
      <c r="E183" s="281"/>
      <c r="F183" s="288"/>
      <c r="G183" s="289"/>
      <c r="H183" s="289"/>
      <c r="I183" s="289"/>
      <c r="J183" s="289"/>
      <c r="K183" s="290"/>
      <c r="L183" s="288"/>
      <c r="M183" s="289"/>
      <c r="N183" s="289"/>
      <c r="O183" s="289"/>
      <c r="P183" s="289"/>
      <c r="Q183" s="290"/>
      <c r="R183" s="297"/>
      <c r="S183" s="298"/>
      <c r="T183" s="298"/>
      <c r="U183" s="298"/>
      <c r="V183" s="299"/>
      <c r="W183" s="329"/>
      <c r="X183" s="297"/>
      <c r="Y183" s="299"/>
      <c r="Z183" s="307"/>
      <c r="AA183" s="308"/>
      <c r="AB183" s="315"/>
      <c r="AC183" s="316"/>
      <c r="AD183" s="316"/>
      <c r="AE183" s="316"/>
      <c r="AF183" s="317"/>
      <c r="AG183" s="297"/>
      <c r="AH183" s="298"/>
      <c r="AI183" s="298"/>
      <c r="AJ183" s="298"/>
      <c r="AK183" s="299"/>
    </row>
    <row r="184" spans="1:37" ht="15.75" customHeight="1">
      <c r="A184" s="348"/>
      <c r="B184" s="273"/>
      <c r="C184" s="274"/>
      <c r="D184" s="275"/>
      <c r="E184" s="279">
        <v>4</v>
      </c>
      <c r="F184" s="282" t="s">
        <v>281</v>
      </c>
      <c r="G184" s="283"/>
      <c r="H184" s="283"/>
      <c r="I184" s="283"/>
      <c r="J184" s="283"/>
      <c r="K184" s="284"/>
      <c r="L184" s="282" t="s">
        <v>143</v>
      </c>
      <c r="M184" s="283"/>
      <c r="N184" s="283"/>
      <c r="O184" s="283"/>
      <c r="P184" s="283"/>
      <c r="Q184" s="284"/>
      <c r="R184" s="320"/>
      <c r="S184" s="321"/>
      <c r="T184" s="321"/>
      <c r="U184" s="321"/>
      <c r="V184" s="322"/>
      <c r="W184" s="318" t="s">
        <v>24</v>
      </c>
      <c r="X184" s="291" t="s">
        <v>120</v>
      </c>
      <c r="Y184" s="293"/>
      <c r="Z184" s="303">
        <v>44188</v>
      </c>
      <c r="AA184" s="304"/>
      <c r="AB184" s="330"/>
      <c r="AC184" s="331"/>
      <c r="AD184" s="331"/>
      <c r="AE184" s="331"/>
      <c r="AF184" s="332"/>
      <c r="AG184" s="339"/>
      <c r="AH184" s="340"/>
      <c r="AI184" s="340"/>
      <c r="AJ184" s="340"/>
      <c r="AK184" s="341"/>
    </row>
    <row r="185" spans="1:37">
      <c r="A185" s="349"/>
      <c r="B185" s="273"/>
      <c r="C185" s="274"/>
      <c r="D185" s="275"/>
      <c r="E185" s="280"/>
      <c r="F185" s="285"/>
      <c r="G185" s="286"/>
      <c r="H185" s="286"/>
      <c r="I185" s="286"/>
      <c r="J185" s="286"/>
      <c r="K185" s="287"/>
      <c r="L185" s="285"/>
      <c r="M185" s="286"/>
      <c r="N185" s="286"/>
      <c r="O185" s="286"/>
      <c r="P185" s="286"/>
      <c r="Q185" s="287"/>
      <c r="R185" s="323"/>
      <c r="S185" s="324"/>
      <c r="T185" s="324"/>
      <c r="U185" s="324"/>
      <c r="V185" s="325"/>
      <c r="W185" s="319"/>
      <c r="X185" s="294"/>
      <c r="Y185" s="296"/>
      <c r="Z185" s="305"/>
      <c r="AA185" s="306"/>
      <c r="AB185" s="333"/>
      <c r="AC185" s="334"/>
      <c r="AD185" s="334"/>
      <c r="AE185" s="334"/>
      <c r="AF185" s="335"/>
      <c r="AG185" s="342"/>
      <c r="AH185" s="343"/>
      <c r="AI185" s="343"/>
      <c r="AJ185" s="343"/>
      <c r="AK185" s="344"/>
    </row>
    <row r="186" spans="1:37">
      <c r="A186" s="349"/>
      <c r="B186" s="273"/>
      <c r="C186" s="274"/>
      <c r="D186" s="275"/>
      <c r="E186" s="280"/>
      <c r="F186" s="285"/>
      <c r="G186" s="286"/>
      <c r="H186" s="286"/>
      <c r="I186" s="286"/>
      <c r="J186" s="286"/>
      <c r="K186" s="287"/>
      <c r="L186" s="285"/>
      <c r="M186" s="286"/>
      <c r="N186" s="286"/>
      <c r="O186" s="286"/>
      <c r="P186" s="286"/>
      <c r="Q186" s="287"/>
      <c r="R186" s="323"/>
      <c r="S186" s="324"/>
      <c r="T186" s="324"/>
      <c r="U186" s="324"/>
      <c r="V186" s="325"/>
      <c r="W186" s="319"/>
      <c r="X186" s="294"/>
      <c r="Y186" s="296"/>
      <c r="Z186" s="305"/>
      <c r="AA186" s="306"/>
      <c r="AB186" s="333"/>
      <c r="AC186" s="334"/>
      <c r="AD186" s="334"/>
      <c r="AE186" s="334"/>
      <c r="AF186" s="335"/>
      <c r="AG186" s="342"/>
      <c r="AH186" s="343"/>
      <c r="AI186" s="343"/>
      <c r="AJ186" s="343"/>
      <c r="AK186" s="344"/>
    </row>
    <row r="187" spans="1:37">
      <c r="A187" s="349"/>
      <c r="B187" s="273"/>
      <c r="C187" s="274"/>
      <c r="D187" s="275"/>
      <c r="E187" s="280"/>
      <c r="F187" s="285"/>
      <c r="G187" s="286"/>
      <c r="H187" s="286"/>
      <c r="I187" s="286"/>
      <c r="J187" s="286"/>
      <c r="K187" s="287"/>
      <c r="L187" s="285"/>
      <c r="M187" s="286"/>
      <c r="N187" s="286"/>
      <c r="O187" s="286"/>
      <c r="P187" s="286"/>
      <c r="Q187" s="287"/>
      <c r="R187" s="323"/>
      <c r="S187" s="324"/>
      <c r="T187" s="324"/>
      <c r="U187" s="324"/>
      <c r="V187" s="325"/>
      <c r="W187" s="319"/>
      <c r="X187" s="294"/>
      <c r="Y187" s="296"/>
      <c r="Z187" s="305"/>
      <c r="AA187" s="306"/>
      <c r="AB187" s="333"/>
      <c r="AC187" s="334"/>
      <c r="AD187" s="334"/>
      <c r="AE187" s="334"/>
      <c r="AF187" s="335"/>
      <c r="AG187" s="342"/>
      <c r="AH187" s="343"/>
      <c r="AI187" s="343"/>
      <c r="AJ187" s="343"/>
      <c r="AK187" s="344"/>
    </row>
    <row r="188" spans="1:37">
      <c r="A188" s="349"/>
      <c r="B188" s="273"/>
      <c r="C188" s="274"/>
      <c r="D188" s="275"/>
      <c r="E188" s="280"/>
      <c r="F188" s="285"/>
      <c r="G188" s="286"/>
      <c r="H188" s="286"/>
      <c r="I188" s="286"/>
      <c r="J188" s="286"/>
      <c r="K188" s="287"/>
      <c r="L188" s="285"/>
      <c r="M188" s="286"/>
      <c r="N188" s="286"/>
      <c r="O188" s="286"/>
      <c r="P188" s="286"/>
      <c r="Q188" s="287"/>
      <c r="R188" s="323"/>
      <c r="S188" s="324"/>
      <c r="T188" s="324"/>
      <c r="U188" s="324"/>
      <c r="V188" s="325"/>
      <c r="W188" s="319"/>
      <c r="X188" s="294"/>
      <c r="Y188" s="296"/>
      <c r="Z188" s="305"/>
      <c r="AA188" s="306"/>
      <c r="AB188" s="333"/>
      <c r="AC188" s="334"/>
      <c r="AD188" s="334"/>
      <c r="AE188" s="334"/>
      <c r="AF188" s="335"/>
      <c r="AG188" s="342"/>
      <c r="AH188" s="343"/>
      <c r="AI188" s="343"/>
      <c r="AJ188" s="343"/>
      <c r="AK188" s="344"/>
    </row>
    <row r="189" spans="1:37" ht="15.75" customHeight="1">
      <c r="A189" s="349"/>
      <c r="B189" s="273"/>
      <c r="C189" s="274"/>
      <c r="D189" s="275"/>
      <c r="E189" s="280"/>
      <c r="F189" s="285"/>
      <c r="G189" s="286"/>
      <c r="H189" s="286"/>
      <c r="I189" s="286"/>
      <c r="J189" s="286"/>
      <c r="K189" s="287"/>
      <c r="L189" s="285"/>
      <c r="M189" s="286"/>
      <c r="N189" s="286"/>
      <c r="O189" s="286"/>
      <c r="P189" s="286"/>
      <c r="Q189" s="287"/>
      <c r="R189" s="323"/>
      <c r="S189" s="324"/>
      <c r="T189" s="324"/>
      <c r="U189" s="324"/>
      <c r="V189" s="325"/>
      <c r="W189" s="319"/>
      <c r="X189" s="294"/>
      <c r="Y189" s="296"/>
      <c r="Z189" s="305"/>
      <c r="AA189" s="306"/>
      <c r="AB189" s="333"/>
      <c r="AC189" s="334"/>
      <c r="AD189" s="334"/>
      <c r="AE189" s="334"/>
      <c r="AF189" s="335"/>
      <c r="AG189" s="342"/>
      <c r="AH189" s="343"/>
      <c r="AI189" s="343"/>
      <c r="AJ189" s="343"/>
      <c r="AK189" s="344"/>
    </row>
    <row r="190" spans="1:37">
      <c r="A190" s="349"/>
      <c r="B190" s="273"/>
      <c r="C190" s="274"/>
      <c r="D190" s="275"/>
      <c r="E190" s="280"/>
      <c r="F190" s="285"/>
      <c r="G190" s="286"/>
      <c r="H190" s="286"/>
      <c r="I190" s="286"/>
      <c r="J190" s="286"/>
      <c r="K190" s="287"/>
      <c r="L190" s="285"/>
      <c r="M190" s="286"/>
      <c r="N190" s="286"/>
      <c r="O190" s="286"/>
      <c r="P190" s="286"/>
      <c r="Q190" s="287"/>
      <c r="R190" s="323"/>
      <c r="S190" s="324"/>
      <c r="T190" s="324"/>
      <c r="U190" s="324"/>
      <c r="V190" s="325"/>
      <c r="W190" s="319"/>
      <c r="X190" s="294"/>
      <c r="Y190" s="296"/>
      <c r="Z190" s="305"/>
      <c r="AA190" s="306"/>
      <c r="AB190" s="333"/>
      <c r="AC190" s="334"/>
      <c r="AD190" s="334"/>
      <c r="AE190" s="334"/>
      <c r="AF190" s="335"/>
      <c r="AG190" s="342"/>
      <c r="AH190" s="343"/>
      <c r="AI190" s="343"/>
      <c r="AJ190" s="343"/>
      <c r="AK190" s="344"/>
    </row>
    <row r="191" spans="1:37">
      <c r="A191" s="349"/>
      <c r="B191" s="273"/>
      <c r="C191" s="274"/>
      <c r="D191" s="275"/>
      <c r="E191" s="280"/>
      <c r="F191" s="285"/>
      <c r="G191" s="286"/>
      <c r="H191" s="286"/>
      <c r="I191" s="286"/>
      <c r="J191" s="286"/>
      <c r="K191" s="287"/>
      <c r="L191" s="285"/>
      <c r="M191" s="286"/>
      <c r="N191" s="286"/>
      <c r="O191" s="286"/>
      <c r="P191" s="286"/>
      <c r="Q191" s="287"/>
      <c r="R191" s="323"/>
      <c r="S191" s="324"/>
      <c r="T191" s="324"/>
      <c r="U191" s="324"/>
      <c r="V191" s="325"/>
      <c r="W191" s="319"/>
      <c r="X191" s="294"/>
      <c r="Y191" s="296"/>
      <c r="Z191" s="305"/>
      <c r="AA191" s="306"/>
      <c r="AB191" s="333"/>
      <c r="AC191" s="334"/>
      <c r="AD191" s="334"/>
      <c r="AE191" s="334"/>
      <c r="AF191" s="335"/>
      <c r="AG191" s="342"/>
      <c r="AH191" s="343"/>
      <c r="AI191" s="343"/>
      <c r="AJ191" s="343"/>
      <c r="AK191" s="344"/>
    </row>
    <row r="192" spans="1:37">
      <c r="A192" s="349"/>
      <c r="B192" s="273"/>
      <c r="C192" s="274"/>
      <c r="D192" s="275"/>
      <c r="E192" s="280"/>
      <c r="F192" s="285"/>
      <c r="G192" s="286"/>
      <c r="H192" s="286"/>
      <c r="I192" s="286"/>
      <c r="J192" s="286"/>
      <c r="K192" s="287"/>
      <c r="L192" s="285"/>
      <c r="M192" s="286"/>
      <c r="N192" s="286"/>
      <c r="O192" s="286"/>
      <c r="P192" s="286"/>
      <c r="Q192" s="287"/>
      <c r="R192" s="323"/>
      <c r="S192" s="324"/>
      <c r="T192" s="324"/>
      <c r="U192" s="324"/>
      <c r="V192" s="325"/>
      <c r="W192" s="319"/>
      <c r="X192" s="294"/>
      <c r="Y192" s="296"/>
      <c r="Z192" s="305"/>
      <c r="AA192" s="306"/>
      <c r="AB192" s="333"/>
      <c r="AC192" s="334"/>
      <c r="AD192" s="334"/>
      <c r="AE192" s="334"/>
      <c r="AF192" s="335"/>
      <c r="AG192" s="342"/>
      <c r="AH192" s="343"/>
      <c r="AI192" s="343"/>
      <c r="AJ192" s="343"/>
      <c r="AK192" s="344"/>
    </row>
    <row r="193" spans="1:37">
      <c r="A193" s="349"/>
      <c r="B193" s="273"/>
      <c r="C193" s="274"/>
      <c r="D193" s="275"/>
      <c r="E193" s="280"/>
      <c r="F193" s="285"/>
      <c r="G193" s="286"/>
      <c r="H193" s="286"/>
      <c r="I193" s="286"/>
      <c r="J193" s="286"/>
      <c r="K193" s="287"/>
      <c r="L193" s="285"/>
      <c r="M193" s="286"/>
      <c r="N193" s="286"/>
      <c r="O193" s="286"/>
      <c r="P193" s="286"/>
      <c r="Q193" s="287"/>
      <c r="R193" s="323"/>
      <c r="S193" s="324"/>
      <c r="T193" s="324"/>
      <c r="U193" s="324"/>
      <c r="V193" s="325"/>
      <c r="W193" s="319"/>
      <c r="X193" s="294"/>
      <c r="Y193" s="296"/>
      <c r="Z193" s="305"/>
      <c r="AA193" s="306"/>
      <c r="AB193" s="333"/>
      <c r="AC193" s="334"/>
      <c r="AD193" s="334"/>
      <c r="AE193" s="334"/>
      <c r="AF193" s="335"/>
      <c r="AG193" s="342"/>
      <c r="AH193" s="343"/>
      <c r="AI193" s="343"/>
      <c r="AJ193" s="343"/>
      <c r="AK193" s="344"/>
    </row>
    <row r="194" spans="1:37" ht="15.75" customHeight="1">
      <c r="A194" s="349"/>
      <c r="B194" s="273"/>
      <c r="C194" s="274"/>
      <c r="D194" s="275"/>
      <c r="E194" s="280"/>
      <c r="F194" s="285"/>
      <c r="G194" s="286"/>
      <c r="H194" s="286"/>
      <c r="I194" s="286"/>
      <c r="J194" s="286"/>
      <c r="K194" s="287"/>
      <c r="L194" s="285"/>
      <c r="M194" s="286"/>
      <c r="N194" s="286"/>
      <c r="O194" s="286"/>
      <c r="P194" s="286"/>
      <c r="Q194" s="287"/>
      <c r="R194" s="323"/>
      <c r="S194" s="324"/>
      <c r="T194" s="324"/>
      <c r="U194" s="324"/>
      <c r="V194" s="325"/>
      <c r="W194" s="319"/>
      <c r="X194" s="294"/>
      <c r="Y194" s="296"/>
      <c r="Z194" s="305"/>
      <c r="AA194" s="306"/>
      <c r="AB194" s="333"/>
      <c r="AC194" s="334"/>
      <c r="AD194" s="334"/>
      <c r="AE194" s="334"/>
      <c r="AF194" s="335"/>
      <c r="AG194" s="342"/>
      <c r="AH194" s="343"/>
      <c r="AI194" s="343"/>
      <c r="AJ194" s="343"/>
      <c r="AK194" s="344"/>
    </row>
    <row r="195" spans="1:37">
      <c r="A195" s="349"/>
      <c r="B195" s="273"/>
      <c r="C195" s="274"/>
      <c r="D195" s="275"/>
      <c r="E195" s="280"/>
      <c r="F195" s="285"/>
      <c r="G195" s="286"/>
      <c r="H195" s="286"/>
      <c r="I195" s="286"/>
      <c r="J195" s="286"/>
      <c r="K195" s="287"/>
      <c r="L195" s="285"/>
      <c r="M195" s="286"/>
      <c r="N195" s="286"/>
      <c r="O195" s="286"/>
      <c r="P195" s="286"/>
      <c r="Q195" s="287"/>
      <c r="R195" s="323"/>
      <c r="S195" s="324"/>
      <c r="T195" s="324"/>
      <c r="U195" s="324"/>
      <c r="V195" s="325"/>
      <c r="W195" s="319"/>
      <c r="X195" s="294"/>
      <c r="Y195" s="296"/>
      <c r="Z195" s="305"/>
      <c r="AA195" s="306"/>
      <c r="AB195" s="333"/>
      <c r="AC195" s="334"/>
      <c r="AD195" s="334"/>
      <c r="AE195" s="334"/>
      <c r="AF195" s="335"/>
      <c r="AG195" s="342"/>
      <c r="AH195" s="343"/>
      <c r="AI195" s="343"/>
      <c r="AJ195" s="343"/>
      <c r="AK195" s="344"/>
    </row>
    <row r="196" spans="1:37">
      <c r="A196" s="349"/>
      <c r="B196" s="273"/>
      <c r="C196" s="274"/>
      <c r="D196" s="275"/>
      <c r="E196" s="280"/>
      <c r="F196" s="285"/>
      <c r="G196" s="286"/>
      <c r="H196" s="286"/>
      <c r="I196" s="286"/>
      <c r="J196" s="286"/>
      <c r="K196" s="287"/>
      <c r="L196" s="285"/>
      <c r="M196" s="286"/>
      <c r="N196" s="286"/>
      <c r="O196" s="286"/>
      <c r="P196" s="286"/>
      <c r="Q196" s="287"/>
      <c r="R196" s="323"/>
      <c r="S196" s="324"/>
      <c r="T196" s="324"/>
      <c r="U196" s="324"/>
      <c r="V196" s="325"/>
      <c r="W196" s="319"/>
      <c r="X196" s="294"/>
      <c r="Y196" s="296"/>
      <c r="Z196" s="305"/>
      <c r="AA196" s="306"/>
      <c r="AB196" s="333"/>
      <c r="AC196" s="334"/>
      <c r="AD196" s="334"/>
      <c r="AE196" s="334"/>
      <c r="AF196" s="335"/>
      <c r="AG196" s="342"/>
      <c r="AH196" s="343"/>
      <c r="AI196" s="343"/>
      <c r="AJ196" s="343"/>
      <c r="AK196" s="344"/>
    </row>
    <row r="197" spans="1:37">
      <c r="A197" s="349"/>
      <c r="B197" s="273"/>
      <c r="C197" s="274"/>
      <c r="D197" s="275"/>
      <c r="E197" s="280"/>
      <c r="F197" s="285"/>
      <c r="G197" s="286"/>
      <c r="H197" s="286"/>
      <c r="I197" s="286"/>
      <c r="J197" s="286"/>
      <c r="K197" s="287"/>
      <c r="L197" s="285"/>
      <c r="M197" s="286"/>
      <c r="N197" s="286"/>
      <c r="O197" s="286"/>
      <c r="P197" s="286"/>
      <c r="Q197" s="287"/>
      <c r="R197" s="323"/>
      <c r="S197" s="324"/>
      <c r="T197" s="324"/>
      <c r="U197" s="324"/>
      <c r="V197" s="325"/>
      <c r="W197" s="319"/>
      <c r="X197" s="294"/>
      <c r="Y197" s="296"/>
      <c r="Z197" s="305"/>
      <c r="AA197" s="306"/>
      <c r="AB197" s="333"/>
      <c r="AC197" s="334"/>
      <c r="AD197" s="334"/>
      <c r="AE197" s="334"/>
      <c r="AF197" s="335"/>
      <c r="AG197" s="342"/>
      <c r="AH197" s="343"/>
      <c r="AI197" s="343"/>
      <c r="AJ197" s="343"/>
      <c r="AK197" s="344"/>
    </row>
    <row r="198" spans="1:37">
      <c r="A198" s="349"/>
      <c r="B198" s="273"/>
      <c r="C198" s="274"/>
      <c r="D198" s="275"/>
      <c r="E198" s="280"/>
      <c r="F198" s="285"/>
      <c r="G198" s="286"/>
      <c r="H198" s="286"/>
      <c r="I198" s="286"/>
      <c r="J198" s="286"/>
      <c r="K198" s="287"/>
      <c r="L198" s="285"/>
      <c r="M198" s="286"/>
      <c r="N198" s="286"/>
      <c r="O198" s="286"/>
      <c r="P198" s="286"/>
      <c r="Q198" s="287"/>
      <c r="R198" s="323"/>
      <c r="S198" s="324"/>
      <c r="T198" s="324"/>
      <c r="U198" s="324"/>
      <c r="V198" s="325"/>
      <c r="W198" s="319"/>
      <c r="X198" s="294"/>
      <c r="Y198" s="296"/>
      <c r="Z198" s="305"/>
      <c r="AA198" s="306"/>
      <c r="AB198" s="333"/>
      <c r="AC198" s="334"/>
      <c r="AD198" s="334"/>
      <c r="AE198" s="334"/>
      <c r="AF198" s="335"/>
      <c r="AG198" s="342"/>
      <c r="AH198" s="343"/>
      <c r="AI198" s="343"/>
      <c r="AJ198" s="343"/>
      <c r="AK198" s="344"/>
    </row>
    <row r="199" spans="1:37" ht="15.75" customHeight="1">
      <c r="A199" s="349"/>
      <c r="B199" s="273"/>
      <c r="C199" s="274"/>
      <c r="D199" s="275"/>
      <c r="E199" s="280"/>
      <c r="F199" s="285"/>
      <c r="G199" s="286"/>
      <c r="H199" s="286"/>
      <c r="I199" s="286"/>
      <c r="J199" s="286"/>
      <c r="K199" s="287"/>
      <c r="L199" s="285"/>
      <c r="M199" s="286"/>
      <c r="N199" s="286"/>
      <c r="O199" s="286"/>
      <c r="P199" s="286"/>
      <c r="Q199" s="287"/>
      <c r="R199" s="323"/>
      <c r="S199" s="324"/>
      <c r="T199" s="324"/>
      <c r="U199" s="324"/>
      <c r="V199" s="325"/>
      <c r="W199" s="319"/>
      <c r="X199" s="294"/>
      <c r="Y199" s="296"/>
      <c r="Z199" s="305"/>
      <c r="AA199" s="306"/>
      <c r="AB199" s="333"/>
      <c r="AC199" s="334"/>
      <c r="AD199" s="334"/>
      <c r="AE199" s="334"/>
      <c r="AF199" s="335"/>
      <c r="AG199" s="342"/>
      <c r="AH199" s="343"/>
      <c r="AI199" s="343"/>
      <c r="AJ199" s="343"/>
      <c r="AK199" s="344"/>
    </row>
    <row r="200" spans="1:37">
      <c r="A200" s="349"/>
      <c r="B200" s="273"/>
      <c r="C200" s="274"/>
      <c r="D200" s="275"/>
      <c r="E200" s="280"/>
      <c r="F200" s="285"/>
      <c r="G200" s="286"/>
      <c r="H200" s="286"/>
      <c r="I200" s="286"/>
      <c r="J200" s="286"/>
      <c r="K200" s="287"/>
      <c r="L200" s="285"/>
      <c r="M200" s="286"/>
      <c r="N200" s="286"/>
      <c r="O200" s="286"/>
      <c r="P200" s="286"/>
      <c r="Q200" s="287"/>
      <c r="R200" s="323"/>
      <c r="S200" s="324"/>
      <c r="T200" s="324"/>
      <c r="U200" s="324"/>
      <c r="V200" s="325"/>
      <c r="W200" s="319"/>
      <c r="X200" s="294"/>
      <c r="Y200" s="296"/>
      <c r="Z200" s="305"/>
      <c r="AA200" s="306"/>
      <c r="AB200" s="333"/>
      <c r="AC200" s="334"/>
      <c r="AD200" s="334"/>
      <c r="AE200" s="334"/>
      <c r="AF200" s="335"/>
      <c r="AG200" s="342"/>
      <c r="AH200" s="343"/>
      <c r="AI200" s="343"/>
      <c r="AJ200" s="343"/>
      <c r="AK200" s="344"/>
    </row>
    <row r="201" spans="1:37">
      <c r="A201" s="349"/>
      <c r="B201" s="273"/>
      <c r="C201" s="274"/>
      <c r="D201" s="275"/>
      <c r="E201" s="280"/>
      <c r="F201" s="285"/>
      <c r="G201" s="286"/>
      <c r="H201" s="286"/>
      <c r="I201" s="286"/>
      <c r="J201" s="286"/>
      <c r="K201" s="287"/>
      <c r="L201" s="285"/>
      <c r="M201" s="286"/>
      <c r="N201" s="286"/>
      <c r="O201" s="286"/>
      <c r="P201" s="286"/>
      <c r="Q201" s="287"/>
      <c r="R201" s="323"/>
      <c r="S201" s="324"/>
      <c r="T201" s="324"/>
      <c r="U201" s="324"/>
      <c r="V201" s="325"/>
      <c r="W201" s="319"/>
      <c r="X201" s="294"/>
      <c r="Y201" s="296"/>
      <c r="Z201" s="305"/>
      <c r="AA201" s="306"/>
      <c r="AB201" s="333"/>
      <c r="AC201" s="334"/>
      <c r="AD201" s="334"/>
      <c r="AE201" s="334"/>
      <c r="AF201" s="335"/>
      <c r="AG201" s="342"/>
      <c r="AH201" s="343"/>
      <c r="AI201" s="343"/>
      <c r="AJ201" s="343"/>
      <c r="AK201" s="344"/>
    </row>
    <row r="202" spans="1:37">
      <c r="A202" s="349"/>
      <c r="B202" s="273"/>
      <c r="C202" s="274"/>
      <c r="D202" s="275"/>
      <c r="E202" s="280"/>
      <c r="F202" s="285"/>
      <c r="G202" s="286"/>
      <c r="H202" s="286"/>
      <c r="I202" s="286"/>
      <c r="J202" s="286"/>
      <c r="K202" s="287"/>
      <c r="L202" s="285"/>
      <c r="M202" s="286"/>
      <c r="N202" s="286"/>
      <c r="O202" s="286"/>
      <c r="P202" s="286"/>
      <c r="Q202" s="287"/>
      <c r="R202" s="323"/>
      <c r="S202" s="324"/>
      <c r="T202" s="324"/>
      <c r="U202" s="324"/>
      <c r="V202" s="325"/>
      <c r="W202" s="319"/>
      <c r="X202" s="294"/>
      <c r="Y202" s="296"/>
      <c r="Z202" s="305"/>
      <c r="AA202" s="306"/>
      <c r="AB202" s="333"/>
      <c r="AC202" s="334"/>
      <c r="AD202" s="334"/>
      <c r="AE202" s="334"/>
      <c r="AF202" s="335"/>
      <c r="AG202" s="342"/>
      <c r="AH202" s="343"/>
      <c r="AI202" s="343"/>
      <c r="AJ202" s="343"/>
      <c r="AK202" s="344"/>
    </row>
    <row r="203" spans="1:37">
      <c r="A203" s="350"/>
      <c r="B203" s="273"/>
      <c r="C203" s="274"/>
      <c r="D203" s="275"/>
      <c r="E203" s="281"/>
      <c r="F203" s="288"/>
      <c r="G203" s="289"/>
      <c r="H203" s="289"/>
      <c r="I203" s="289"/>
      <c r="J203" s="289"/>
      <c r="K203" s="290"/>
      <c r="L203" s="288"/>
      <c r="M203" s="289"/>
      <c r="N203" s="289"/>
      <c r="O203" s="289"/>
      <c r="P203" s="289"/>
      <c r="Q203" s="290"/>
      <c r="R203" s="326"/>
      <c r="S203" s="327"/>
      <c r="T203" s="327"/>
      <c r="U203" s="327"/>
      <c r="V203" s="328"/>
      <c r="W203" s="329"/>
      <c r="X203" s="297"/>
      <c r="Y203" s="299"/>
      <c r="Z203" s="307"/>
      <c r="AA203" s="308"/>
      <c r="AB203" s="336"/>
      <c r="AC203" s="337"/>
      <c r="AD203" s="337"/>
      <c r="AE203" s="337"/>
      <c r="AF203" s="338"/>
      <c r="AG203" s="345"/>
      <c r="AH203" s="346"/>
      <c r="AI203" s="346"/>
      <c r="AJ203" s="346"/>
      <c r="AK203" s="347"/>
    </row>
    <row r="204" spans="1:37" ht="15.75" customHeight="1">
      <c r="A204" s="348"/>
      <c r="B204" s="273"/>
      <c r="C204" s="274"/>
      <c r="D204" s="275"/>
      <c r="E204" s="279">
        <v>5</v>
      </c>
      <c r="F204" s="282" t="s">
        <v>277</v>
      </c>
      <c r="G204" s="283"/>
      <c r="H204" s="283"/>
      <c r="I204" s="283"/>
      <c r="J204" s="283"/>
      <c r="K204" s="284"/>
      <c r="L204" s="282" t="s">
        <v>140</v>
      </c>
      <c r="M204" s="283"/>
      <c r="N204" s="283"/>
      <c r="O204" s="283"/>
      <c r="P204" s="283"/>
      <c r="Q204" s="284"/>
      <c r="R204" s="320"/>
      <c r="S204" s="321"/>
      <c r="T204" s="321"/>
      <c r="U204" s="321"/>
      <c r="V204" s="322"/>
      <c r="W204" s="318" t="s">
        <v>24</v>
      </c>
      <c r="X204" s="291" t="s">
        <v>120</v>
      </c>
      <c r="Y204" s="293"/>
      <c r="Z204" s="303">
        <v>44188</v>
      </c>
      <c r="AA204" s="304"/>
      <c r="AB204" s="330"/>
      <c r="AC204" s="331"/>
      <c r="AD204" s="331"/>
      <c r="AE204" s="331"/>
      <c r="AF204" s="332"/>
      <c r="AG204" s="339"/>
      <c r="AH204" s="340"/>
      <c r="AI204" s="340"/>
      <c r="AJ204" s="340"/>
      <c r="AK204" s="341"/>
    </row>
    <row r="205" spans="1:37">
      <c r="A205" s="349"/>
      <c r="B205" s="273"/>
      <c r="C205" s="274"/>
      <c r="D205" s="275"/>
      <c r="E205" s="280"/>
      <c r="F205" s="285"/>
      <c r="G205" s="286"/>
      <c r="H205" s="286"/>
      <c r="I205" s="286"/>
      <c r="J205" s="286"/>
      <c r="K205" s="287"/>
      <c r="L205" s="285"/>
      <c r="M205" s="286"/>
      <c r="N205" s="286"/>
      <c r="O205" s="286"/>
      <c r="P205" s="286"/>
      <c r="Q205" s="287"/>
      <c r="R205" s="323"/>
      <c r="S205" s="324"/>
      <c r="T205" s="324"/>
      <c r="U205" s="324"/>
      <c r="V205" s="325"/>
      <c r="W205" s="319"/>
      <c r="X205" s="294"/>
      <c r="Y205" s="296"/>
      <c r="Z205" s="305"/>
      <c r="AA205" s="306"/>
      <c r="AB205" s="333"/>
      <c r="AC205" s="334"/>
      <c r="AD205" s="334"/>
      <c r="AE205" s="334"/>
      <c r="AF205" s="335"/>
      <c r="AG205" s="342"/>
      <c r="AH205" s="343"/>
      <c r="AI205" s="343"/>
      <c r="AJ205" s="343"/>
      <c r="AK205" s="344"/>
    </row>
    <row r="206" spans="1:37">
      <c r="A206" s="349"/>
      <c r="B206" s="273"/>
      <c r="C206" s="274"/>
      <c r="D206" s="275"/>
      <c r="E206" s="280"/>
      <c r="F206" s="285"/>
      <c r="G206" s="286"/>
      <c r="H206" s="286"/>
      <c r="I206" s="286"/>
      <c r="J206" s="286"/>
      <c r="K206" s="287"/>
      <c r="L206" s="285"/>
      <c r="M206" s="286"/>
      <c r="N206" s="286"/>
      <c r="O206" s="286"/>
      <c r="P206" s="286"/>
      <c r="Q206" s="287"/>
      <c r="R206" s="323"/>
      <c r="S206" s="324"/>
      <c r="T206" s="324"/>
      <c r="U206" s="324"/>
      <c r="V206" s="325"/>
      <c r="W206" s="319"/>
      <c r="X206" s="294"/>
      <c r="Y206" s="296"/>
      <c r="Z206" s="305"/>
      <c r="AA206" s="306"/>
      <c r="AB206" s="333"/>
      <c r="AC206" s="334"/>
      <c r="AD206" s="334"/>
      <c r="AE206" s="334"/>
      <c r="AF206" s="335"/>
      <c r="AG206" s="342"/>
      <c r="AH206" s="343"/>
      <c r="AI206" s="343"/>
      <c r="AJ206" s="343"/>
      <c r="AK206" s="344"/>
    </row>
    <row r="207" spans="1:37">
      <c r="A207" s="349"/>
      <c r="B207" s="273"/>
      <c r="C207" s="274"/>
      <c r="D207" s="275"/>
      <c r="E207" s="280"/>
      <c r="F207" s="285"/>
      <c r="G207" s="286"/>
      <c r="H207" s="286"/>
      <c r="I207" s="286"/>
      <c r="J207" s="286"/>
      <c r="K207" s="287"/>
      <c r="L207" s="285"/>
      <c r="M207" s="286"/>
      <c r="N207" s="286"/>
      <c r="O207" s="286"/>
      <c r="P207" s="286"/>
      <c r="Q207" s="287"/>
      <c r="R207" s="323"/>
      <c r="S207" s="324"/>
      <c r="T207" s="324"/>
      <c r="U207" s="324"/>
      <c r="V207" s="325"/>
      <c r="W207" s="319"/>
      <c r="X207" s="294"/>
      <c r="Y207" s="296"/>
      <c r="Z207" s="305"/>
      <c r="AA207" s="306"/>
      <c r="AB207" s="333"/>
      <c r="AC207" s="334"/>
      <c r="AD207" s="334"/>
      <c r="AE207" s="334"/>
      <c r="AF207" s="335"/>
      <c r="AG207" s="342"/>
      <c r="AH207" s="343"/>
      <c r="AI207" s="343"/>
      <c r="AJ207" s="343"/>
      <c r="AK207" s="344"/>
    </row>
    <row r="208" spans="1:37">
      <c r="A208" s="349"/>
      <c r="B208" s="273"/>
      <c r="C208" s="274"/>
      <c r="D208" s="275"/>
      <c r="E208" s="280"/>
      <c r="F208" s="285"/>
      <c r="G208" s="286"/>
      <c r="H208" s="286"/>
      <c r="I208" s="286"/>
      <c r="J208" s="286"/>
      <c r="K208" s="287"/>
      <c r="L208" s="285"/>
      <c r="M208" s="286"/>
      <c r="N208" s="286"/>
      <c r="O208" s="286"/>
      <c r="P208" s="286"/>
      <c r="Q208" s="287"/>
      <c r="R208" s="323"/>
      <c r="S208" s="324"/>
      <c r="T208" s="324"/>
      <c r="U208" s="324"/>
      <c r="V208" s="325"/>
      <c r="W208" s="319"/>
      <c r="X208" s="294"/>
      <c r="Y208" s="296"/>
      <c r="Z208" s="305"/>
      <c r="AA208" s="306"/>
      <c r="AB208" s="333"/>
      <c r="AC208" s="334"/>
      <c r="AD208" s="334"/>
      <c r="AE208" s="334"/>
      <c r="AF208" s="335"/>
      <c r="AG208" s="342"/>
      <c r="AH208" s="343"/>
      <c r="AI208" s="343"/>
      <c r="AJ208" s="343"/>
      <c r="AK208" s="344"/>
    </row>
    <row r="209" spans="1:37" ht="15.75" customHeight="1">
      <c r="A209" s="349"/>
      <c r="B209" s="273"/>
      <c r="C209" s="274"/>
      <c r="D209" s="275"/>
      <c r="E209" s="280"/>
      <c r="F209" s="285"/>
      <c r="G209" s="286"/>
      <c r="H209" s="286"/>
      <c r="I209" s="286"/>
      <c r="J209" s="286"/>
      <c r="K209" s="287"/>
      <c r="L209" s="285"/>
      <c r="M209" s="286"/>
      <c r="N209" s="286"/>
      <c r="O209" s="286"/>
      <c r="P209" s="286"/>
      <c r="Q209" s="287"/>
      <c r="R209" s="323"/>
      <c r="S209" s="324"/>
      <c r="T209" s="324"/>
      <c r="U209" s="324"/>
      <c r="V209" s="325"/>
      <c r="W209" s="319"/>
      <c r="X209" s="294"/>
      <c r="Y209" s="296"/>
      <c r="Z209" s="305"/>
      <c r="AA209" s="306"/>
      <c r="AB209" s="333"/>
      <c r="AC209" s="334"/>
      <c r="AD209" s="334"/>
      <c r="AE209" s="334"/>
      <c r="AF209" s="335"/>
      <c r="AG209" s="342"/>
      <c r="AH209" s="343"/>
      <c r="AI209" s="343"/>
      <c r="AJ209" s="343"/>
      <c r="AK209" s="344"/>
    </row>
    <row r="210" spans="1:37">
      <c r="A210" s="349"/>
      <c r="B210" s="273"/>
      <c r="C210" s="274"/>
      <c r="D210" s="275"/>
      <c r="E210" s="280"/>
      <c r="F210" s="285"/>
      <c r="G210" s="286"/>
      <c r="H210" s="286"/>
      <c r="I210" s="286"/>
      <c r="J210" s="286"/>
      <c r="K210" s="287"/>
      <c r="L210" s="285"/>
      <c r="M210" s="286"/>
      <c r="N210" s="286"/>
      <c r="O210" s="286"/>
      <c r="P210" s="286"/>
      <c r="Q210" s="287"/>
      <c r="R210" s="323"/>
      <c r="S210" s="324"/>
      <c r="T210" s="324"/>
      <c r="U210" s="324"/>
      <c r="V210" s="325"/>
      <c r="W210" s="319"/>
      <c r="X210" s="294"/>
      <c r="Y210" s="296"/>
      <c r="Z210" s="305"/>
      <c r="AA210" s="306"/>
      <c r="AB210" s="333"/>
      <c r="AC210" s="334"/>
      <c r="AD210" s="334"/>
      <c r="AE210" s="334"/>
      <c r="AF210" s="335"/>
      <c r="AG210" s="342"/>
      <c r="AH210" s="343"/>
      <c r="AI210" s="343"/>
      <c r="AJ210" s="343"/>
      <c r="AK210" s="344"/>
    </row>
    <row r="211" spans="1:37">
      <c r="A211" s="349"/>
      <c r="B211" s="273"/>
      <c r="C211" s="274"/>
      <c r="D211" s="275"/>
      <c r="E211" s="280"/>
      <c r="F211" s="285"/>
      <c r="G211" s="286"/>
      <c r="H211" s="286"/>
      <c r="I211" s="286"/>
      <c r="J211" s="286"/>
      <c r="K211" s="287"/>
      <c r="L211" s="285"/>
      <c r="M211" s="286"/>
      <c r="N211" s="286"/>
      <c r="O211" s="286"/>
      <c r="P211" s="286"/>
      <c r="Q211" s="287"/>
      <c r="R211" s="323"/>
      <c r="S211" s="324"/>
      <c r="T211" s="324"/>
      <c r="U211" s="324"/>
      <c r="V211" s="325"/>
      <c r="W211" s="319"/>
      <c r="X211" s="294"/>
      <c r="Y211" s="296"/>
      <c r="Z211" s="305"/>
      <c r="AA211" s="306"/>
      <c r="AB211" s="333"/>
      <c r="AC211" s="334"/>
      <c r="AD211" s="334"/>
      <c r="AE211" s="334"/>
      <c r="AF211" s="335"/>
      <c r="AG211" s="342"/>
      <c r="AH211" s="343"/>
      <c r="AI211" s="343"/>
      <c r="AJ211" s="343"/>
      <c r="AK211" s="344"/>
    </row>
    <row r="212" spans="1:37">
      <c r="A212" s="349"/>
      <c r="B212" s="273"/>
      <c r="C212" s="274"/>
      <c r="D212" s="275"/>
      <c r="E212" s="280"/>
      <c r="F212" s="285"/>
      <c r="G212" s="286"/>
      <c r="H212" s="286"/>
      <c r="I212" s="286"/>
      <c r="J212" s="286"/>
      <c r="K212" s="287"/>
      <c r="L212" s="285"/>
      <c r="M212" s="286"/>
      <c r="N212" s="286"/>
      <c r="O212" s="286"/>
      <c r="P212" s="286"/>
      <c r="Q212" s="287"/>
      <c r="R212" s="323"/>
      <c r="S212" s="324"/>
      <c r="T212" s="324"/>
      <c r="U212" s="324"/>
      <c r="V212" s="325"/>
      <c r="W212" s="319"/>
      <c r="X212" s="294"/>
      <c r="Y212" s="296"/>
      <c r="Z212" s="305"/>
      <c r="AA212" s="306"/>
      <c r="AB212" s="333"/>
      <c r="AC212" s="334"/>
      <c r="AD212" s="334"/>
      <c r="AE212" s="334"/>
      <c r="AF212" s="335"/>
      <c r="AG212" s="342"/>
      <c r="AH212" s="343"/>
      <c r="AI212" s="343"/>
      <c r="AJ212" s="343"/>
      <c r="AK212" s="344"/>
    </row>
    <row r="213" spans="1:37">
      <c r="A213" s="349"/>
      <c r="B213" s="273"/>
      <c r="C213" s="274"/>
      <c r="D213" s="275"/>
      <c r="E213" s="280"/>
      <c r="F213" s="285"/>
      <c r="G213" s="286"/>
      <c r="H213" s="286"/>
      <c r="I213" s="286"/>
      <c r="J213" s="286"/>
      <c r="K213" s="287"/>
      <c r="L213" s="285"/>
      <c r="M213" s="286"/>
      <c r="N213" s="286"/>
      <c r="O213" s="286"/>
      <c r="P213" s="286"/>
      <c r="Q213" s="287"/>
      <c r="R213" s="323"/>
      <c r="S213" s="324"/>
      <c r="T213" s="324"/>
      <c r="U213" s="324"/>
      <c r="V213" s="325"/>
      <c r="W213" s="319"/>
      <c r="X213" s="294"/>
      <c r="Y213" s="296"/>
      <c r="Z213" s="305"/>
      <c r="AA213" s="306"/>
      <c r="AB213" s="333"/>
      <c r="AC213" s="334"/>
      <c r="AD213" s="334"/>
      <c r="AE213" s="334"/>
      <c r="AF213" s="335"/>
      <c r="AG213" s="342"/>
      <c r="AH213" s="343"/>
      <c r="AI213" s="343"/>
      <c r="AJ213" s="343"/>
      <c r="AK213" s="344"/>
    </row>
    <row r="214" spans="1:37" ht="15.75" customHeight="1">
      <c r="A214" s="349"/>
      <c r="B214" s="273"/>
      <c r="C214" s="274"/>
      <c r="D214" s="275"/>
      <c r="E214" s="280"/>
      <c r="F214" s="285"/>
      <c r="G214" s="286"/>
      <c r="H214" s="286"/>
      <c r="I214" s="286"/>
      <c r="J214" s="286"/>
      <c r="K214" s="287"/>
      <c r="L214" s="285"/>
      <c r="M214" s="286"/>
      <c r="N214" s="286"/>
      <c r="O214" s="286"/>
      <c r="P214" s="286"/>
      <c r="Q214" s="287"/>
      <c r="R214" s="323"/>
      <c r="S214" s="324"/>
      <c r="T214" s="324"/>
      <c r="U214" s="324"/>
      <c r="V214" s="325"/>
      <c r="W214" s="319"/>
      <c r="X214" s="294"/>
      <c r="Y214" s="296"/>
      <c r="Z214" s="305"/>
      <c r="AA214" s="306"/>
      <c r="AB214" s="333"/>
      <c r="AC214" s="334"/>
      <c r="AD214" s="334"/>
      <c r="AE214" s="334"/>
      <c r="AF214" s="335"/>
      <c r="AG214" s="342"/>
      <c r="AH214" s="343"/>
      <c r="AI214" s="343"/>
      <c r="AJ214" s="343"/>
      <c r="AK214" s="344"/>
    </row>
    <row r="215" spans="1:37">
      <c r="A215" s="349"/>
      <c r="B215" s="273"/>
      <c r="C215" s="274"/>
      <c r="D215" s="275"/>
      <c r="E215" s="280"/>
      <c r="F215" s="285"/>
      <c r="G215" s="286"/>
      <c r="H215" s="286"/>
      <c r="I215" s="286"/>
      <c r="J215" s="286"/>
      <c r="K215" s="287"/>
      <c r="L215" s="285"/>
      <c r="M215" s="286"/>
      <c r="N215" s="286"/>
      <c r="O215" s="286"/>
      <c r="P215" s="286"/>
      <c r="Q215" s="287"/>
      <c r="R215" s="323"/>
      <c r="S215" s="324"/>
      <c r="T215" s="324"/>
      <c r="U215" s="324"/>
      <c r="V215" s="325"/>
      <c r="W215" s="319"/>
      <c r="X215" s="294"/>
      <c r="Y215" s="296"/>
      <c r="Z215" s="305"/>
      <c r="AA215" s="306"/>
      <c r="AB215" s="333"/>
      <c r="AC215" s="334"/>
      <c r="AD215" s="334"/>
      <c r="AE215" s="334"/>
      <c r="AF215" s="335"/>
      <c r="AG215" s="342"/>
      <c r="AH215" s="343"/>
      <c r="AI215" s="343"/>
      <c r="AJ215" s="343"/>
      <c r="AK215" s="344"/>
    </row>
    <row r="216" spans="1:37">
      <c r="A216" s="349"/>
      <c r="B216" s="273"/>
      <c r="C216" s="274"/>
      <c r="D216" s="275"/>
      <c r="E216" s="280"/>
      <c r="F216" s="285"/>
      <c r="G216" s="286"/>
      <c r="H216" s="286"/>
      <c r="I216" s="286"/>
      <c r="J216" s="286"/>
      <c r="K216" s="287"/>
      <c r="L216" s="285"/>
      <c r="M216" s="286"/>
      <c r="N216" s="286"/>
      <c r="O216" s="286"/>
      <c r="P216" s="286"/>
      <c r="Q216" s="287"/>
      <c r="R216" s="323"/>
      <c r="S216" s="324"/>
      <c r="T216" s="324"/>
      <c r="U216" s="324"/>
      <c r="V216" s="325"/>
      <c r="W216" s="319"/>
      <c r="X216" s="294"/>
      <c r="Y216" s="296"/>
      <c r="Z216" s="305"/>
      <c r="AA216" s="306"/>
      <c r="AB216" s="333"/>
      <c r="AC216" s="334"/>
      <c r="AD216" s="334"/>
      <c r="AE216" s="334"/>
      <c r="AF216" s="335"/>
      <c r="AG216" s="342"/>
      <c r="AH216" s="343"/>
      <c r="AI216" s="343"/>
      <c r="AJ216" s="343"/>
      <c r="AK216" s="344"/>
    </row>
    <row r="217" spans="1:37">
      <c r="A217" s="349"/>
      <c r="B217" s="273"/>
      <c r="C217" s="274"/>
      <c r="D217" s="275"/>
      <c r="E217" s="280"/>
      <c r="F217" s="285"/>
      <c r="G217" s="286"/>
      <c r="H217" s="286"/>
      <c r="I217" s="286"/>
      <c r="J217" s="286"/>
      <c r="K217" s="287"/>
      <c r="L217" s="285"/>
      <c r="M217" s="286"/>
      <c r="N217" s="286"/>
      <c r="O217" s="286"/>
      <c r="P217" s="286"/>
      <c r="Q217" s="287"/>
      <c r="R217" s="323"/>
      <c r="S217" s="324"/>
      <c r="T217" s="324"/>
      <c r="U217" s="324"/>
      <c r="V217" s="325"/>
      <c r="W217" s="319"/>
      <c r="X217" s="294"/>
      <c r="Y217" s="296"/>
      <c r="Z217" s="305"/>
      <c r="AA217" s="306"/>
      <c r="AB217" s="333"/>
      <c r="AC217" s="334"/>
      <c r="AD217" s="334"/>
      <c r="AE217" s="334"/>
      <c r="AF217" s="335"/>
      <c r="AG217" s="342"/>
      <c r="AH217" s="343"/>
      <c r="AI217" s="343"/>
      <c r="AJ217" s="343"/>
      <c r="AK217" s="344"/>
    </row>
    <row r="218" spans="1:37">
      <c r="A218" s="349"/>
      <c r="B218" s="273"/>
      <c r="C218" s="274"/>
      <c r="D218" s="275"/>
      <c r="E218" s="280"/>
      <c r="F218" s="285"/>
      <c r="G218" s="286"/>
      <c r="H218" s="286"/>
      <c r="I218" s="286"/>
      <c r="J218" s="286"/>
      <c r="K218" s="287"/>
      <c r="L218" s="285"/>
      <c r="M218" s="286"/>
      <c r="N218" s="286"/>
      <c r="O218" s="286"/>
      <c r="P218" s="286"/>
      <c r="Q218" s="287"/>
      <c r="R218" s="323"/>
      <c r="S218" s="324"/>
      <c r="T218" s="324"/>
      <c r="U218" s="324"/>
      <c r="V218" s="325"/>
      <c r="W218" s="319"/>
      <c r="X218" s="294"/>
      <c r="Y218" s="296"/>
      <c r="Z218" s="305"/>
      <c r="AA218" s="306"/>
      <c r="AB218" s="333"/>
      <c r="AC218" s="334"/>
      <c r="AD218" s="334"/>
      <c r="AE218" s="334"/>
      <c r="AF218" s="335"/>
      <c r="AG218" s="342"/>
      <c r="AH218" s="343"/>
      <c r="AI218" s="343"/>
      <c r="AJ218" s="343"/>
      <c r="AK218" s="344"/>
    </row>
    <row r="219" spans="1:37" ht="15.75" customHeight="1">
      <c r="A219" s="349"/>
      <c r="B219" s="273"/>
      <c r="C219" s="274"/>
      <c r="D219" s="275"/>
      <c r="E219" s="280"/>
      <c r="F219" s="285"/>
      <c r="G219" s="286"/>
      <c r="H219" s="286"/>
      <c r="I219" s="286"/>
      <c r="J219" s="286"/>
      <c r="K219" s="287"/>
      <c r="L219" s="285"/>
      <c r="M219" s="286"/>
      <c r="N219" s="286"/>
      <c r="O219" s="286"/>
      <c r="P219" s="286"/>
      <c r="Q219" s="287"/>
      <c r="R219" s="323"/>
      <c r="S219" s="324"/>
      <c r="T219" s="324"/>
      <c r="U219" s="324"/>
      <c r="V219" s="325"/>
      <c r="W219" s="319"/>
      <c r="X219" s="294"/>
      <c r="Y219" s="296"/>
      <c r="Z219" s="305"/>
      <c r="AA219" s="306"/>
      <c r="AB219" s="333"/>
      <c r="AC219" s="334"/>
      <c r="AD219" s="334"/>
      <c r="AE219" s="334"/>
      <c r="AF219" s="335"/>
      <c r="AG219" s="342"/>
      <c r="AH219" s="343"/>
      <c r="AI219" s="343"/>
      <c r="AJ219" s="343"/>
      <c r="AK219" s="344"/>
    </row>
    <row r="220" spans="1:37">
      <c r="A220" s="349"/>
      <c r="B220" s="273"/>
      <c r="C220" s="274"/>
      <c r="D220" s="275"/>
      <c r="E220" s="280"/>
      <c r="F220" s="285"/>
      <c r="G220" s="286"/>
      <c r="H220" s="286"/>
      <c r="I220" s="286"/>
      <c r="J220" s="286"/>
      <c r="K220" s="287"/>
      <c r="L220" s="285"/>
      <c r="M220" s="286"/>
      <c r="N220" s="286"/>
      <c r="O220" s="286"/>
      <c r="P220" s="286"/>
      <c r="Q220" s="287"/>
      <c r="R220" s="323"/>
      <c r="S220" s="324"/>
      <c r="T220" s="324"/>
      <c r="U220" s="324"/>
      <c r="V220" s="325"/>
      <c r="W220" s="319"/>
      <c r="X220" s="294"/>
      <c r="Y220" s="296"/>
      <c r="Z220" s="305"/>
      <c r="AA220" s="306"/>
      <c r="AB220" s="333"/>
      <c r="AC220" s="334"/>
      <c r="AD220" s="334"/>
      <c r="AE220" s="334"/>
      <c r="AF220" s="335"/>
      <c r="AG220" s="342"/>
      <c r="AH220" s="343"/>
      <c r="AI220" s="343"/>
      <c r="AJ220" s="343"/>
      <c r="AK220" s="344"/>
    </row>
    <row r="221" spans="1:37">
      <c r="A221" s="350"/>
      <c r="B221" s="273"/>
      <c r="C221" s="274"/>
      <c r="D221" s="275"/>
      <c r="E221" s="281"/>
      <c r="F221" s="288"/>
      <c r="G221" s="289"/>
      <c r="H221" s="289"/>
      <c r="I221" s="289"/>
      <c r="J221" s="289"/>
      <c r="K221" s="290"/>
      <c r="L221" s="288"/>
      <c r="M221" s="289"/>
      <c r="N221" s="289"/>
      <c r="O221" s="289"/>
      <c r="P221" s="289"/>
      <c r="Q221" s="290"/>
      <c r="R221" s="326"/>
      <c r="S221" s="327"/>
      <c r="T221" s="327"/>
      <c r="U221" s="327"/>
      <c r="V221" s="328"/>
      <c r="W221" s="329"/>
      <c r="X221" s="297"/>
      <c r="Y221" s="299"/>
      <c r="Z221" s="307"/>
      <c r="AA221" s="308"/>
      <c r="AB221" s="336"/>
      <c r="AC221" s="337"/>
      <c r="AD221" s="337"/>
      <c r="AE221" s="337"/>
      <c r="AF221" s="338"/>
      <c r="AG221" s="345"/>
      <c r="AH221" s="346"/>
      <c r="AI221" s="346"/>
      <c r="AJ221" s="346"/>
      <c r="AK221" s="347"/>
    </row>
    <row r="222" spans="1:37" ht="15.75" customHeight="1">
      <c r="A222" s="348"/>
      <c r="B222" s="273"/>
      <c r="C222" s="274"/>
      <c r="D222" s="275"/>
      <c r="E222" s="279">
        <v>6</v>
      </c>
      <c r="F222" s="282" t="s">
        <v>278</v>
      </c>
      <c r="G222" s="283"/>
      <c r="H222" s="283"/>
      <c r="I222" s="283"/>
      <c r="J222" s="283"/>
      <c r="K222" s="284"/>
      <c r="L222" s="282" t="s">
        <v>139</v>
      </c>
      <c r="M222" s="283"/>
      <c r="N222" s="283"/>
      <c r="O222" s="283"/>
      <c r="P222" s="283"/>
      <c r="Q222" s="284"/>
      <c r="R222" s="291"/>
      <c r="S222" s="292"/>
      <c r="T222" s="292"/>
      <c r="U222" s="292"/>
      <c r="V222" s="293"/>
      <c r="W222" s="318" t="s">
        <v>24</v>
      </c>
      <c r="X222" s="291" t="s">
        <v>120</v>
      </c>
      <c r="Y222" s="293"/>
      <c r="Z222" s="303">
        <v>44188</v>
      </c>
      <c r="AA222" s="304"/>
      <c r="AB222" s="330"/>
      <c r="AC222" s="331"/>
      <c r="AD222" s="331"/>
      <c r="AE222" s="331"/>
      <c r="AF222" s="332"/>
      <c r="AG222" s="291"/>
      <c r="AH222" s="292"/>
      <c r="AI222" s="292"/>
      <c r="AJ222" s="292"/>
      <c r="AK222" s="293"/>
    </row>
    <row r="223" spans="1:37">
      <c r="A223" s="349"/>
      <c r="B223" s="273"/>
      <c r="C223" s="274"/>
      <c r="D223" s="275"/>
      <c r="E223" s="280"/>
      <c r="F223" s="285"/>
      <c r="G223" s="286"/>
      <c r="H223" s="286"/>
      <c r="I223" s="286"/>
      <c r="J223" s="286"/>
      <c r="K223" s="287"/>
      <c r="L223" s="285"/>
      <c r="M223" s="286"/>
      <c r="N223" s="286"/>
      <c r="O223" s="286"/>
      <c r="P223" s="286"/>
      <c r="Q223" s="287"/>
      <c r="R223" s="294"/>
      <c r="S223" s="295"/>
      <c r="T223" s="295"/>
      <c r="U223" s="295"/>
      <c r="V223" s="296"/>
      <c r="W223" s="319"/>
      <c r="X223" s="294"/>
      <c r="Y223" s="296"/>
      <c r="Z223" s="305"/>
      <c r="AA223" s="306"/>
      <c r="AB223" s="333"/>
      <c r="AC223" s="334"/>
      <c r="AD223" s="334"/>
      <c r="AE223" s="334"/>
      <c r="AF223" s="335"/>
      <c r="AG223" s="294"/>
      <c r="AH223" s="295"/>
      <c r="AI223" s="295"/>
      <c r="AJ223" s="295"/>
      <c r="AK223" s="296"/>
    </row>
    <row r="224" spans="1:37">
      <c r="A224" s="349"/>
      <c r="B224" s="273"/>
      <c r="C224" s="274"/>
      <c r="D224" s="275"/>
      <c r="E224" s="280"/>
      <c r="F224" s="285"/>
      <c r="G224" s="286"/>
      <c r="H224" s="286"/>
      <c r="I224" s="286"/>
      <c r="J224" s="286"/>
      <c r="K224" s="287"/>
      <c r="L224" s="285"/>
      <c r="M224" s="286"/>
      <c r="N224" s="286"/>
      <c r="O224" s="286"/>
      <c r="P224" s="286"/>
      <c r="Q224" s="287"/>
      <c r="R224" s="294"/>
      <c r="S224" s="295"/>
      <c r="T224" s="295"/>
      <c r="U224" s="295"/>
      <c r="V224" s="296"/>
      <c r="W224" s="319"/>
      <c r="X224" s="294"/>
      <c r="Y224" s="296"/>
      <c r="Z224" s="305"/>
      <c r="AA224" s="306"/>
      <c r="AB224" s="333"/>
      <c r="AC224" s="334"/>
      <c r="AD224" s="334"/>
      <c r="AE224" s="334"/>
      <c r="AF224" s="335"/>
      <c r="AG224" s="294"/>
      <c r="AH224" s="295"/>
      <c r="AI224" s="295"/>
      <c r="AJ224" s="295"/>
      <c r="AK224" s="296"/>
    </row>
    <row r="225" spans="1:37">
      <c r="A225" s="349"/>
      <c r="B225" s="273"/>
      <c r="C225" s="274"/>
      <c r="D225" s="275"/>
      <c r="E225" s="280"/>
      <c r="F225" s="285"/>
      <c r="G225" s="286"/>
      <c r="H225" s="286"/>
      <c r="I225" s="286"/>
      <c r="J225" s="286"/>
      <c r="K225" s="287"/>
      <c r="L225" s="285"/>
      <c r="M225" s="286"/>
      <c r="N225" s="286"/>
      <c r="O225" s="286"/>
      <c r="P225" s="286"/>
      <c r="Q225" s="287"/>
      <c r="R225" s="294"/>
      <c r="S225" s="295"/>
      <c r="T225" s="295"/>
      <c r="U225" s="295"/>
      <c r="V225" s="296"/>
      <c r="W225" s="319"/>
      <c r="X225" s="294"/>
      <c r="Y225" s="296"/>
      <c r="Z225" s="305"/>
      <c r="AA225" s="306"/>
      <c r="AB225" s="333"/>
      <c r="AC225" s="334"/>
      <c r="AD225" s="334"/>
      <c r="AE225" s="334"/>
      <c r="AF225" s="335"/>
      <c r="AG225" s="294"/>
      <c r="AH225" s="295"/>
      <c r="AI225" s="295"/>
      <c r="AJ225" s="295"/>
      <c r="AK225" s="296"/>
    </row>
    <row r="226" spans="1:37">
      <c r="A226" s="349"/>
      <c r="B226" s="273"/>
      <c r="C226" s="274"/>
      <c r="D226" s="275"/>
      <c r="E226" s="280"/>
      <c r="F226" s="285"/>
      <c r="G226" s="286"/>
      <c r="H226" s="286"/>
      <c r="I226" s="286"/>
      <c r="J226" s="286"/>
      <c r="K226" s="287"/>
      <c r="L226" s="285"/>
      <c r="M226" s="286"/>
      <c r="N226" s="286"/>
      <c r="O226" s="286"/>
      <c r="P226" s="286"/>
      <c r="Q226" s="287"/>
      <c r="R226" s="294"/>
      <c r="S226" s="295"/>
      <c r="T226" s="295"/>
      <c r="U226" s="295"/>
      <c r="V226" s="296"/>
      <c r="W226" s="319"/>
      <c r="X226" s="294"/>
      <c r="Y226" s="296"/>
      <c r="Z226" s="305"/>
      <c r="AA226" s="306"/>
      <c r="AB226" s="333"/>
      <c r="AC226" s="334"/>
      <c r="AD226" s="334"/>
      <c r="AE226" s="334"/>
      <c r="AF226" s="335"/>
      <c r="AG226" s="294"/>
      <c r="AH226" s="295"/>
      <c r="AI226" s="295"/>
      <c r="AJ226" s="295"/>
      <c r="AK226" s="296"/>
    </row>
    <row r="227" spans="1:37" ht="15.75" customHeight="1">
      <c r="A227" s="349"/>
      <c r="B227" s="273"/>
      <c r="C227" s="274"/>
      <c r="D227" s="275"/>
      <c r="E227" s="280"/>
      <c r="F227" s="285"/>
      <c r="G227" s="286"/>
      <c r="H227" s="286"/>
      <c r="I227" s="286"/>
      <c r="J227" s="286"/>
      <c r="K227" s="287"/>
      <c r="L227" s="285"/>
      <c r="M227" s="286"/>
      <c r="N227" s="286"/>
      <c r="O227" s="286"/>
      <c r="P227" s="286"/>
      <c r="Q227" s="287"/>
      <c r="R227" s="294"/>
      <c r="S227" s="295"/>
      <c r="T227" s="295"/>
      <c r="U227" s="295"/>
      <c r="V227" s="296"/>
      <c r="W227" s="319"/>
      <c r="X227" s="294"/>
      <c r="Y227" s="296"/>
      <c r="Z227" s="305"/>
      <c r="AA227" s="306"/>
      <c r="AB227" s="333"/>
      <c r="AC227" s="334"/>
      <c r="AD227" s="334"/>
      <c r="AE227" s="334"/>
      <c r="AF227" s="335"/>
      <c r="AG227" s="294"/>
      <c r="AH227" s="295"/>
      <c r="AI227" s="295"/>
      <c r="AJ227" s="295"/>
      <c r="AK227" s="296"/>
    </row>
    <row r="228" spans="1:37">
      <c r="A228" s="349"/>
      <c r="B228" s="273"/>
      <c r="C228" s="274"/>
      <c r="D228" s="275"/>
      <c r="E228" s="280"/>
      <c r="F228" s="285"/>
      <c r="G228" s="286"/>
      <c r="H228" s="286"/>
      <c r="I228" s="286"/>
      <c r="J228" s="286"/>
      <c r="K228" s="287"/>
      <c r="L228" s="285"/>
      <c r="M228" s="286"/>
      <c r="N228" s="286"/>
      <c r="O228" s="286"/>
      <c r="P228" s="286"/>
      <c r="Q228" s="287"/>
      <c r="R228" s="294"/>
      <c r="S228" s="295"/>
      <c r="T228" s="295"/>
      <c r="U228" s="295"/>
      <c r="V228" s="296"/>
      <c r="W228" s="319"/>
      <c r="X228" s="294"/>
      <c r="Y228" s="296"/>
      <c r="Z228" s="305"/>
      <c r="AA228" s="306"/>
      <c r="AB228" s="333"/>
      <c r="AC228" s="334"/>
      <c r="AD228" s="334"/>
      <c r="AE228" s="334"/>
      <c r="AF228" s="335"/>
      <c r="AG228" s="294"/>
      <c r="AH228" s="295"/>
      <c r="AI228" s="295"/>
      <c r="AJ228" s="295"/>
      <c r="AK228" s="296"/>
    </row>
    <row r="229" spans="1:37">
      <c r="A229" s="349"/>
      <c r="B229" s="273"/>
      <c r="C229" s="274"/>
      <c r="D229" s="275"/>
      <c r="E229" s="280"/>
      <c r="F229" s="285"/>
      <c r="G229" s="286"/>
      <c r="H229" s="286"/>
      <c r="I229" s="286"/>
      <c r="J229" s="286"/>
      <c r="K229" s="287"/>
      <c r="L229" s="285"/>
      <c r="M229" s="286"/>
      <c r="N229" s="286"/>
      <c r="O229" s="286"/>
      <c r="P229" s="286"/>
      <c r="Q229" s="287"/>
      <c r="R229" s="294"/>
      <c r="S229" s="295"/>
      <c r="T229" s="295"/>
      <c r="U229" s="295"/>
      <c r="V229" s="296"/>
      <c r="W229" s="319"/>
      <c r="X229" s="294"/>
      <c r="Y229" s="296"/>
      <c r="Z229" s="305"/>
      <c r="AA229" s="306"/>
      <c r="AB229" s="333"/>
      <c r="AC229" s="334"/>
      <c r="AD229" s="334"/>
      <c r="AE229" s="334"/>
      <c r="AF229" s="335"/>
      <c r="AG229" s="294"/>
      <c r="AH229" s="295"/>
      <c r="AI229" s="295"/>
      <c r="AJ229" s="295"/>
      <c r="AK229" s="296"/>
    </row>
    <row r="230" spans="1:37">
      <c r="A230" s="349"/>
      <c r="B230" s="273"/>
      <c r="C230" s="274"/>
      <c r="D230" s="275"/>
      <c r="E230" s="280"/>
      <c r="F230" s="285"/>
      <c r="G230" s="286"/>
      <c r="H230" s="286"/>
      <c r="I230" s="286"/>
      <c r="J230" s="286"/>
      <c r="K230" s="287"/>
      <c r="L230" s="285"/>
      <c r="M230" s="286"/>
      <c r="N230" s="286"/>
      <c r="O230" s="286"/>
      <c r="P230" s="286"/>
      <c r="Q230" s="287"/>
      <c r="R230" s="294"/>
      <c r="S230" s="295"/>
      <c r="T230" s="295"/>
      <c r="U230" s="295"/>
      <c r="V230" s="296"/>
      <c r="W230" s="319"/>
      <c r="X230" s="294"/>
      <c r="Y230" s="296"/>
      <c r="Z230" s="305"/>
      <c r="AA230" s="306"/>
      <c r="AB230" s="333"/>
      <c r="AC230" s="334"/>
      <c r="AD230" s="334"/>
      <c r="AE230" s="334"/>
      <c r="AF230" s="335"/>
      <c r="AG230" s="294"/>
      <c r="AH230" s="295"/>
      <c r="AI230" s="295"/>
      <c r="AJ230" s="295"/>
      <c r="AK230" s="296"/>
    </row>
    <row r="231" spans="1:37">
      <c r="A231" s="349"/>
      <c r="B231" s="273"/>
      <c r="C231" s="274"/>
      <c r="D231" s="275"/>
      <c r="E231" s="280"/>
      <c r="F231" s="285"/>
      <c r="G231" s="286"/>
      <c r="H231" s="286"/>
      <c r="I231" s="286"/>
      <c r="J231" s="286"/>
      <c r="K231" s="287"/>
      <c r="L231" s="285"/>
      <c r="M231" s="286"/>
      <c r="N231" s="286"/>
      <c r="O231" s="286"/>
      <c r="P231" s="286"/>
      <c r="Q231" s="287"/>
      <c r="R231" s="294"/>
      <c r="S231" s="295"/>
      <c r="T231" s="295"/>
      <c r="U231" s="295"/>
      <c r="V231" s="296"/>
      <c r="W231" s="319"/>
      <c r="X231" s="294"/>
      <c r="Y231" s="296"/>
      <c r="Z231" s="305"/>
      <c r="AA231" s="306"/>
      <c r="AB231" s="333"/>
      <c r="AC231" s="334"/>
      <c r="AD231" s="334"/>
      <c r="AE231" s="334"/>
      <c r="AF231" s="335"/>
      <c r="AG231" s="294"/>
      <c r="AH231" s="295"/>
      <c r="AI231" s="295"/>
      <c r="AJ231" s="295"/>
      <c r="AK231" s="296"/>
    </row>
    <row r="232" spans="1:37" ht="15.75" customHeight="1">
      <c r="A232" s="349"/>
      <c r="B232" s="273"/>
      <c r="C232" s="274"/>
      <c r="D232" s="275"/>
      <c r="E232" s="280"/>
      <c r="F232" s="285"/>
      <c r="G232" s="286"/>
      <c r="H232" s="286"/>
      <c r="I232" s="286"/>
      <c r="J232" s="286"/>
      <c r="K232" s="287"/>
      <c r="L232" s="285"/>
      <c r="M232" s="286"/>
      <c r="N232" s="286"/>
      <c r="O232" s="286"/>
      <c r="P232" s="286"/>
      <c r="Q232" s="287"/>
      <c r="R232" s="294"/>
      <c r="S232" s="295"/>
      <c r="T232" s="295"/>
      <c r="U232" s="295"/>
      <c r="V232" s="296"/>
      <c r="W232" s="319"/>
      <c r="X232" s="294"/>
      <c r="Y232" s="296"/>
      <c r="Z232" s="305"/>
      <c r="AA232" s="306"/>
      <c r="AB232" s="333"/>
      <c r="AC232" s="334"/>
      <c r="AD232" s="334"/>
      <c r="AE232" s="334"/>
      <c r="AF232" s="335"/>
      <c r="AG232" s="294"/>
      <c r="AH232" s="295"/>
      <c r="AI232" s="295"/>
      <c r="AJ232" s="295"/>
      <c r="AK232" s="296"/>
    </row>
    <row r="233" spans="1:37">
      <c r="A233" s="349"/>
      <c r="B233" s="273"/>
      <c r="C233" s="274"/>
      <c r="D233" s="275"/>
      <c r="E233" s="280"/>
      <c r="F233" s="285"/>
      <c r="G233" s="286"/>
      <c r="H233" s="286"/>
      <c r="I233" s="286"/>
      <c r="J233" s="286"/>
      <c r="K233" s="287"/>
      <c r="L233" s="285"/>
      <c r="M233" s="286"/>
      <c r="N233" s="286"/>
      <c r="O233" s="286"/>
      <c r="P233" s="286"/>
      <c r="Q233" s="287"/>
      <c r="R233" s="294"/>
      <c r="S233" s="295"/>
      <c r="T233" s="295"/>
      <c r="U233" s="295"/>
      <c r="V233" s="296"/>
      <c r="W233" s="319"/>
      <c r="X233" s="294"/>
      <c r="Y233" s="296"/>
      <c r="Z233" s="305"/>
      <c r="AA233" s="306"/>
      <c r="AB233" s="333"/>
      <c r="AC233" s="334"/>
      <c r="AD233" s="334"/>
      <c r="AE233" s="334"/>
      <c r="AF233" s="335"/>
      <c r="AG233" s="294"/>
      <c r="AH233" s="295"/>
      <c r="AI233" s="295"/>
      <c r="AJ233" s="295"/>
      <c r="AK233" s="296"/>
    </row>
    <row r="234" spans="1:37">
      <c r="A234" s="349"/>
      <c r="B234" s="273"/>
      <c r="C234" s="274"/>
      <c r="D234" s="275"/>
      <c r="E234" s="280"/>
      <c r="F234" s="285"/>
      <c r="G234" s="286"/>
      <c r="H234" s="286"/>
      <c r="I234" s="286"/>
      <c r="J234" s="286"/>
      <c r="K234" s="287"/>
      <c r="L234" s="285"/>
      <c r="M234" s="286"/>
      <c r="N234" s="286"/>
      <c r="O234" s="286"/>
      <c r="P234" s="286"/>
      <c r="Q234" s="287"/>
      <c r="R234" s="294"/>
      <c r="S234" s="295"/>
      <c r="T234" s="295"/>
      <c r="U234" s="295"/>
      <c r="V234" s="296"/>
      <c r="W234" s="319"/>
      <c r="X234" s="294"/>
      <c r="Y234" s="296"/>
      <c r="Z234" s="305"/>
      <c r="AA234" s="306"/>
      <c r="AB234" s="333"/>
      <c r="AC234" s="334"/>
      <c r="AD234" s="334"/>
      <c r="AE234" s="334"/>
      <c r="AF234" s="335"/>
      <c r="AG234" s="294"/>
      <c r="AH234" s="295"/>
      <c r="AI234" s="295"/>
      <c r="AJ234" s="295"/>
      <c r="AK234" s="296"/>
    </row>
    <row r="235" spans="1:37">
      <c r="A235" s="349"/>
      <c r="B235" s="135"/>
      <c r="C235" s="136"/>
      <c r="D235" s="137"/>
      <c r="E235" s="280"/>
      <c r="F235" s="285"/>
      <c r="G235" s="286"/>
      <c r="H235" s="286"/>
      <c r="I235" s="286"/>
      <c r="J235" s="286"/>
      <c r="K235" s="287"/>
      <c r="L235" s="285"/>
      <c r="M235" s="286"/>
      <c r="N235" s="286"/>
      <c r="O235" s="286"/>
      <c r="P235" s="286"/>
      <c r="Q235" s="287"/>
      <c r="R235" s="294"/>
      <c r="S235" s="295"/>
      <c r="T235" s="295"/>
      <c r="U235" s="295"/>
      <c r="V235" s="296"/>
      <c r="W235" s="319"/>
      <c r="X235" s="294"/>
      <c r="Y235" s="296"/>
      <c r="Z235" s="305"/>
      <c r="AA235" s="306"/>
      <c r="AB235" s="333"/>
      <c r="AC235" s="334"/>
      <c r="AD235" s="334"/>
      <c r="AE235" s="334"/>
      <c r="AF235" s="335"/>
      <c r="AG235" s="294"/>
      <c r="AH235" s="295"/>
      <c r="AI235" s="295"/>
      <c r="AJ235" s="295"/>
      <c r="AK235" s="296"/>
    </row>
    <row r="236" spans="1:37">
      <c r="A236" s="349"/>
      <c r="B236" s="135"/>
      <c r="C236" s="136"/>
      <c r="D236" s="137"/>
      <c r="E236" s="280"/>
      <c r="F236" s="285"/>
      <c r="G236" s="286"/>
      <c r="H236" s="286"/>
      <c r="I236" s="286"/>
      <c r="J236" s="286"/>
      <c r="K236" s="287"/>
      <c r="L236" s="285"/>
      <c r="M236" s="286"/>
      <c r="N236" s="286"/>
      <c r="O236" s="286"/>
      <c r="P236" s="286"/>
      <c r="Q236" s="287"/>
      <c r="R236" s="294"/>
      <c r="S236" s="295"/>
      <c r="T236" s="295"/>
      <c r="U236" s="295"/>
      <c r="V236" s="296"/>
      <c r="W236" s="319"/>
      <c r="X236" s="294"/>
      <c r="Y236" s="296"/>
      <c r="Z236" s="305"/>
      <c r="AA236" s="306"/>
      <c r="AB236" s="333"/>
      <c r="AC236" s="334"/>
      <c r="AD236" s="334"/>
      <c r="AE236" s="334"/>
      <c r="AF236" s="335"/>
      <c r="AG236" s="294"/>
      <c r="AH236" s="295"/>
      <c r="AI236" s="295"/>
      <c r="AJ236" s="295"/>
      <c r="AK236" s="296"/>
    </row>
    <row r="237" spans="1:37" ht="15.75" customHeight="1">
      <c r="A237" s="349"/>
      <c r="B237" s="135"/>
      <c r="C237" s="136"/>
      <c r="D237" s="137"/>
      <c r="E237" s="280"/>
      <c r="F237" s="285"/>
      <c r="G237" s="286"/>
      <c r="H237" s="286"/>
      <c r="I237" s="286"/>
      <c r="J237" s="286"/>
      <c r="K237" s="287"/>
      <c r="L237" s="285"/>
      <c r="M237" s="286"/>
      <c r="N237" s="286"/>
      <c r="O237" s="286"/>
      <c r="P237" s="286"/>
      <c r="Q237" s="287"/>
      <c r="R237" s="294"/>
      <c r="S237" s="295"/>
      <c r="T237" s="295"/>
      <c r="U237" s="295"/>
      <c r="V237" s="296"/>
      <c r="W237" s="319"/>
      <c r="X237" s="294"/>
      <c r="Y237" s="296"/>
      <c r="Z237" s="305"/>
      <c r="AA237" s="306"/>
      <c r="AB237" s="333"/>
      <c r="AC237" s="334"/>
      <c r="AD237" s="334"/>
      <c r="AE237" s="334"/>
      <c r="AF237" s="335"/>
      <c r="AG237" s="294"/>
      <c r="AH237" s="295"/>
      <c r="AI237" s="295"/>
      <c r="AJ237" s="295"/>
      <c r="AK237" s="296"/>
    </row>
    <row r="238" spans="1:37">
      <c r="A238" s="349"/>
      <c r="B238" s="135"/>
      <c r="C238" s="136"/>
      <c r="D238" s="137"/>
      <c r="E238" s="280"/>
      <c r="F238" s="285"/>
      <c r="G238" s="286"/>
      <c r="H238" s="286"/>
      <c r="I238" s="286"/>
      <c r="J238" s="286"/>
      <c r="K238" s="287"/>
      <c r="L238" s="285"/>
      <c r="M238" s="286"/>
      <c r="N238" s="286"/>
      <c r="O238" s="286"/>
      <c r="P238" s="286"/>
      <c r="Q238" s="287"/>
      <c r="R238" s="294"/>
      <c r="S238" s="295"/>
      <c r="T238" s="295"/>
      <c r="U238" s="295"/>
      <c r="V238" s="296"/>
      <c r="W238" s="319"/>
      <c r="X238" s="294"/>
      <c r="Y238" s="296"/>
      <c r="Z238" s="305"/>
      <c r="AA238" s="306"/>
      <c r="AB238" s="333"/>
      <c r="AC238" s="334"/>
      <c r="AD238" s="334"/>
      <c r="AE238" s="334"/>
      <c r="AF238" s="335"/>
      <c r="AG238" s="294"/>
      <c r="AH238" s="295"/>
      <c r="AI238" s="295"/>
      <c r="AJ238" s="295"/>
      <c r="AK238" s="296"/>
    </row>
    <row r="239" spans="1:37">
      <c r="A239" s="350"/>
      <c r="B239" s="135"/>
      <c r="C239" s="136"/>
      <c r="D239" s="137"/>
      <c r="E239" s="281"/>
      <c r="F239" s="288"/>
      <c r="G239" s="289"/>
      <c r="H239" s="289"/>
      <c r="I239" s="289"/>
      <c r="J239" s="289"/>
      <c r="K239" s="290"/>
      <c r="L239" s="288"/>
      <c r="M239" s="289"/>
      <c r="N239" s="289"/>
      <c r="O239" s="289"/>
      <c r="P239" s="289"/>
      <c r="Q239" s="290"/>
      <c r="R239" s="297"/>
      <c r="S239" s="298"/>
      <c r="T239" s="298"/>
      <c r="U239" s="298"/>
      <c r="V239" s="299"/>
      <c r="W239" s="329"/>
      <c r="X239" s="297"/>
      <c r="Y239" s="299"/>
      <c r="Z239" s="307"/>
      <c r="AA239" s="308"/>
      <c r="AB239" s="336"/>
      <c r="AC239" s="337"/>
      <c r="AD239" s="337"/>
      <c r="AE239" s="337"/>
      <c r="AF239" s="338"/>
      <c r="AG239" s="297"/>
      <c r="AH239" s="298"/>
      <c r="AI239" s="298"/>
      <c r="AJ239" s="298"/>
      <c r="AK239" s="299"/>
    </row>
    <row r="240" spans="1:37" ht="15.75" customHeight="1">
      <c r="A240" s="348"/>
      <c r="B240" s="135"/>
      <c r="C240" s="136"/>
      <c r="D240" s="137"/>
      <c r="E240" s="279">
        <v>7</v>
      </c>
      <c r="F240" s="282" t="s">
        <v>279</v>
      </c>
      <c r="G240" s="283"/>
      <c r="H240" s="283"/>
      <c r="I240" s="283"/>
      <c r="J240" s="283"/>
      <c r="K240" s="284"/>
      <c r="L240" s="282" t="s">
        <v>140</v>
      </c>
      <c r="M240" s="283"/>
      <c r="N240" s="283"/>
      <c r="O240" s="283"/>
      <c r="P240" s="283"/>
      <c r="Q240" s="284"/>
      <c r="R240" s="291"/>
      <c r="S240" s="292"/>
      <c r="T240" s="292"/>
      <c r="U240" s="292"/>
      <c r="V240" s="293"/>
      <c r="W240" s="318" t="s">
        <v>24</v>
      </c>
      <c r="X240" s="291" t="s">
        <v>120</v>
      </c>
      <c r="Y240" s="293"/>
      <c r="Z240" s="303">
        <v>44188</v>
      </c>
      <c r="AA240" s="304"/>
      <c r="AB240" s="330"/>
      <c r="AC240" s="331"/>
      <c r="AD240" s="331"/>
      <c r="AE240" s="331"/>
      <c r="AF240" s="332"/>
      <c r="AG240" s="291"/>
      <c r="AH240" s="292"/>
      <c r="AI240" s="292"/>
      <c r="AJ240" s="292"/>
      <c r="AK240" s="293"/>
    </row>
    <row r="241" spans="1:37">
      <c r="A241" s="349"/>
      <c r="B241" s="135"/>
      <c r="C241" s="136"/>
      <c r="D241" s="137"/>
      <c r="E241" s="280"/>
      <c r="F241" s="285"/>
      <c r="G241" s="286"/>
      <c r="H241" s="286"/>
      <c r="I241" s="286"/>
      <c r="J241" s="286"/>
      <c r="K241" s="287"/>
      <c r="L241" s="285"/>
      <c r="M241" s="286"/>
      <c r="N241" s="286"/>
      <c r="O241" s="286"/>
      <c r="P241" s="286"/>
      <c r="Q241" s="287"/>
      <c r="R241" s="294"/>
      <c r="S241" s="295"/>
      <c r="T241" s="295"/>
      <c r="U241" s="295"/>
      <c r="V241" s="296"/>
      <c r="W241" s="319"/>
      <c r="X241" s="294"/>
      <c r="Y241" s="296"/>
      <c r="Z241" s="305"/>
      <c r="AA241" s="306"/>
      <c r="AB241" s="333"/>
      <c r="AC241" s="334"/>
      <c r="AD241" s="334"/>
      <c r="AE241" s="334"/>
      <c r="AF241" s="335"/>
      <c r="AG241" s="294"/>
      <c r="AH241" s="295"/>
      <c r="AI241" s="295"/>
      <c r="AJ241" s="295"/>
      <c r="AK241" s="296"/>
    </row>
    <row r="242" spans="1:37">
      <c r="A242" s="349"/>
      <c r="B242" s="135"/>
      <c r="C242" s="136"/>
      <c r="D242" s="137"/>
      <c r="E242" s="280"/>
      <c r="F242" s="285"/>
      <c r="G242" s="286"/>
      <c r="H242" s="286"/>
      <c r="I242" s="286"/>
      <c r="J242" s="286"/>
      <c r="K242" s="287"/>
      <c r="L242" s="285"/>
      <c r="M242" s="286"/>
      <c r="N242" s="286"/>
      <c r="O242" s="286"/>
      <c r="P242" s="286"/>
      <c r="Q242" s="287"/>
      <c r="R242" s="294"/>
      <c r="S242" s="295"/>
      <c r="T242" s="295"/>
      <c r="U242" s="295"/>
      <c r="V242" s="296"/>
      <c r="W242" s="319"/>
      <c r="X242" s="294"/>
      <c r="Y242" s="296"/>
      <c r="Z242" s="305"/>
      <c r="AA242" s="306"/>
      <c r="AB242" s="333"/>
      <c r="AC242" s="334"/>
      <c r="AD242" s="334"/>
      <c r="AE242" s="334"/>
      <c r="AF242" s="335"/>
      <c r="AG242" s="294"/>
      <c r="AH242" s="295"/>
      <c r="AI242" s="295"/>
      <c r="AJ242" s="295"/>
      <c r="AK242" s="296"/>
    </row>
    <row r="243" spans="1:37">
      <c r="A243" s="349"/>
      <c r="B243" s="135"/>
      <c r="C243" s="136"/>
      <c r="D243" s="137"/>
      <c r="E243" s="280"/>
      <c r="F243" s="285"/>
      <c r="G243" s="286"/>
      <c r="H243" s="286"/>
      <c r="I243" s="286"/>
      <c r="J243" s="286"/>
      <c r="K243" s="287"/>
      <c r="L243" s="285"/>
      <c r="M243" s="286"/>
      <c r="N243" s="286"/>
      <c r="O243" s="286"/>
      <c r="P243" s="286"/>
      <c r="Q243" s="287"/>
      <c r="R243" s="294"/>
      <c r="S243" s="295"/>
      <c r="T243" s="295"/>
      <c r="U243" s="295"/>
      <c r="V243" s="296"/>
      <c r="W243" s="319"/>
      <c r="X243" s="294"/>
      <c r="Y243" s="296"/>
      <c r="Z243" s="305"/>
      <c r="AA243" s="306"/>
      <c r="AB243" s="333"/>
      <c r="AC243" s="334"/>
      <c r="AD243" s="334"/>
      <c r="AE243" s="334"/>
      <c r="AF243" s="335"/>
      <c r="AG243" s="294"/>
      <c r="AH243" s="295"/>
      <c r="AI243" s="295"/>
      <c r="AJ243" s="295"/>
      <c r="AK243" s="296"/>
    </row>
    <row r="244" spans="1:37">
      <c r="A244" s="349"/>
      <c r="B244" s="135"/>
      <c r="C244" s="136"/>
      <c r="D244" s="137"/>
      <c r="E244" s="280"/>
      <c r="F244" s="285"/>
      <c r="G244" s="286"/>
      <c r="H244" s="286"/>
      <c r="I244" s="286"/>
      <c r="J244" s="286"/>
      <c r="K244" s="287"/>
      <c r="L244" s="285"/>
      <c r="M244" s="286"/>
      <c r="N244" s="286"/>
      <c r="O244" s="286"/>
      <c r="P244" s="286"/>
      <c r="Q244" s="287"/>
      <c r="R244" s="294"/>
      <c r="S244" s="295"/>
      <c r="T244" s="295"/>
      <c r="U244" s="295"/>
      <c r="V244" s="296"/>
      <c r="W244" s="319"/>
      <c r="X244" s="294"/>
      <c r="Y244" s="296"/>
      <c r="Z244" s="305"/>
      <c r="AA244" s="306"/>
      <c r="AB244" s="333"/>
      <c r="AC244" s="334"/>
      <c r="AD244" s="334"/>
      <c r="AE244" s="334"/>
      <c r="AF244" s="335"/>
      <c r="AG244" s="294"/>
      <c r="AH244" s="295"/>
      <c r="AI244" s="295"/>
      <c r="AJ244" s="295"/>
      <c r="AK244" s="296"/>
    </row>
    <row r="245" spans="1:37" ht="15.75" customHeight="1">
      <c r="A245" s="349"/>
      <c r="B245" s="135"/>
      <c r="C245" s="136"/>
      <c r="D245" s="137"/>
      <c r="E245" s="280"/>
      <c r="F245" s="285"/>
      <c r="G245" s="286"/>
      <c r="H245" s="286"/>
      <c r="I245" s="286"/>
      <c r="J245" s="286"/>
      <c r="K245" s="287"/>
      <c r="L245" s="285"/>
      <c r="M245" s="286"/>
      <c r="N245" s="286"/>
      <c r="O245" s="286"/>
      <c r="P245" s="286"/>
      <c r="Q245" s="287"/>
      <c r="R245" s="294"/>
      <c r="S245" s="295"/>
      <c r="T245" s="295"/>
      <c r="U245" s="295"/>
      <c r="V245" s="296"/>
      <c r="W245" s="319"/>
      <c r="X245" s="294"/>
      <c r="Y245" s="296"/>
      <c r="Z245" s="305"/>
      <c r="AA245" s="306"/>
      <c r="AB245" s="333"/>
      <c r="AC245" s="334"/>
      <c r="AD245" s="334"/>
      <c r="AE245" s="334"/>
      <c r="AF245" s="335"/>
      <c r="AG245" s="294"/>
      <c r="AH245" s="295"/>
      <c r="AI245" s="295"/>
      <c r="AJ245" s="295"/>
      <c r="AK245" s="296"/>
    </row>
    <row r="246" spans="1:37">
      <c r="A246" s="349"/>
      <c r="B246" s="135"/>
      <c r="C246" s="136"/>
      <c r="D246" s="137"/>
      <c r="E246" s="280"/>
      <c r="F246" s="285"/>
      <c r="G246" s="286"/>
      <c r="H246" s="286"/>
      <c r="I246" s="286"/>
      <c r="J246" s="286"/>
      <c r="K246" s="287"/>
      <c r="L246" s="285"/>
      <c r="M246" s="286"/>
      <c r="N246" s="286"/>
      <c r="O246" s="286"/>
      <c r="P246" s="286"/>
      <c r="Q246" s="287"/>
      <c r="R246" s="294"/>
      <c r="S246" s="295"/>
      <c r="T246" s="295"/>
      <c r="U246" s="295"/>
      <c r="V246" s="296"/>
      <c r="W246" s="319"/>
      <c r="X246" s="294"/>
      <c r="Y246" s="296"/>
      <c r="Z246" s="305"/>
      <c r="AA246" s="306"/>
      <c r="AB246" s="333"/>
      <c r="AC246" s="334"/>
      <c r="AD246" s="334"/>
      <c r="AE246" s="334"/>
      <c r="AF246" s="335"/>
      <c r="AG246" s="294"/>
      <c r="AH246" s="295"/>
      <c r="AI246" s="295"/>
      <c r="AJ246" s="295"/>
      <c r="AK246" s="296"/>
    </row>
    <row r="247" spans="1:37">
      <c r="A247" s="349"/>
      <c r="B247" s="135"/>
      <c r="C247" s="136"/>
      <c r="D247" s="137"/>
      <c r="E247" s="280"/>
      <c r="F247" s="285"/>
      <c r="G247" s="286"/>
      <c r="H247" s="286"/>
      <c r="I247" s="286"/>
      <c r="J247" s="286"/>
      <c r="K247" s="287"/>
      <c r="L247" s="285"/>
      <c r="M247" s="286"/>
      <c r="N247" s="286"/>
      <c r="O247" s="286"/>
      <c r="P247" s="286"/>
      <c r="Q247" s="287"/>
      <c r="R247" s="294"/>
      <c r="S247" s="295"/>
      <c r="T247" s="295"/>
      <c r="U247" s="295"/>
      <c r="V247" s="296"/>
      <c r="W247" s="319"/>
      <c r="X247" s="294"/>
      <c r="Y247" s="296"/>
      <c r="Z247" s="305"/>
      <c r="AA247" s="306"/>
      <c r="AB247" s="333"/>
      <c r="AC247" s="334"/>
      <c r="AD247" s="334"/>
      <c r="AE247" s="334"/>
      <c r="AF247" s="335"/>
      <c r="AG247" s="294"/>
      <c r="AH247" s="295"/>
      <c r="AI247" s="295"/>
      <c r="AJ247" s="295"/>
      <c r="AK247" s="296"/>
    </row>
    <row r="248" spans="1:37">
      <c r="A248" s="349"/>
      <c r="B248" s="135"/>
      <c r="C248" s="136"/>
      <c r="D248" s="137"/>
      <c r="E248" s="280"/>
      <c r="F248" s="285"/>
      <c r="G248" s="286"/>
      <c r="H248" s="286"/>
      <c r="I248" s="286"/>
      <c r="J248" s="286"/>
      <c r="K248" s="287"/>
      <c r="L248" s="285"/>
      <c r="M248" s="286"/>
      <c r="N248" s="286"/>
      <c r="O248" s="286"/>
      <c r="P248" s="286"/>
      <c r="Q248" s="287"/>
      <c r="R248" s="294"/>
      <c r="S248" s="295"/>
      <c r="T248" s="295"/>
      <c r="U248" s="295"/>
      <c r="V248" s="296"/>
      <c r="W248" s="319"/>
      <c r="X248" s="294"/>
      <c r="Y248" s="296"/>
      <c r="Z248" s="305"/>
      <c r="AA248" s="306"/>
      <c r="AB248" s="333"/>
      <c r="AC248" s="334"/>
      <c r="AD248" s="334"/>
      <c r="AE248" s="334"/>
      <c r="AF248" s="335"/>
      <c r="AG248" s="294"/>
      <c r="AH248" s="295"/>
      <c r="AI248" s="295"/>
      <c r="AJ248" s="295"/>
      <c r="AK248" s="296"/>
    </row>
    <row r="249" spans="1:37">
      <c r="A249" s="349"/>
      <c r="B249" s="135"/>
      <c r="C249" s="136"/>
      <c r="D249" s="137"/>
      <c r="E249" s="280"/>
      <c r="F249" s="285"/>
      <c r="G249" s="286"/>
      <c r="H249" s="286"/>
      <c r="I249" s="286"/>
      <c r="J249" s="286"/>
      <c r="K249" s="287"/>
      <c r="L249" s="285"/>
      <c r="M249" s="286"/>
      <c r="N249" s="286"/>
      <c r="O249" s="286"/>
      <c r="P249" s="286"/>
      <c r="Q249" s="287"/>
      <c r="R249" s="294"/>
      <c r="S249" s="295"/>
      <c r="T249" s="295"/>
      <c r="U249" s="295"/>
      <c r="V249" s="296"/>
      <c r="W249" s="319"/>
      <c r="X249" s="294"/>
      <c r="Y249" s="296"/>
      <c r="Z249" s="305"/>
      <c r="AA249" s="306"/>
      <c r="AB249" s="333"/>
      <c r="AC249" s="334"/>
      <c r="AD249" s="334"/>
      <c r="AE249" s="334"/>
      <c r="AF249" s="335"/>
      <c r="AG249" s="294"/>
      <c r="AH249" s="295"/>
      <c r="AI249" s="295"/>
      <c r="AJ249" s="295"/>
      <c r="AK249" s="296"/>
    </row>
    <row r="250" spans="1:37" ht="15.75" customHeight="1">
      <c r="A250" s="349"/>
      <c r="B250" s="135"/>
      <c r="C250" s="136"/>
      <c r="D250" s="137"/>
      <c r="E250" s="280"/>
      <c r="F250" s="285"/>
      <c r="G250" s="286"/>
      <c r="H250" s="286"/>
      <c r="I250" s="286"/>
      <c r="J250" s="286"/>
      <c r="K250" s="287"/>
      <c r="L250" s="285"/>
      <c r="M250" s="286"/>
      <c r="N250" s="286"/>
      <c r="O250" s="286"/>
      <c r="P250" s="286"/>
      <c r="Q250" s="287"/>
      <c r="R250" s="294"/>
      <c r="S250" s="295"/>
      <c r="T250" s="295"/>
      <c r="U250" s="295"/>
      <c r="V250" s="296"/>
      <c r="W250" s="319"/>
      <c r="X250" s="294"/>
      <c r="Y250" s="296"/>
      <c r="Z250" s="305"/>
      <c r="AA250" s="306"/>
      <c r="AB250" s="333"/>
      <c r="AC250" s="334"/>
      <c r="AD250" s="334"/>
      <c r="AE250" s="334"/>
      <c r="AF250" s="335"/>
      <c r="AG250" s="294"/>
      <c r="AH250" s="295"/>
      <c r="AI250" s="295"/>
      <c r="AJ250" s="295"/>
      <c r="AK250" s="296"/>
    </row>
    <row r="251" spans="1:37">
      <c r="A251" s="349"/>
      <c r="B251" s="135"/>
      <c r="C251" s="136"/>
      <c r="D251" s="137"/>
      <c r="E251" s="280"/>
      <c r="F251" s="285"/>
      <c r="G251" s="286"/>
      <c r="H251" s="286"/>
      <c r="I251" s="286"/>
      <c r="J251" s="286"/>
      <c r="K251" s="287"/>
      <c r="L251" s="285"/>
      <c r="M251" s="286"/>
      <c r="N251" s="286"/>
      <c r="O251" s="286"/>
      <c r="P251" s="286"/>
      <c r="Q251" s="287"/>
      <c r="R251" s="294"/>
      <c r="S251" s="295"/>
      <c r="T251" s="295"/>
      <c r="U251" s="295"/>
      <c r="V251" s="296"/>
      <c r="W251" s="319"/>
      <c r="X251" s="294"/>
      <c r="Y251" s="296"/>
      <c r="Z251" s="305"/>
      <c r="AA251" s="306"/>
      <c r="AB251" s="333"/>
      <c r="AC251" s="334"/>
      <c r="AD251" s="334"/>
      <c r="AE251" s="334"/>
      <c r="AF251" s="335"/>
      <c r="AG251" s="294"/>
      <c r="AH251" s="295"/>
      <c r="AI251" s="295"/>
      <c r="AJ251" s="295"/>
      <c r="AK251" s="296"/>
    </row>
    <row r="252" spans="1:37">
      <c r="A252" s="349"/>
      <c r="B252" s="135"/>
      <c r="C252" s="136"/>
      <c r="D252" s="137"/>
      <c r="E252" s="280"/>
      <c r="F252" s="285"/>
      <c r="G252" s="286"/>
      <c r="H252" s="286"/>
      <c r="I252" s="286"/>
      <c r="J252" s="286"/>
      <c r="K252" s="287"/>
      <c r="L252" s="285"/>
      <c r="M252" s="286"/>
      <c r="N252" s="286"/>
      <c r="O252" s="286"/>
      <c r="P252" s="286"/>
      <c r="Q252" s="287"/>
      <c r="R252" s="294"/>
      <c r="S252" s="295"/>
      <c r="T252" s="295"/>
      <c r="U252" s="295"/>
      <c r="V252" s="296"/>
      <c r="W252" s="319"/>
      <c r="X252" s="294"/>
      <c r="Y252" s="296"/>
      <c r="Z252" s="305"/>
      <c r="AA252" s="306"/>
      <c r="AB252" s="333"/>
      <c r="AC252" s="334"/>
      <c r="AD252" s="334"/>
      <c r="AE252" s="334"/>
      <c r="AF252" s="335"/>
      <c r="AG252" s="294"/>
      <c r="AH252" s="295"/>
      <c r="AI252" s="295"/>
      <c r="AJ252" s="295"/>
      <c r="AK252" s="296"/>
    </row>
    <row r="253" spans="1:37">
      <c r="A253" s="349"/>
      <c r="B253" s="135"/>
      <c r="C253" s="136"/>
      <c r="D253" s="137"/>
      <c r="E253" s="280"/>
      <c r="F253" s="285"/>
      <c r="G253" s="286"/>
      <c r="H253" s="286"/>
      <c r="I253" s="286"/>
      <c r="J253" s="286"/>
      <c r="K253" s="287"/>
      <c r="L253" s="285"/>
      <c r="M253" s="286"/>
      <c r="N253" s="286"/>
      <c r="O253" s="286"/>
      <c r="P253" s="286"/>
      <c r="Q253" s="287"/>
      <c r="R253" s="294"/>
      <c r="S253" s="295"/>
      <c r="T253" s="295"/>
      <c r="U253" s="295"/>
      <c r="V253" s="296"/>
      <c r="W253" s="319"/>
      <c r="X253" s="294"/>
      <c r="Y253" s="296"/>
      <c r="Z253" s="305"/>
      <c r="AA253" s="306"/>
      <c r="AB253" s="333"/>
      <c r="AC253" s="334"/>
      <c r="AD253" s="334"/>
      <c r="AE253" s="334"/>
      <c r="AF253" s="335"/>
      <c r="AG253" s="294"/>
      <c r="AH253" s="295"/>
      <c r="AI253" s="295"/>
      <c r="AJ253" s="295"/>
      <c r="AK253" s="296"/>
    </row>
    <row r="254" spans="1:37">
      <c r="A254" s="349"/>
      <c r="B254" s="135"/>
      <c r="C254" s="136"/>
      <c r="D254" s="137"/>
      <c r="E254" s="280"/>
      <c r="F254" s="285"/>
      <c r="G254" s="286"/>
      <c r="H254" s="286"/>
      <c r="I254" s="286"/>
      <c r="J254" s="286"/>
      <c r="K254" s="287"/>
      <c r="L254" s="285"/>
      <c r="M254" s="286"/>
      <c r="N254" s="286"/>
      <c r="O254" s="286"/>
      <c r="P254" s="286"/>
      <c r="Q254" s="287"/>
      <c r="R254" s="294"/>
      <c r="S254" s="295"/>
      <c r="T254" s="295"/>
      <c r="U254" s="295"/>
      <c r="V254" s="296"/>
      <c r="W254" s="319"/>
      <c r="X254" s="294"/>
      <c r="Y254" s="296"/>
      <c r="Z254" s="305"/>
      <c r="AA254" s="306"/>
      <c r="AB254" s="333"/>
      <c r="AC254" s="334"/>
      <c r="AD254" s="334"/>
      <c r="AE254" s="334"/>
      <c r="AF254" s="335"/>
      <c r="AG254" s="294"/>
      <c r="AH254" s="295"/>
      <c r="AI254" s="295"/>
      <c r="AJ254" s="295"/>
      <c r="AK254" s="296"/>
    </row>
    <row r="255" spans="1:37" ht="15.75" customHeight="1">
      <c r="A255" s="349"/>
      <c r="B255" s="135"/>
      <c r="C255" s="136"/>
      <c r="D255" s="137"/>
      <c r="E255" s="280"/>
      <c r="F255" s="285"/>
      <c r="G255" s="286"/>
      <c r="H255" s="286"/>
      <c r="I255" s="286"/>
      <c r="J255" s="286"/>
      <c r="K255" s="287"/>
      <c r="L255" s="285"/>
      <c r="M255" s="286"/>
      <c r="N255" s="286"/>
      <c r="O255" s="286"/>
      <c r="P255" s="286"/>
      <c r="Q255" s="287"/>
      <c r="R255" s="294"/>
      <c r="S255" s="295"/>
      <c r="T255" s="295"/>
      <c r="U255" s="295"/>
      <c r="V255" s="296"/>
      <c r="W255" s="319"/>
      <c r="X255" s="294"/>
      <c r="Y255" s="296"/>
      <c r="Z255" s="305"/>
      <c r="AA255" s="306"/>
      <c r="AB255" s="333"/>
      <c r="AC255" s="334"/>
      <c r="AD255" s="334"/>
      <c r="AE255" s="334"/>
      <c r="AF255" s="335"/>
      <c r="AG255" s="294"/>
      <c r="AH255" s="295"/>
      <c r="AI255" s="295"/>
      <c r="AJ255" s="295"/>
      <c r="AK255" s="296"/>
    </row>
    <row r="256" spans="1:37">
      <c r="A256" s="349"/>
      <c r="B256" s="135"/>
      <c r="C256" s="136"/>
      <c r="D256" s="137"/>
      <c r="E256" s="280"/>
      <c r="F256" s="285"/>
      <c r="G256" s="286"/>
      <c r="H256" s="286"/>
      <c r="I256" s="286"/>
      <c r="J256" s="286"/>
      <c r="K256" s="287"/>
      <c r="L256" s="285"/>
      <c r="M256" s="286"/>
      <c r="N256" s="286"/>
      <c r="O256" s="286"/>
      <c r="P256" s="286"/>
      <c r="Q256" s="287"/>
      <c r="R256" s="294"/>
      <c r="S256" s="295"/>
      <c r="T256" s="295"/>
      <c r="U256" s="295"/>
      <c r="V256" s="296"/>
      <c r="W256" s="319"/>
      <c r="X256" s="294"/>
      <c r="Y256" s="296"/>
      <c r="Z256" s="305"/>
      <c r="AA256" s="306"/>
      <c r="AB256" s="333"/>
      <c r="AC256" s="334"/>
      <c r="AD256" s="334"/>
      <c r="AE256" s="334"/>
      <c r="AF256" s="335"/>
      <c r="AG256" s="294"/>
      <c r="AH256" s="295"/>
      <c r="AI256" s="295"/>
      <c r="AJ256" s="295"/>
      <c r="AK256" s="296"/>
    </row>
    <row r="257" spans="1:37">
      <c r="A257" s="350"/>
      <c r="B257" s="135"/>
      <c r="C257" s="136"/>
      <c r="D257" s="137"/>
      <c r="E257" s="281"/>
      <c r="F257" s="288"/>
      <c r="G257" s="289"/>
      <c r="H257" s="289"/>
      <c r="I257" s="289"/>
      <c r="J257" s="289"/>
      <c r="K257" s="290"/>
      <c r="L257" s="288"/>
      <c r="M257" s="289"/>
      <c r="N257" s="289"/>
      <c r="O257" s="289"/>
      <c r="P257" s="289"/>
      <c r="Q257" s="290"/>
      <c r="R257" s="297"/>
      <c r="S257" s="298"/>
      <c r="T257" s="298"/>
      <c r="U257" s="298"/>
      <c r="V257" s="299"/>
      <c r="W257" s="329"/>
      <c r="X257" s="297"/>
      <c r="Y257" s="299"/>
      <c r="Z257" s="307"/>
      <c r="AA257" s="308"/>
      <c r="AB257" s="336"/>
      <c r="AC257" s="337"/>
      <c r="AD257" s="337"/>
      <c r="AE257" s="337"/>
      <c r="AF257" s="338"/>
      <c r="AG257" s="297"/>
      <c r="AH257" s="298"/>
      <c r="AI257" s="298"/>
      <c r="AJ257" s="298"/>
      <c r="AK257" s="299"/>
    </row>
    <row r="258" spans="1:37" ht="15.75" customHeight="1">
      <c r="A258" s="123"/>
      <c r="B258" s="270" t="s">
        <v>134</v>
      </c>
      <c r="C258" s="271"/>
      <c r="D258" s="272"/>
      <c r="E258" s="279">
        <v>1</v>
      </c>
      <c r="F258" s="282" t="s">
        <v>168</v>
      </c>
      <c r="G258" s="283"/>
      <c r="H258" s="283"/>
      <c r="I258" s="283"/>
      <c r="J258" s="283"/>
      <c r="K258" s="284"/>
      <c r="L258" s="282" t="s">
        <v>141</v>
      </c>
      <c r="M258" s="283"/>
      <c r="N258" s="283"/>
      <c r="O258" s="283"/>
      <c r="P258" s="283"/>
      <c r="Q258" s="284"/>
      <c r="R258" s="291"/>
      <c r="S258" s="292"/>
      <c r="T258" s="292"/>
      <c r="U258" s="292"/>
      <c r="V258" s="293"/>
      <c r="W258" s="318" t="s">
        <v>24</v>
      </c>
      <c r="X258" s="291" t="s">
        <v>120</v>
      </c>
      <c r="Y258" s="293"/>
      <c r="Z258" s="303">
        <v>44174</v>
      </c>
      <c r="AA258" s="304"/>
      <c r="AB258" s="309"/>
      <c r="AC258" s="310"/>
      <c r="AD258" s="310"/>
      <c r="AE258" s="310"/>
      <c r="AF258" s="311"/>
      <c r="AG258" s="291"/>
      <c r="AH258" s="292"/>
      <c r="AI258" s="292"/>
      <c r="AJ258" s="292"/>
      <c r="AK258" s="293"/>
    </row>
    <row r="259" spans="1:37">
      <c r="A259" s="124"/>
      <c r="B259" s="273"/>
      <c r="C259" s="274"/>
      <c r="D259" s="275"/>
      <c r="E259" s="280"/>
      <c r="F259" s="285"/>
      <c r="G259" s="286"/>
      <c r="H259" s="286"/>
      <c r="I259" s="286"/>
      <c r="J259" s="286"/>
      <c r="K259" s="287"/>
      <c r="L259" s="285"/>
      <c r="M259" s="286"/>
      <c r="N259" s="286"/>
      <c r="O259" s="286"/>
      <c r="P259" s="286"/>
      <c r="Q259" s="287"/>
      <c r="R259" s="294"/>
      <c r="S259" s="295"/>
      <c r="T259" s="295"/>
      <c r="U259" s="295"/>
      <c r="V259" s="296"/>
      <c r="W259" s="319"/>
      <c r="X259" s="294"/>
      <c r="Y259" s="296"/>
      <c r="Z259" s="305"/>
      <c r="AA259" s="306"/>
      <c r="AB259" s="312"/>
      <c r="AC259" s="313"/>
      <c r="AD259" s="313"/>
      <c r="AE259" s="313"/>
      <c r="AF259" s="314"/>
      <c r="AG259" s="294"/>
      <c r="AH259" s="295"/>
      <c r="AI259" s="295"/>
      <c r="AJ259" s="295"/>
      <c r="AK259" s="296"/>
    </row>
    <row r="260" spans="1:37">
      <c r="A260" s="124"/>
      <c r="B260" s="273"/>
      <c r="C260" s="274"/>
      <c r="D260" s="275"/>
      <c r="E260" s="280"/>
      <c r="F260" s="285"/>
      <c r="G260" s="286"/>
      <c r="H260" s="286"/>
      <c r="I260" s="286"/>
      <c r="J260" s="286"/>
      <c r="K260" s="287"/>
      <c r="L260" s="285"/>
      <c r="M260" s="286"/>
      <c r="N260" s="286"/>
      <c r="O260" s="286"/>
      <c r="P260" s="286"/>
      <c r="Q260" s="287"/>
      <c r="R260" s="294"/>
      <c r="S260" s="295"/>
      <c r="T260" s="295"/>
      <c r="U260" s="295"/>
      <c r="V260" s="296"/>
      <c r="W260" s="319"/>
      <c r="X260" s="294"/>
      <c r="Y260" s="296"/>
      <c r="Z260" s="305"/>
      <c r="AA260" s="306"/>
      <c r="AB260" s="312"/>
      <c r="AC260" s="313"/>
      <c r="AD260" s="313"/>
      <c r="AE260" s="313"/>
      <c r="AF260" s="314"/>
      <c r="AG260" s="294"/>
      <c r="AH260" s="295"/>
      <c r="AI260" s="295"/>
      <c r="AJ260" s="295"/>
      <c r="AK260" s="296"/>
    </row>
    <row r="261" spans="1:37" ht="15.75" customHeight="1">
      <c r="A261" s="124"/>
      <c r="B261" s="273"/>
      <c r="C261" s="274"/>
      <c r="D261" s="275"/>
      <c r="E261" s="280"/>
      <c r="F261" s="285"/>
      <c r="G261" s="286"/>
      <c r="H261" s="286"/>
      <c r="I261" s="286"/>
      <c r="J261" s="286"/>
      <c r="K261" s="287"/>
      <c r="L261" s="285"/>
      <c r="M261" s="286"/>
      <c r="N261" s="286"/>
      <c r="O261" s="286"/>
      <c r="P261" s="286"/>
      <c r="Q261" s="287"/>
      <c r="R261" s="294"/>
      <c r="S261" s="295"/>
      <c r="T261" s="295"/>
      <c r="U261" s="295"/>
      <c r="V261" s="296"/>
      <c r="W261" s="319"/>
      <c r="X261" s="294"/>
      <c r="Y261" s="296"/>
      <c r="Z261" s="305"/>
      <c r="AA261" s="306"/>
      <c r="AB261" s="312"/>
      <c r="AC261" s="313"/>
      <c r="AD261" s="313"/>
      <c r="AE261" s="313"/>
      <c r="AF261" s="314"/>
      <c r="AG261" s="294"/>
      <c r="AH261" s="295"/>
      <c r="AI261" s="295"/>
      <c r="AJ261" s="295"/>
      <c r="AK261" s="296"/>
    </row>
    <row r="262" spans="1:37">
      <c r="A262" s="124"/>
      <c r="B262" s="273"/>
      <c r="C262" s="274"/>
      <c r="D262" s="275"/>
      <c r="E262" s="280"/>
      <c r="F262" s="285"/>
      <c r="G262" s="286"/>
      <c r="H262" s="286"/>
      <c r="I262" s="286"/>
      <c r="J262" s="286"/>
      <c r="K262" s="287"/>
      <c r="L262" s="285"/>
      <c r="M262" s="286"/>
      <c r="N262" s="286"/>
      <c r="O262" s="286"/>
      <c r="P262" s="286"/>
      <c r="Q262" s="287"/>
      <c r="R262" s="294"/>
      <c r="S262" s="295"/>
      <c r="T262" s="295"/>
      <c r="U262" s="295"/>
      <c r="V262" s="296"/>
      <c r="W262" s="319"/>
      <c r="X262" s="294"/>
      <c r="Y262" s="296"/>
      <c r="Z262" s="305"/>
      <c r="AA262" s="306"/>
      <c r="AB262" s="312"/>
      <c r="AC262" s="313"/>
      <c r="AD262" s="313"/>
      <c r="AE262" s="313"/>
      <c r="AF262" s="314"/>
      <c r="AG262" s="294"/>
      <c r="AH262" s="295"/>
      <c r="AI262" s="295"/>
      <c r="AJ262" s="295"/>
      <c r="AK262" s="296"/>
    </row>
    <row r="263" spans="1:37">
      <c r="A263" s="125"/>
      <c r="B263" s="273"/>
      <c r="C263" s="274"/>
      <c r="D263" s="275"/>
      <c r="E263" s="281"/>
      <c r="F263" s="288"/>
      <c r="G263" s="289"/>
      <c r="H263" s="289"/>
      <c r="I263" s="289"/>
      <c r="J263" s="289"/>
      <c r="K263" s="290"/>
      <c r="L263" s="288"/>
      <c r="M263" s="289"/>
      <c r="N263" s="289"/>
      <c r="O263" s="289"/>
      <c r="P263" s="289"/>
      <c r="Q263" s="290"/>
      <c r="R263" s="297"/>
      <c r="S263" s="298"/>
      <c r="T263" s="298"/>
      <c r="U263" s="298"/>
      <c r="V263" s="299"/>
      <c r="W263" s="319"/>
      <c r="X263" s="297"/>
      <c r="Y263" s="299"/>
      <c r="Z263" s="307"/>
      <c r="AA263" s="308"/>
      <c r="AB263" s="315"/>
      <c r="AC263" s="316"/>
      <c r="AD263" s="316"/>
      <c r="AE263" s="316"/>
      <c r="AF263" s="317"/>
      <c r="AG263" s="297"/>
      <c r="AH263" s="298"/>
      <c r="AI263" s="298"/>
      <c r="AJ263" s="298"/>
      <c r="AK263" s="299"/>
    </row>
    <row r="264" spans="1:37" ht="15.75" customHeight="1">
      <c r="A264" s="348"/>
      <c r="B264" s="273"/>
      <c r="C264" s="274"/>
      <c r="D264" s="275"/>
      <c r="E264" s="279">
        <v>2</v>
      </c>
      <c r="F264" s="282" t="s">
        <v>169</v>
      </c>
      <c r="G264" s="283"/>
      <c r="H264" s="283"/>
      <c r="I264" s="283"/>
      <c r="J264" s="283"/>
      <c r="K264" s="284"/>
      <c r="L264" s="282" t="s">
        <v>142</v>
      </c>
      <c r="M264" s="283"/>
      <c r="N264" s="283"/>
      <c r="O264" s="283"/>
      <c r="P264" s="283"/>
      <c r="Q264" s="284"/>
      <c r="R264" s="291"/>
      <c r="S264" s="292"/>
      <c r="T264" s="292"/>
      <c r="U264" s="292"/>
      <c r="V264" s="293"/>
      <c r="W264" s="318" t="s">
        <v>24</v>
      </c>
      <c r="X264" s="291" t="s">
        <v>120</v>
      </c>
      <c r="Y264" s="293"/>
      <c r="Z264" s="303">
        <v>44174</v>
      </c>
      <c r="AA264" s="304"/>
      <c r="AB264" s="309"/>
      <c r="AC264" s="310"/>
      <c r="AD264" s="310"/>
      <c r="AE264" s="310"/>
      <c r="AF264" s="311"/>
      <c r="AG264" s="291"/>
      <c r="AH264" s="292"/>
      <c r="AI264" s="292"/>
      <c r="AJ264" s="292"/>
      <c r="AK264" s="293"/>
    </row>
    <row r="265" spans="1:37">
      <c r="A265" s="349"/>
      <c r="B265" s="273"/>
      <c r="C265" s="274"/>
      <c r="D265" s="275"/>
      <c r="E265" s="280"/>
      <c r="F265" s="285"/>
      <c r="G265" s="286"/>
      <c r="H265" s="286"/>
      <c r="I265" s="286"/>
      <c r="J265" s="286"/>
      <c r="K265" s="287"/>
      <c r="L265" s="285"/>
      <c r="M265" s="286"/>
      <c r="N265" s="286"/>
      <c r="O265" s="286"/>
      <c r="P265" s="286"/>
      <c r="Q265" s="287"/>
      <c r="R265" s="294"/>
      <c r="S265" s="295"/>
      <c r="T265" s="295"/>
      <c r="U265" s="295"/>
      <c r="V265" s="296"/>
      <c r="W265" s="319"/>
      <c r="X265" s="294"/>
      <c r="Y265" s="296"/>
      <c r="Z265" s="305"/>
      <c r="AA265" s="306"/>
      <c r="AB265" s="312"/>
      <c r="AC265" s="313"/>
      <c r="AD265" s="313"/>
      <c r="AE265" s="313"/>
      <c r="AF265" s="314"/>
      <c r="AG265" s="294"/>
      <c r="AH265" s="295"/>
      <c r="AI265" s="295"/>
      <c r="AJ265" s="295"/>
      <c r="AK265" s="296"/>
    </row>
    <row r="266" spans="1:37">
      <c r="A266" s="349"/>
      <c r="B266" s="273"/>
      <c r="C266" s="274"/>
      <c r="D266" s="275"/>
      <c r="E266" s="280"/>
      <c r="F266" s="285"/>
      <c r="G266" s="286"/>
      <c r="H266" s="286"/>
      <c r="I266" s="286"/>
      <c r="J266" s="286"/>
      <c r="K266" s="287"/>
      <c r="L266" s="285"/>
      <c r="M266" s="286"/>
      <c r="N266" s="286"/>
      <c r="O266" s="286"/>
      <c r="P266" s="286"/>
      <c r="Q266" s="287"/>
      <c r="R266" s="294"/>
      <c r="S266" s="295"/>
      <c r="T266" s="295"/>
      <c r="U266" s="295"/>
      <c r="V266" s="296"/>
      <c r="W266" s="319"/>
      <c r="X266" s="294"/>
      <c r="Y266" s="296"/>
      <c r="Z266" s="305"/>
      <c r="AA266" s="306"/>
      <c r="AB266" s="312"/>
      <c r="AC266" s="313"/>
      <c r="AD266" s="313"/>
      <c r="AE266" s="313"/>
      <c r="AF266" s="314"/>
      <c r="AG266" s="294"/>
      <c r="AH266" s="295"/>
      <c r="AI266" s="295"/>
      <c r="AJ266" s="295"/>
      <c r="AK266" s="296"/>
    </row>
    <row r="267" spans="1:37" ht="15.75" customHeight="1">
      <c r="A267" s="349"/>
      <c r="B267" s="273"/>
      <c r="C267" s="274"/>
      <c r="D267" s="275"/>
      <c r="E267" s="280"/>
      <c r="F267" s="285"/>
      <c r="G267" s="286"/>
      <c r="H267" s="286"/>
      <c r="I267" s="286"/>
      <c r="J267" s="286"/>
      <c r="K267" s="287"/>
      <c r="L267" s="285"/>
      <c r="M267" s="286"/>
      <c r="N267" s="286"/>
      <c r="O267" s="286"/>
      <c r="P267" s="286"/>
      <c r="Q267" s="287"/>
      <c r="R267" s="294"/>
      <c r="S267" s="295"/>
      <c r="T267" s="295"/>
      <c r="U267" s="295"/>
      <c r="V267" s="296"/>
      <c r="W267" s="319"/>
      <c r="X267" s="294"/>
      <c r="Y267" s="296"/>
      <c r="Z267" s="305"/>
      <c r="AA267" s="306"/>
      <c r="AB267" s="312"/>
      <c r="AC267" s="313"/>
      <c r="AD267" s="313"/>
      <c r="AE267" s="313"/>
      <c r="AF267" s="314"/>
      <c r="AG267" s="294"/>
      <c r="AH267" s="295"/>
      <c r="AI267" s="295"/>
      <c r="AJ267" s="295"/>
      <c r="AK267" s="296"/>
    </row>
    <row r="268" spans="1:37">
      <c r="A268" s="349"/>
      <c r="B268" s="273"/>
      <c r="C268" s="274"/>
      <c r="D268" s="275"/>
      <c r="E268" s="280"/>
      <c r="F268" s="285"/>
      <c r="G268" s="286"/>
      <c r="H268" s="286"/>
      <c r="I268" s="286"/>
      <c r="J268" s="286"/>
      <c r="K268" s="287"/>
      <c r="L268" s="285"/>
      <c r="M268" s="286"/>
      <c r="N268" s="286"/>
      <c r="O268" s="286"/>
      <c r="P268" s="286"/>
      <c r="Q268" s="287"/>
      <c r="R268" s="294"/>
      <c r="S268" s="295"/>
      <c r="T268" s="295"/>
      <c r="U268" s="295"/>
      <c r="V268" s="296"/>
      <c r="W268" s="319"/>
      <c r="X268" s="294"/>
      <c r="Y268" s="296"/>
      <c r="Z268" s="305"/>
      <c r="AA268" s="306"/>
      <c r="AB268" s="312"/>
      <c r="AC268" s="313"/>
      <c r="AD268" s="313"/>
      <c r="AE268" s="313"/>
      <c r="AF268" s="314"/>
      <c r="AG268" s="294"/>
      <c r="AH268" s="295"/>
      <c r="AI268" s="295"/>
      <c r="AJ268" s="295"/>
      <c r="AK268" s="296"/>
    </row>
    <row r="269" spans="1:37">
      <c r="A269" s="349"/>
      <c r="B269" s="273"/>
      <c r="C269" s="274"/>
      <c r="D269" s="275"/>
      <c r="E269" s="280"/>
      <c r="F269" s="285"/>
      <c r="G269" s="286"/>
      <c r="H269" s="286"/>
      <c r="I269" s="286"/>
      <c r="J269" s="286"/>
      <c r="K269" s="287"/>
      <c r="L269" s="285"/>
      <c r="M269" s="286"/>
      <c r="N269" s="286"/>
      <c r="O269" s="286"/>
      <c r="P269" s="286"/>
      <c r="Q269" s="287"/>
      <c r="R269" s="294"/>
      <c r="S269" s="295"/>
      <c r="T269" s="295"/>
      <c r="U269" s="295"/>
      <c r="V269" s="296"/>
      <c r="W269" s="319"/>
      <c r="X269" s="294"/>
      <c r="Y269" s="296"/>
      <c r="Z269" s="305"/>
      <c r="AA269" s="306"/>
      <c r="AB269" s="312"/>
      <c r="AC269" s="313"/>
      <c r="AD269" s="313"/>
      <c r="AE269" s="313"/>
      <c r="AF269" s="314"/>
      <c r="AG269" s="294"/>
      <c r="AH269" s="295"/>
      <c r="AI269" s="295"/>
      <c r="AJ269" s="295"/>
      <c r="AK269" s="296"/>
    </row>
    <row r="270" spans="1:37" ht="15.75" customHeight="1">
      <c r="A270" s="349"/>
      <c r="B270" s="273"/>
      <c r="C270" s="274"/>
      <c r="D270" s="275"/>
      <c r="E270" s="280"/>
      <c r="F270" s="285"/>
      <c r="G270" s="286"/>
      <c r="H270" s="286"/>
      <c r="I270" s="286"/>
      <c r="J270" s="286"/>
      <c r="K270" s="287"/>
      <c r="L270" s="285"/>
      <c r="M270" s="286"/>
      <c r="N270" s="286"/>
      <c r="O270" s="286"/>
      <c r="P270" s="286"/>
      <c r="Q270" s="287"/>
      <c r="R270" s="294"/>
      <c r="S270" s="295"/>
      <c r="T270" s="295"/>
      <c r="U270" s="295"/>
      <c r="V270" s="296"/>
      <c r="W270" s="319"/>
      <c r="X270" s="294"/>
      <c r="Y270" s="296"/>
      <c r="Z270" s="305"/>
      <c r="AA270" s="306"/>
      <c r="AB270" s="312"/>
      <c r="AC270" s="313"/>
      <c r="AD270" s="313"/>
      <c r="AE270" s="313"/>
      <c r="AF270" s="314"/>
      <c r="AG270" s="294"/>
      <c r="AH270" s="295"/>
      <c r="AI270" s="295"/>
      <c r="AJ270" s="295"/>
      <c r="AK270" s="296"/>
    </row>
    <row r="271" spans="1:37">
      <c r="A271" s="349"/>
      <c r="B271" s="273"/>
      <c r="C271" s="274"/>
      <c r="D271" s="275"/>
      <c r="E271" s="280"/>
      <c r="F271" s="285"/>
      <c r="G271" s="286"/>
      <c r="H271" s="286"/>
      <c r="I271" s="286"/>
      <c r="J271" s="286"/>
      <c r="K271" s="287"/>
      <c r="L271" s="285"/>
      <c r="M271" s="286"/>
      <c r="N271" s="286"/>
      <c r="O271" s="286"/>
      <c r="P271" s="286"/>
      <c r="Q271" s="287"/>
      <c r="R271" s="294"/>
      <c r="S271" s="295"/>
      <c r="T271" s="295"/>
      <c r="U271" s="295"/>
      <c r="V271" s="296"/>
      <c r="W271" s="319"/>
      <c r="X271" s="294"/>
      <c r="Y271" s="296"/>
      <c r="Z271" s="305"/>
      <c r="AA271" s="306"/>
      <c r="AB271" s="312"/>
      <c r="AC271" s="313"/>
      <c r="AD271" s="313"/>
      <c r="AE271" s="313"/>
      <c r="AF271" s="314"/>
      <c r="AG271" s="294"/>
      <c r="AH271" s="295"/>
      <c r="AI271" s="295"/>
      <c r="AJ271" s="295"/>
      <c r="AK271" s="296"/>
    </row>
    <row r="272" spans="1:37">
      <c r="A272" s="348"/>
      <c r="B272" s="273"/>
      <c r="C272" s="274"/>
      <c r="D272" s="275"/>
      <c r="E272" s="279">
        <v>3</v>
      </c>
      <c r="F272" s="282" t="s">
        <v>170</v>
      </c>
      <c r="G272" s="283"/>
      <c r="H272" s="283"/>
      <c r="I272" s="283"/>
      <c r="J272" s="283"/>
      <c r="K272" s="284"/>
      <c r="L272" s="282" t="s">
        <v>145</v>
      </c>
      <c r="M272" s="283"/>
      <c r="N272" s="283"/>
      <c r="O272" s="283"/>
      <c r="P272" s="283"/>
      <c r="Q272" s="284"/>
      <c r="R272" s="291"/>
      <c r="S272" s="292"/>
      <c r="T272" s="292"/>
      <c r="U272" s="292"/>
      <c r="V272" s="293"/>
      <c r="W272" s="318" t="s">
        <v>24</v>
      </c>
      <c r="X272" s="291" t="s">
        <v>120</v>
      </c>
      <c r="Y272" s="293"/>
      <c r="Z272" s="303">
        <v>44174</v>
      </c>
      <c r="AA272" s="304"/>
      <c r="AB272" s="351"/>
      <c r="AC272" s="431"/>
      <c r="AD272" s="431"/>
      <c r="AE272" s="431"/>
      <c r="AF272" s="432"/>
      <c r="AG272" s="436" t="s">
        <v>187</v>
      </c>
      <c r="AH272" s="437"/>
      <c r="AI272" s="437"/>
      <c r="AJ272" s="437"/>
      <c r="AK272" s="438"/>
    </row>
    <row r="273" spans="1:37">
      <c r="A273" s="349"/>
      <c r="B273" s="273"/>
      <c r="C273" s="274"/>
      <c r="D273" s="275"/>
      <c r="E273" s="280"/>
      <c r="F273" s="285"/>
      <c r="G273" s="286"/>
      <c r="H273" s="286"/>
      <c r="I273" s="286"/>
      <c r="J273" s="286"/>
      <c r="K273" s="287"/>
      <c r="L273" s="285"/>
      <c r="M273" s="286"/>
      <c r="N273" s="286"/>
      <c r="O273" s="286"/>
      <c r="P273" s="286"/>
      <c r="Q273" s="287"/>
      <c r="R273" s="294"/>
      <c r="S273" s="295"/>
      <c r="T273" s="295"/>
      <c r="U273" s="295"/>
      <c r="V273" s="296"/>
      <c r="W273" s="319"/>
      <c r="X273" s="294"/>
      <c r="Y273" s="296"/>
      <c r="Z273" s="305"/>
      <c r="AA273" s="306"/>
      <c r="AB273" s="433"/>
      <c r="AC273" s="434"/>
      <c r="AD273" s="434"/>
      <c r="AE273" s="434"/>
      <c r="AF273" s="435"/>
      <c r="AG273" s="439"/>
      <c r="AH273" s="440"/>
      <c r="AI273" s="440"/>
      <c r="AJ273" s="440"/>
      <c r="AK273" s="441"/>
    </row>
    <row r="274" spans="1:37">
      <c r="A274" s="349"/>
      <c r="B274" s="273"/>
      <c r="C274" s="274"/>
      <c r="D274" s="275"/>
      <c r="E274" s="280"/>
      <c r="F274" s="285"/>
      <c r="G274" s="286"/>
      <c r="H274" s="286"/>
      <c r="I274" s="286"/>
      <c r="J274" s="286"/>
      <c r="K274" s="287"/>
      <c r="L274" s="285"/>
      <c r="M274" s="286"/>
      <c r="N274" s="286"/>
      <c r="O274" s="286"/>
      <c r="P274" s="286"/>
      <c r="Q274" s="287"/>
      <c r="R274" s="294"/>
      <c r="S274" s="295"/>
      <c r="T274" s="295"/>
      <c r="U274" s="295"/>
      <c r="V274" s="296"/>
      <c r="W274" s="319"/>
      <c r="X274" s="294"/>
      <c r="Y274" s="296"/>
      <c r="Z274" s="305"/>
      <c r="AA274" s="306"/>
      <c r="AB274" s="433"/>
      <c r="AC274" s="434"/>
      <c r="AD274" s="434"/>
      <c r="AE274" s="434"/>
      <c r="AF274" s="435"/>
      <c r="AG274" s="439"/>
      <c r="AH274" s="440"/>
      <c r="AI274" s="440"/>
      <c r="AJ274" s="440"/>
      <c r="AK274" s="441"/>
    </row>
    <row r="275" spans="1:37">
      <c r="A275" s="349"/>
      <c r="B275" s="273"/>
      <c r="C275" s="274"/>
      <c r="D275" s="275"/>
      <c r="E275" s="280"/>
      <c r="F275" s="285"/>
      <c r="G275" s="286"/>
      <c r="H275" s="286"/>
      <c r="I275" s="286"/>
      <c r="J275" s="286"/>
      <c r="K275" s="287"/>
      <c r="L275" s="285"/>
      <c r="M275" s="286"/>
      <c r="N275" s="286"/>
      <c r="O275" s="286"/>
      <c r="P275" s="286"/>
      <c r="Q275" s="287"/>
      <c r="R275" s="294"/>
      <c r="S275" s="295"/>
      <c r="T275" s="295"/>
      <c r="U275" s="295"/>
      <c r="V275" s="296"/>
      <c r="W275" s="319"/>
      <c r="X275" s="294"/>
      <c r="Y275" s="296"/>
      <c r="Z275" s="305"/>
      <c r="AA275" s="306"/>
      <c r="AB275" s="433"/>
      <c r="AC275" s="434"/>
      <c r="AD275" s="434"/>
      <c r="AE275" s="434"/>
      <c r="AF275" s="435"/>
      <c r="AG275" s="439"/>
      <c r="AH275" s="440"/>
      <c r="AI275" s="440"/>
      <c r="AJ275" s="440"/>
      <c r="AK275" s="441"/>
    </row>
    <row r="276" spans="1:37">
      <c r="A276" s="349"/>
      <c r="B276" s="273"/>
      <c r="C276" s="274"/>
      <c r="D276" s="275"/>
      <c r="E276" s="280"/>
      <c r="F276" s="285"/>
      <c r="G276" s="286"/>
      <c r="H276" s="286"/>
      <c r="I276" s="286"/>
      <c r="J276" s="286"/>
      <c r="K276" s="287"/>
      <c r="L276" s="285"/>
      <c r="M276" s="286"/>
      <c r="N276" s="286"/>
      <c r="O276" s="286"/>
      <c r="P276" s="286"/>
      <c r="Q276" s="287"/>
      <c r="R276" s="294"/>
      <c r="S276" s="295"/>
      <c r="T276" s="295"/>
      <c r="U276" s="295"/>
      <c r="V276" s="296"/>
      <c r="W276" s="319"/>
      <c r="X276" s="294"/>
      <c r="Y276" s="296"/>
      <c r="Z276" s="305"/>
      <c r="AA276" s="306"/>
      <c r="AB276" s="433"/>
      <c r="AC276" s="434"/>
      <c r="AD276" s="434"/>
      <c r="AE276" s="434"/>
      <c r="AF276" s="435"/>
      <c r="AG276" s="439"/>
      <c r="AH276" s="440"/>
      <c r="AI276" s="440"/>
      <c r="AJ276" s="440"/>
      <c r="AK276" s="441"/>
    </row>
    <row r="277" spans="1:37" ht="15.75" customHeight="1">
      <c r="A277" s="348"/>
      <c r="B277" s="273"/>
      <c r="C277" s="274"/>
      <c r="D277" s="275"/>
      <c r="E277" s="279">
        <v>4</v>
      </c>
      <c r="F277" s="282" t="s">
        <v>183</v>
      </c>
      <c r="G277" s="283"/>
      <c r="H277" s="283"/>
      <c r="I277" s="283"/>
      <c r="J277" s="283"/>
      <c r="K277" s="284"/>
      <c r="L277" s="282" t="s">
        <v>184</v>
      </c>
      <c r="M277" s="283"/>
      <c r="N277" s="283"/>
      <c r="O277" s="283"/>
      <c r="P277" s="283"/>
      <c r="Q277" s="284"/>
      <c r="R277" s="291"/>
      <c r="S277" s="292"/>
      <c r="T277" s="292"/>
      <c r="U277" s="292"/>
      <c r="V277" s="293"/>
      <c r="W277" s="318" t="s">
        <v>24</v>
      </c>
      <c r="X277" s="291" t="s">
        <v>120</v>
      </c>
      <c r="Y277" s="293"/>
      <c r="Z277" s="303">
        <v>44174</v>
      </c>
      <c r="AA277" s="304"/>
      <c r="AB277" s="309"/>
      <c r="AC277" s="310"/>
      <c r="AD277" s="310"/>
      <c r="AE277" s="310"/>
      <c r="AF277" s="311"/>
      <c r="AG277" s="291"/>
      <c r="AH277" s="292"/>
      <c r="AI277" s="292"/>
      <c r="AJ277" s="292"/>
      <c r="AK277" s="293"/>
    </row>
    <row r="278" spans="1:37">
      <c r="A278" s="349"/>
      <c r="B278" s="273"/>
      <c r="C278" s="274"/>
      <c r="D278" s="275"/>
      <c r="E278" s="280"/>
      <c r="F278" s="285"/>
      <c r="G278" s="286"/>
      <c r="H278" s="286"/>
      <c r="I278" s="286"/>
      <c r="J278" s="286"/>
      <c r="K278" s="287"/>
      <c r="L278" s="285"/>
      <c r="M278" s="286"/>
      <c r="N278" s="286"/>
      <c r="O278" s="286"/>
      <c r="P278" s="286"/>
      <c r="Q278" s="287"/>
      <c r="R278" s="294"/>
      <c r="S278" s="295"/>
      <c r="T278" s="295"/>
      <c r="U278" s="295"/>
      <c r="V278" s="296"/>
      <c r="W278" s="319"/>
      <c r="X278" s="294"/>
      <c r="Y278" s="296"/>
      <c r="Z278" s="305"/>
      <c r="AA278" s="306"/>
      <c r="AB278" s="312"/>
      <c r="AC278" s="313"/>
      <c r="AD278" s="313"/>
      <c r="AE278" s="313"/>
      <c r="AF278" s="314"/>
      <c r="AG278" s="294"/>
      <c r="AH278" s="295"/>
      <c r="AI278" s="295"/>
      <c r="AJ278" s="295"/>
      <c r="AK278" s="296"/>
    </row>
    <row r="279" spans="1:37">
      <c r="A279" s="349"/>
      <c r="B279" s="273"/>
      <c r="C279" s="274"/>
      <c r="D279" s="275"/>
      <c r="E279" s="280"/>
      <c r="F279" s="285"/>
      <c r="G279" s="286"/>
      <c r="H279" s="286"/>
      <c r="I279" s="286"/>
      <c r="J279" s="286"/>
      <c r="K279" s="287"/>
      <c r="L279" s="285"/>
      <c r="M279" s="286"/>
      <c r="N279" s="286"/>
      <c r="O279" s="286"/>
      <c r="P279" s="286"/>
      <c r="Q279" s="287"/>
      <c r="R279" s="294"/>
      <c r="S279" s="295"/>
      <c r="T279" s="295"/>
      <c r="U279" s="295"/>
      <c r="V279" s="296"/>
      <c r="W279" s="319"/>
      <c r="X279" s="294"/>
      <c r="Y279" s="296"/>
      <c r="Z279" s="305"/>
      <c r="AA279" s="306"/>
      <c r="AB279" s="312"/>
      <c r="AC279" s="313"/>
      <c r="AD279" s="313"/>
      <c r="AE279" s="313"/>
      <c r="AF279" s="314"/>
      <c r="AG279" s="294"/>
      <c r="AH279" s="295"/>
      <c r="AI279" s="295"/>
      <c r="AJ279" s="295"/>
      <c r="AK279" s="296"/>
    </row>
    <row r="280" spans="1:37">
      <c r="A280" s="349"/>
      <c r="B280" s="273"/>
      <c r="C280" s="274"/>
      <c r="D280" s="275"/>
      <c r="E280" s="280"/>
      <c r="F280" s="285"/>
      <c r="G280" s="286"/>
      <c r="H280" s="286"/>
      <c r="I280" s="286"/>
      <c r="J280" s="286"/>
      <c r="K280" s="287"/>
      <c r="L280" s="285"/>
      <c r="M280" s="286"/>
      <c r="N280" s="286"/>
      <c r="O280" s="286"/>
      <c r="P280" s="286"/>
      <c r="Q280" s="287"/>
      <c r="R280" s="294"/>
      <c r="S280" s="295"/>
      <c r="T280" s="295"/>
      <c r="U280" s="295"/>
      <c r="V280" s="296"/>
      <c r="W280" s="319"/>
      <c r="X280" s="294"/>
      <c r="Y280" s="296"/>
      <c r="Z280" s="305"/>
      <c r="AA280" s="306"/>
      <c r="AB280" s="312"/>
      <c r="AC280" s="313"/>
      <c r="AD280" s="313"/>
      <c r="AE280" s="313"/>
      <c r="AF280" s="314"/>
      <c r="AG280" s="294"/>
      <c r="AH280" s="295"/>
      <c r="AI280" s="295"/>
      <c r="AJ280" s="295"/>
      <c r="AK280" s="296"/>
    </row>
    <row r="281" spans="1:37">
      <c r="A281" s="349"/>
      <c r="B281" s="273"/>
      <c r="C281" s="274"/>
      <c r="D281" s="275"/>
      <c r="E281" s="280"/>
      <c r="F281" s="285"/>
      <c r="G281" s="286"/>
      <c r="H281" s="286"/>
      <c r="I281" s="286"/>
      <c r="J281" s="286"/>
      <c r="K281" s="287"/>
      <c r="L281" s="285"/>
      <c r="M281" s="286"/>
      <c r="N281" s="286"/>
      <c r="O281" s="286"/>
      <c r="P281" s="286"/>
      <c r="Q281" s="287"/>
      <c r="R281" s="294"/>
      <c r="S281" s="295"/>
      <c r="T281" s="295"/>
      <c r="U281" s="295"/>
      <c r="V281" s="296"/>
      <c r="W281" s="319"/>
      <c r="X281" s="294"/>
      <c r="Y281" s="296"/>
      <c r="Z281" s="305"/>
      <c r="AA281" s="306"/>
      <c r="AB281" s="312"/>
      <c r="AC281" s="313"/>
      <c r="AD281" s="313"/>
      <c r="AE281" s="313"/>
      <c r="AF281" s="314"/>
      <c r="AG281" s="294"/>
      <c r="AH281" s="295"/>
      <c r="AI281" s="295"/>
      <c r="AJ281" s="295"/>
      <c r="AK281" s="296"/>
    </row>
    <row r="282" spans="1:37">
      <c r="A282" s="349"/>
      <c r="B282" s="273"/>
      <c r="C282" s="274"/>
      <c r="D282" s="275"/>
      <c r="E282" s="280"/>
      <c r="F282" s="285"/>
      <c r="G282" s="286"/>
      <c r="H282" s="286"/>
      <c r="I282" s="286"/>
      <c r="J282" s="286"/>
      <c r="K282" s="287"/>
      <c r="L282" s="285"/>
      <c r="M282" s="286"/>
      <c r="N282" s="286"/>
      <c r="O282" s="286"/>
      <c r="P282" s="286"/>
      <c r="Q282" s="287"/>
      <c r="R282" s="294"/>
      <c r="S282" s="295"/>
      <c r="T282" s="295"/>
      <c r="U282" s="295"/>
      <c r="V282" s="296"/>
      <c r="W282" s="319"/>
      <c r="X282" s="294"/>
      <c r="Y282" s="296"/>
      <c r="Z282" s="305"/>
      <c r="AA282" s="306"/>
      <c r="AB282" s="312"/>
      <c r="AC282" s="313"/>
      <c r="AD282" s="313"/>
      <c r="AE282" s="313"/>
      <c r="AF282" s="314"/>
      <c r="AG282" s="294"/>
      <c r="AH282" s="295"/>
      <c r="AI282" s="295"/>
      <c r="AJ282" s="295"/>
      <c r="AK282" s="296"/>
    </row>
    <row r="283" spans="1:37">
      <c r="A283" s="349"/>
      <c r="B283" s="273"/>
      <c r="C283" s="274"/>
      <c r="D283" s="275"/>
      <c r="E283" s="280"/>
      <c r="F283" s="285"/>
      <c r="G283" s="286"/>
      <c r="H283" s="286"/>
      <c r="I283" s="286"/>
      <c r="J283" s="286"/>
      <c r="K283" s="287"/>
      <c r="L283" s="285"/>
      <c r="M283" s="286"/>
      <c r="N283" s="286"/>
      <c r="O283" s="286"/>
      <c r="P283" s="286"/>
      <c r="Q283" s="287"/>
      <c r="R283" s="294"/>
      <c r="S283" s="295"/>
      <c r="T283" s="295"/>
      <c r="U283" s="295"/>
      <c r="V283" s="296"/>
      <c r="W283" s="319"/>
      <c r="X283" s="294"/>
      <c r="Y283" s="296"/>
      <c r="Z283" s="305"/>
      <c r="AA283" s="306"/>
      <c r="AB283" s="312"/>
      <c r="AC283" s="313"/>
      <c r="AD283" s="313"/>
      <c r="AE283" s="313"/>
      <c r="AF283" s="314"/>
      <c r="AG283" s="294"/>
      <c r="AH283" s="295"/>
      <c r="AI283" s="295"/>
      <c r="AJ283" s="295"/>
      <c r="AK283" s="296"/>
    </row>
    <row r="284" spans="1:37" ht="15.75" customHeight="1">
      <c r="A284" s="349"/>
      <c r="B284" s="273"/>
      <c r="C284" s="274"/>
      <c r="D284" s="275"/>
      <c r="E284" s="280"/>
      <c r="F284" s="285"/>
      <c r="G284" s="286"/>
      <c r="H284" s="286"/>
      <c r="I284" s="286"/>
      <c r="J284" s="286"/>
      <c r="K284" s="287"/>
      <c r="L284" s="285"/>
      <c r="M284" s="286"/>
      <c r="N284" s="286"/>
      <c r="O284" s="286"/>
      <c r="P284" s="286"/>
      <c r="Q284" s="287"/>
      <c r="R284" s="294"/>
      <c r="S284" s="295"/>
      <c r="T284" s="295"/>
      <c r="U284" s="295"/>
      <c r="V284" s="296"/>
      <c r="W284" s="319"/>
      <c r="X284" s="294"/>
      <c r="Y284" s="296"/>
      <c r="Z284" s="305"/>
      <c r="AA284" s="306"/>
      <c r="AB284" s="312"/>
      <c r="AC284" s="313"/>
      <c r="AD284" s="313"/>
      <c r="AE284" s="313"/>
      <c r="AF284" s="314"/>
      <c r="AG284" s="294"/>
      <c r="AH284" s="295"/>
      <c r="AI284" s="295"/>
      <c r="AJ284" s="295"/>
      <c r="AK284" s="296"/>
    </row>
    <row r="285" spans="1:37">
      <c r="A285" s="348"/>
      <c r="B285" s="273"/>
      <c r="C285" s="274"/>
      <c r="D285" s="275"/>
      <c r="E285" s="279">
        <v>5</v>
      </c>
      <c r="F285" s="282" t="s">
        <v>171</v>
      </c>
      <c r="G285" s="283"/>
      <c r="H285" s="283"/>
      <c r="I285" s="283"/>
      <c r="J285" s="283"/>
      <c r="K285" s="284"/>
      <c r="L285" s="282" t="s">
        <v>145</v>
      </c>
      <c r="M285" s="283"/>
      <c r="N285" s="283"/>
      <c r="O285" s="283"/>
      <c r="P285" s="283"/>
      <c r="Q285" s="284"/>
      <c r="R285" s="291"/>
      <c r="S285" s="292"/>
      <c r="T285" s="292"/>
      <c r="U285" s="292"/>
      <c r="V285" s="293"/>
      <c r="W285" s="318" t="s">
        <v>24</v>
      </c>
      <c r="X285" s="291" t="s">
        <v>120</v>
      </c>
      <c r="Y285" s="293"/>
      <c r="Z285" s="303">
        <v>44174</v>
      </c>
      <c r="AA285" s="304"/>
      <c r="AB285" s="351"/>
      <c r="AC285" s="431"/>
      <c r="AD285" s="431"/>
      <c r="AE285" s="431"/>
      <c r="AF285" s="432"/>
      <c r="AG285" s="351" t="s">
        <v>187</v>
      </c>
      <c r="AH285" s="431"/>
      <c r="AI285" s="431"/>
      <c r="AJ285" s="431"/>
      <c r="AK285" s="432"/>
    </row>
    <row r="286" spans="1:37">
      <c r="A286" s="349"/>
      <c r="B286" s="273"/>
      <c r="C286" s="274"/>
      <c r="D286" s="275"/>
      <c r="E286" s="280"/>
      <c r="F286" s="285"/>
      <c r="G286" s="286"/>
      <c r="H286" s="286"/>
      <c r="I286" s="286"/>
      <c r="J286" s="286"/>
      <c r="K286" s="287"/>
      <c r="L286" s="285"/>
      <c r="M286" s="286"/>
      <c r="N286" s="286"/>
      <c r="O286" s="286"/>
      <c r="P286" s="286"/>
      <c r="Q286" s="287"/>
      <c r="R286" s="294"/>
      <c r="S286" s="295"/>
      <c r="T286" s="295"/>
      <c r="U286" s="295"/>
      <c r="V286" s="296"/>
      <c r="W286" s="319"/>
      <c r="X286" s="294"/>
      <c r="Y286" s="296"/>
      <c r="Z286" s="305"/>
      <c r="AA286" s="306"/>
      <c r="AB286" s="433"/>
      <c r="AC286" s="434"/>
      <c r="AD286" s="434"/>
      <c r="AE286" s="434"/>
      <c r="AF286" s="435"/>
      <c r="AG286" s="433"/>
      <c r="AH286" s="434"/>
      <c r="AI286" s="434"/>
      <c r="AJ286" s="434"/>
      <c r="AK286" s="435"/>
    </row>
    <row r="287" spans="1:37">
      <c r="A287" s="349"/>
      <c r="B287" s="273"/>
      <c r="C287" s="274"/>
      <c r="D287" s="275"/>
      <c r="E287" s="280"/>
      <c r="F287" s="285"/>
      <c r="G287" s="286"/>
      <c r="H287" s="286"/>
      <c r="I287" s="286"/>
      <c r="J287" s="286"/>
      <c r="K287" s="287"/>
      <c r="L287" s="285"/>
      <c r="M287" s="286"/>
      <c r="N287" s="286"/>
      <c r="O287" s="286"/>
      <c r="P287" s="286"/>
      <c r="Q287" s="287"/>
      <c r="R287" s="294"/>
      <c r="S287" s="295"/>
      <c r="T287" s="295"/>
      <c r="U287" s="295"/>
      <c r="V287" s="296"/>
      <c r="W287" s="319"/>
      <c r="X287" s="294"/>
      <c r="Y287" s="296"/>
      <c r="Z287" s="305"/>
      <c r="AA287" s="306"/>
      <c r="AB287" s="433"/>
      <c r="AC287" s="434"/>
      <c r="AD287" s="434"/>
      <c r="AE287" s="434"/>
      <c r="AF287" s="435"/>
      <c r="AG287" s="433"/>
      <c r="AH287" s="434"/>
      <c r="AI287" s="434"/>
      <c r="AJ287" s="434"/>
      <c r="AK287" s="435"/>
    </row>
    <row r="288" spans="1:37">
      <c r="A288" s="349"/>
      <c r="B288" s="273"/>
      <c r="C288" s="274"/>
      <c r="D288" s="275"/>
      <c r="E288" s="280"/>
      <c r="F288" s="285"/>
      <c r="G288" s="286"/>
      <c r="H288" s="286"/>
      <c r="I288" s="286"/>
      <c r="J288" s="286"/>
      <c r="K288" s="287"/>
      <c r="L288" s="285"/>
      <c r="M288" s="286"/>
      <c r="N288" s="286"/>
      <c r="O288" s="286"/>
      <c r="P288" s="286"/>
      <c r="Q288" s="287"/>
      <c r="R288" s="294"/>
      <c r="S288" s="295"/>
      <c r="T288" s="295"/>
      <c r="U288" s="295"/>
      <c r="V288" s="296"/>
      <c r="W288" s="319"/>
      <c r="X288" s="294"/>
      <c r="Y288" s="296"/>
      <c r="Z288" s="305"/>
      <c r="AA288" s="306"/>
      <c r="AB288" s="433"/>
      <c r="AC288" s="434"/>
      <c r="AD288" s="434"/>
      <c r="AE288" s="434"/>
      <c r="AF288" s="435"/>
      <c r="AG288" s="433"/>
      <c r="AH288" s="434"/>
      <c r="AI288" s="434"/>
      <c r="AJ288" s="434"/>
      <c r="AK288" s="435"/>
    </row>
    <row r="289" spans="1:37">
      <c r="A289" s="349"/>
      <c r="B289" s="273"/>
      <c r="C289" s="274"/>
      <c r="D289" s="275"/>
      <c r="E289" s="280"/>
      <c r="F289" s="285"/>
      <c r="G289" s="286"/>
      <c r="H289" s="286"/>
      <c r="I289" s="286"/>
      <c r="J289" s="286"/>
      <c r="K289" s="287"/>
      <c r="L289" s="285"/>
      <c r="M289" s="286"/>
      <c r="N289" s="286"/>
      <c r="O289" s="286"/>
      <c r="P289" s="286"/>
      <c r="Q289" s="287"/>
      <c r="R289" s="294"/>
      <c r="S289" s="295"/>
      <c r="T289" s="295"/>
      <c r="U289" s="295"/>
      <c r="V289" s="296"/>
      <c r="W289" s="319"/>
      <c r="X289" s="294"/>
      <c r="Y289" s="296"/>
      <c r="Z289" s="305"/>
      <c r="AA289" s="306"/>
      <c r="AB289" s="433"/>
      <c r="AC289" s="434"/>
      <c r="AD289" s="434"/>
      <c r="AE289" s="434"/>
      <c r="AF289" s="435"/>
      <c r="AG289" s="433"/>
      <c r="AH289" s="434"/>
      <c r="AI289" s="434"/>
      <c r="AJ289" s="434"/>
      <c r="AK289" s="435"/>
    </row>
    <row r="290" spans="1:37">
      <c r="A290" s="349"/>
      <c r="B290" s="273"/>
      <c r="C290" s="274"/>
      <c r="D290" s="275"/>
      <c r="E290" s="280"/>
      <c r="F290" s="285"/>
      <c r="G290" s="286"/>
      <c r="H290" s="286"/>
      <c r="I290" s="286"/>
      <c r="J290" s="286"/>
      <c r="K290" s="287"/>
      <c r="L290" s="285"/>
      <c r="M290" s="286"/>
      <c r="N290" s="286"/>
      <c r="O290" s="286"/>
      <c r="P290" s="286"/>
      <c r="Q290" s="287"/>
      <c r="R290" s="294"/>
      <c r="S290" s="295"/>
      <c r="T290" s="295"/>
      <c r="U290" s="295"/>
      <c r="V290" s="296"/>
      <c r="W290" s="319"/>
      <c r="X290" s="294"/>
      <c r="Y290" s="296"/>
      <c r="Z290" s="305"/>
      <c r="AA290" s="306"/>
      <c r="AB290" s="433"/>
      <c r="AC290" s="434"/>
      <c r="AD290" s="434"/>
      <c r="AE290" s="434"/>
      <c r="AF290" s="435"/>
      <c r="AG290" s="433"/>
      <c r="AH290" s="434"/>
      <c r="AI290" s="434"/>
      <c r="AJ290" s="434"/>
      <c r="AK290" s="435"/>
    </row>
    <row r="291" spans="1:37" ht="15.75" customHeight="1">
      <c r="A291" s="348"/>
      <c r="B291" s="273"/>
      <c r="C291" s="274"/>
      <c r="D291" s="275"/>
      <c r="E291" s="279">
        <v>6</v>
      </c>
      <c r="F291" s="282" t="s">
        <v>185</v>
      </c>
      <c r="G291" s="283"/>
      <c r="H291" s="283"/>
      <c r="I291" s="283"/>
      <c r="J291" s="283"/>
      <c r="K291" s="284"/>
      <c r="L291" s="282" t="s">
        <v>145</v>
      </c>
      <c r="M291" s="283"/>
      <c r="N291" s="283"/>
      <c r="O291" s="283"/>
      <c r="P291" s="283"/>
      <c r="Q291" s="284"/>
      <c r="R291" s="291"/>
      <c r="S291" s="292"/>
      <c r="T291" s="292"/>
      <c r="U291" s="292"/>
      <c r="V291" s="293"/>
      <c r="W291" s="318" t="s">
        <v>24</v>
      </c>
      <c r="X291" s="291" t="s">
        <v>120</v>
      </c>
      <c r="Y291" s="293"/>
      <c r="Z291" s="303">
        <v>44174</v>
      </c>
      <c r="AA291" s="304"/>
      <c r="AB291" s="330"/>
      <c r="AC291" s="331"/>
      <c r="AD291" s="331"/>
      <c r="AE291" s="331"/>
      <c r="AF291" s="332"/>
      <c r="AG291" s="351" t="s">
        <v>187</v>
      </c>
      <c r="AH291" s="352"/>
      <c r="AI291" s="352"/>
      <c r="AJ291" s="352"/>
      <c r="AK291" s="353"/>
    </row>
    <row r="292" spans="1:37">
      <c r="A292" s="349"/>
      <c r="B292" s="273"/>
      <c r="C292" s="274"/>
      <c r="D292" s="275"/>
      <c r="E292" s="280"/>
      <c r="F292" s="285"/>
      <c r="G292" s="286"/>
      <c r="H292" s="286"/>
      <c r="I292" s="286"/>
      <c r="J292" s="286"/>
      <c r="K292" s="287"/>
      <c r="L292" s="285"/>
      <c r="M292" s="286"/>
      <c r="N292" s="286"/>
      <c r="O292" s="286"/>
      <c r="P292" s="286"/>
      <c r="Q292" s="287"/>
      <c r="R292" s="294"/>
      <c r="S292" s="295"/>
      <c r="T292" s="295"/>
      <c r="U292" s="295"/>
      <c r="V292" s="296"/>
      <c r="W292" s="319"/>
      <c r="X292" s="294"/>
      <c r="Y292" s="296"/>
      <c r="Z292" s="305"/>
      <c r="AA292" s="306"/>
      <c r="AB292" s="333"/>
      <c r="AC292" s="334"/>
      <c r="AD292" s="334"/>
      <c r="AE292" s="334"/>
      <c r="AF292" s="335"/>
      <c r="AG292" s="354"/>
      <c r="AH292" s="355"/>
      <c r="AI292" s="355"/>
      <c r="AJ292" s="355"/>
      <c r="AK292" s="356"/>
    </row>
    <row r="293" spans="1:37">
      <c r="A293" s="349"/>
      <c r="B293" s="273"/>
      <c r="C293" s="274"/>
      <c r="D293" s="275"/>
      <c r="E293" s="280"/>
      <c r="F293" s="285"/>
      <c r="G293" s="286"/>
      <c r="H293" s="286"/>
      <c r="I293" s="286"/>
      <c r="J293" s="286"/>
      <c r="K293" s="287"/>
      <c r="L293" s="285"/>
      <c r="M293" s="286"/>
      <c r="N293" s="286"/>
      <c r="O293" s="286"/>
      <c r="P293" s="286"/>
      <c r="Q293" s="287"/>
      <c r="R293" s="294"/>
      <c r="S293" s="295"/>
      <c r="T293" s="295"/>
      <c r="U293" s="295"/>
      <c r="V293" s="296"/>
      <c r="W293" s="319"/>
      <c r="X293" s="294"/>
      <c r="Y293" s="296"/>
      <c r="Z293" s="305"/>
      <c r="AA293" s="306"/>
      <c r="AB293" s="333"/>
      <c r="AC293" s="334"/>
      <c r="AD293" s="334"/>
      <c r="AE293" s="334"/>
      <c r="AF293" s="335"/>
      <c r="AG293" s="354"/>
      <c r="AH293" s="355"/>
      <c r="AI293" s="355"/>
      <c r="AJ293" s="355"/>
      <c r="AK293" s="356"/>
    </row>
    <row r="294" spans="1:37">
      <c r="A294" s="349"/>
      <c r="B294" s="273"/>
      <c r="C294" s="274"/>
      <c r="D294" s="275"/>
      <c r="E294" s="280"/>
      <c r="F294" s="285"/>
      <c r="G294" s="286"/>
      <c r="H294" s="286"/>
      <c r="I294" s="286"/>
      <c r="J294" s="286"/>
      <c r="K294" s="287"/>
      <c r="L294" s="285"/>
      <c r="M294" s="286"/>
      <c r="N294" s="286"/>
      <c r="O294" s="286"/>
      <c r="P294" s="286"/>
      <c r="Q294" s="287"/>
      <c r="R294" s="294"/>
      <c r="S294" s="295"/>
      <c r="T294" s="295"/>
      <c r="U294" s="295"/>
      <c r="V294" s="296"/>
      <c r="W294" s="319"/>
      <c r="X294" s="294"/>
      <c r="Y294" s="296"/>
      <c r="Z294" s="305"/>
      <c r="AA294" s="306"/>
      <c r="AB294" s="333"/>
      <c r="AC294" s="334"/>
      <c r="AD294" s="334"/>
      <c r="AE294" s="334"/>
      <c r="AF294" s="335"/>
      <c r="AG294" s="354"/>
      <c r="AH294" s="355"/>
      <c r="AI294" s="355"/>
      <c r="AJ294" s="355"/>
      <c r="AK294" s="356"/>
    </row>
    <row r="295" spans="1:37" ht="15.75" customHeight="1">
      <c r="A295" s="349"/>
      <c r="B295" s="273"/>
      <c r="C295" s="274"/>
      <c r="D295" s="275"/>
      <c r="E295" s="280"/>
      <c r="F295" s="285"/>
      <c r="G295" s="286"/>
      <c r="H295" s="286"/>
      <c r="I295" s="286"/>
      <c r="J295" s="286"/>
      <c r="K295" s="287"/>
      <c r="L295" s="285"/>
      <c r="M295" s="286"/>
      <c r="N295" s="286"/>
      <c r="O295" s="286"/>
      <c r="P295" s="286"/>
      <c r="Q295" s="287"/>
      <c r="R295" s="294"/>
      <c r="S295" s="295"/>
      <c r="T295" s="295"/>
      <c r="U295" s="295"/>
      <c r="V295" s="296"/>
      <c r="W295" s="319"/>
      <c r="X295" s="294"/>
      <c r="Y295" s="296"/>
      <c r="Z295" s="305"/>
      <c r="AA295" s="306"/>
      <c r="AB295" s="333"/>
      <c r="AC295" s="334"/>
      <c r="AD295" s="334"/>
      <c r="AE295" s="334"/>
      <c r="AF295" s="335"/>
      <c r="AG295" s="354"/>
      <c r="AH295" s="355"/>
      <c r="AI295" s="355"/>
      <c r="AJ295" s="355"/>
      <c r="AK295" s="356"/>
    </row>
    <row r="296" spans="1:37">
      <c r="A296" s="349"/>
      <c r="B296" s="273"/>
      <c r="C296" s="274"/>
      <c r="D296" s="275"/>
      <c r="E296" s="280"/>
      <c r="F296" s="285"/>
      <c r="G296" s="286"/>
      <c r="H296" s="286"/>
      <c r="I296" s="286"/>
      <c r="J296" s="286"/>
      <c r="K296" s="287"/>
      <c r="L296" s="285"/>
      <c r="M296" s="286"/>
      <c r="N296" s="286"/>
      <c r="O296" s="286"/>
      <c r="P296" s="286"/>
      <c r="Q296" s="287"/>
      <c r="R296" s="294"/>
      <c r="S296" s="295"/>
      <c r="T296" s="295"/>
      <c r="U296" s="295"/>
      <c r="V296" s="296"/>
      <c r="W296" s="319"/>
      <c r="X296" s="294"/>
      <c r="Y296" s="296"/>
      <c r="Z296" s="305"/>
      <c r="AA296" s="306"/>
      <c r="AB296" s="333"/>
      <c r="AC296" s="334"/>
      <c r="AD296" s="334"/>
      <c r="AE296" s="334"/>
      <c r="AF296" s="335"/>
      <c r="AG296" s="354"/>
      <c r="AH296" s="355"/>
      <c r="AI296" s="355"/>
      <c r="AJ296" s="355"/>
      <c r="AK296" s="356"/>
    </row>
    <row r="297" spans="1:37">
      <c r="A297" s="349"/>
      <c r="B297" s="273"/>
      <c r="C297" s="274"/>
      <c r="D297" s="275"/>
      <c r="E297" s="280"/>
      <c r="F297" s="285"/>
      <c r="G297" s="286"/>
      <c r="H297" s="286"/>
      <c r="I297" s="286"/>
      <c r="J297" s="286"/>
      <c r="K297" s="287"/>
      <c r="L297" s="285"/>
      <c r="M297" s="286"/>
      <c r="N297" s="286"/>
      <c r="O297" s="286"/>
      <c r="P297" s="286"/>
      <c r="Q297" s="287"/>
      <c r="R297" s="294"/>
      <c r="S297" s="295"/>
      <c r="T297" s="295"/>
      <c r="U297" s="295"/>
      <c r="V297" s="296"/>
      <c r="W297" s="319"/>
      <c r="X297" s="294"/>
      <c r="Y297" s="296"/>
      <c r="Z297" s="305"/>
      <c r="AA297" s="306"/>
      <c r="AB297" s="333"/>
      <c r="AC297" s="334"/>
      <c r="AD297" s="334"/>
      <c r="AE297" s="334"/>
      <c r="AF297" s="335"/>
      <c r="AG297" s="354"/>
      <c r="AH297" s="355"/>
      <c r="AI297" s="355"/>
      <c r="AJ297" s="355"/>
      <c r="AK297" s="356"/>
    </row>
    <row r="298" spans="1:37">
      <c r="A298" s="350"/>
      <c r="B298" s="276"/>
      <c r="C298" s="277"/>
      <c r="D298" s="278"/>
      <c r="E298" s="281"/>
      <c r="F298" s="288"/>
      <c r="G298" s="289"/>
      <c r="H298" s="289"/>
      <c r="I298" s="289"/>
      <c r="J298" s="289"/>
      <c r="K298" s="290"/>
      <c r="L298" s="288"/>
      <c r="M298" s="289"/>
      <c r="N298" s="289"/>
      <c r="O298" s="289"/>
      <c r="P298" s="289"/>
      <c r="Q298" s="290"/>
      <c r="R298" s="297"/>
      <c r="S298" s="298"/>
      <c r="T298" s="298"/>
      <c r="U298" s="298"/>
      <c r="V298" s="299"/>
      <c r="W298" s="329"/>
      <c r="X298" s="297"/>
      <c r="Y298" s="299"/>
      <c r="Z298" s="307"/>
      <c r="AA298" s="308"/>
      <c r="AB298" s="336"/>
      <c r="AC298" s="337"/>
      <c r="AD298" s="337"/>
      <c r="AE298" s="337"/>
      <c r="AF298" s="338"/>
      <c r="AG298" s="357"/>
      <c r="AH298" s="358"/>
      <c r="AI298" s="358"/>
      <c r="AJ298" s="358"/>
      <c r="AK298" s="359"/>
    </row>
    <row r="299" spans="1:37">
      <c r="A299" s="123"/>
      <c r="B299" s="270" t="s">
        <v>135</v>
      </c>
      <c r="C299" s="271"/>
      <c r="D299" s="272"/>
      <c r="E299" s="279">
        <v>1</v>
      </c>
      <c r="F299" s="282" t="s">
        <v>181</v>
      </c>
      <c r="G299" s="283"/>
      <c r="H299" s="283"/>
      <c r="I299" s="283"/>
      <c r="J299" s="283"/>
      <c r="K299" s="284"/>
      <c r="L299" s="282" t="s">
        <v>146</v>
      </c>
      <c r="M299" s="283"/>
      <c r="N299" s="283"/>
      <c r="O299" s="283"/>
      <c r="P299" s="283"/>
      <c r="Q299" s="284"/>
      <c r="R299" s="291"/>
      <c r="S299" s="292"/>
      <c r="T299" s="292"/>
      <c r="U299" s="292"/>
      <c r="V299" s="293"/>
      <c r="W299" s="318" t="s">
        <v>24</v>
      </c>
      <c r="X299" s="291" t="s">
        <v>120</v>
      </c>
      <c r="Y299" s="293"/>
      <c r="Z299" s="303">
        <v>44174</v>
      </c>
      <c r="AA299" s="304"/>
      <c r="AB299" s="309"/>
      <c r="AC299" s="310"/>
      <c r="AD299" s="310"/>
      <c r="AE299" s="310"/>
      <c r="AF299" s="311"/>
      <c r="AG299" s="291"/>
      <c r="AH299" s="292"/>
      <c r="AI299" s="292"/>
      <c r="AJ299" s="292"/>
      <c r="AK299" s="293"/>
    </row>
    <row r="300" spans="1:37">
      <c r="A300" s="124"/>
      <c r="B300" s="273"/>
      <c r="C300" s="274"/>
      <c r="D300" s="275"/>
      <c r="E300" s="280"/>
      <c r="F300" s="285"/>
      <c r="G300" s="286"/>
      <c r="H300" s="286"/>
      <c r="I300" s="286"/>
      <c r="J300" s="286"/>
      <c r="K300" s="287"/>
      <c r="L300" s="285"/>
      <c r="M300" s="286"/>
      <c r="N300" s="286"/>
      <c r="O300" s="286"/>
      <c r="P300" s="286"/>
      <c r="Q300" s="287"/>
      <c r="R300" s="294"/>
      <c r="S300" s="295"/>
      <c r="T300" s="295"/>
      <c r="U300" s="295"/>
      <c r="V300" s="296"/>
      <c r="W300" s="319"/>
      <c r="X300" s="294"/>
      <c r="Y300" s="296"/>
      <c r="Z300" s="305"/>
      <c r="AA300" s="306"/>
      <c r="AB300" s="312"/>
      <c r="AC300" s="313"/>
      <c r="AD300" s="313"/>
      <c r="AE300" s="313"/>
      <c r="AF300" s="314"/>
      <c r="AG300" s="294"/>
      <c r="AH300" s="295"/>
      <c r="AI300" s="295"/>
      <c r="AJ300" s="295"/>
      <c r="AK300" s="296"/>
    </row>
    <row r="301" spans="1:37">
      <c r="A301" s="124"/>
      <c r="B301" s="273"/>
      <c r="C301" s="274"/>
      <c r="D301" s="275"/>
      <c r="E301" s="280"/>
      <c r="F301" s="285"/>
      <c r="G301" s="286"/>
      <c r="H301" s="286"/>
      <c r="I301" s="286"/>
      <c r="J301" s="286"/>
      <c r="K301" s="287"/>
      <c r="L301" s="285"/>
      <c r="M301" s="286"/>
      <c r="N301" s="286"/>
      <c r="O301" s="286"/>
      <c r="P301" s="286"/>
      <c r="Q301" s="287"/>
      <c r="R301" s="294"/>
      <c r="S301" s="295"/>
      <c r="T301" s="295"/>
      <c r="U301" s="295"/>
      <c r="V301" s="296"/>
      <c r="W301" s="319"/>
      <c r="X301" s="294"/>
      <c r="Y301" s="296"/>
      <c r="Z301" s="305"/>
      <c r="AA301" s="306"/>
      <c r="AB301" s="312"/>
      <c r="AC301" s="313"/>
      <c r="AD301" s="313"/>
      <c r="AE301" s="313"/>
      <c r="AF301" s="314"/>
      <c r="AG301" s="294"/>
      <c r="AH301" s="295"/>
      <c r="AI301" s="295"/>
      <c r="AJ301" s="295"/>
      <c r="AK301" s="296"/>
    </row>
    <row r="302" spans="1:37">
      <c r="A302" s="124"/>
      <c r="B302" s="273"/>
      <c r="C302" s="274"/>
      <c r="D302" s="275"/>
      <c r="E302" s="280"/>
      <c r="F302" s="285"/>
      <c r="G302" s="286"/>
      <c r="H302" s="286"/>
      <c r="I302" s="286"/>
      <c r="J302" s="286"/>
      <c r="K302" s="287"/>
      <c r="L302" s="285"/>
      <c r="M302" s="286"/>
      <c r="N302" s="286"/>
      <c r="O302" s="286"/>
      <c r="P302" s="286"/>
      <c r="Q302" s="287"/>
      <c r="R302" s="294"/>
      <c r="S302" s="295"/>
      <c r="T302" s="295"/>
      <c r="U302" s="295"/>
      <c r="V302" s="296"/>
      <c r="W302" s="319"/>
      <c r="X302" s="294"/>
      <c r="Y302" s="296"/>
      <c r="Z302" s="305"/>
      <c r="AA302" s="306"/>
      <c r="AB302" s="312"/>
      <c r="AC302" s="313"/>
      <c r="AD302" s="313"/>
      <c r="AE302" s="313"/>
      <c r="AF302" s="314"/>
      <c r="AG302" s="294"/>
      <c r="AH302" s="295"/>
      <c r="AI302" s="295"/>
      <c r="AJ302" s="295"/>
      <c r="AK302" s="296"/>
    </row>
    <row r="303" spans="1:37">
      <c r="A303" s="124"/>
      <c r="B303" s="273"/>
      <c r="C303" s="274"/>
      <c r="D303" s="275"/>
      <c r="E303" s="280"/>
      <c r="F303" s="285"/>
      <c r="G303" s="286"/>
      <c r="H303" s="286"/>
      <c r="I303" s="286"/>
      <c r="J303" s="286"/>
      <c r="K303" s="287"/>
      <c r="L303" s="285"/>
      <c r="M303" s="286"/>
      <c r="N303" s="286"/>
      <c r="O303" s="286"/>
      <c r="P303" s="286"/>
      <c r="Q303" s="287"/>
      <c r="R303" s="294"/>
      <c r="S303" s="295"/>
      <c r="T303" s="295"/>
      <c r="U303" s="295"/>
      <c r="V303" s="296"/>
      <c r="W303" s="319"/>
      <c r="X303" s="294"/>
      <c r="Y303" s="296"/>
      <c r="Z303" s="305"/>
      <c r="AA303" s="306"/>
      <c r="AB303" s="312"/>
      <c r="AC303" s="313"/>
      <c r="AD303" s="313"/>
      <c r="AE303" s="313"/>
      <c r="AF303" s="314"/>
      <c r="AG303" s="294"/>
      <c r="AH303" s="295"/>
      <c r="AI303" s="295"/>
      <c r="AJ303" s="295"/>
      <c r="AK303" s="296"/>
    </row>
    <row r="304" spans="1:37">
      <c r="A304" s="125"/>
      <c r="B304" s="273"/>
      <c r="C304" s="274"/>
      <c r="D304" s="275"/>
      <c r="E304" s="281"/>
      <c r="F304" s="288"/>
      <c r="G304" s="289"/>
      <c r="H304" s="289"/>
      <c r="I304" s="289"/>
      <c r="J304" s="289"/>
      <c r="K304" s="290"/>
      <c r="L304" s="288"/>
      <c r="M304" s="289"/>
      <c r="N304" s="289"/>
      <c r="O304" s="289"/>
      <c r="P304" s="289"/>
      <c r="Q304" s="290"/>
      <c r="R304" s="297"/>
      <c r="S304" s="298"/>
      <c r="T304" s="298"/>
      <c r="U304" s="298"/>
      <c r="V304" s="299"/>
      <c r="W304" s="319"/>
      <c r="X304" s="297"/>
      <c r="Y304" s="299"/>
      <c r="Z304" s="307"/>
      <c r="AA304" s="308"/>
      <c r="AB304" s="315"/>
      <c r="AC304" s="316"/>
      <c r="AD304" s="316"/>
      <c r="AE304" s="316"/>
      <c r="AF304" s="317"/>
      <c r="AG304" s="297"/>
      <c r="AH304" s="298"/>
      <c r="AI304" s="298"/>
      <c r="AJ304" s="298"/>
      <c r="AK304" s="299"/>
    </row>
    <row r="305" spans="1:37">
      <c r="A305" s="123"/>
      <c r="B305" s="273"/>
      <c r="C305" s="274"/>
      <c r="D305" s="275"/>
      <c r="E305" s="279">
        <v>2</v>
      </c>
      <c r="F305" s="282" t="s">
        <v>180</v>
      </c>
      <c r="G305" s="283"/>
      <c r="H305" s="283"/>
      <c r="I305" s="283"/>
      <c r="J305" s="283"/>
      <c r="K305" s="284"/>
      <c r="L305" s="282" t="s">
        <v>147</v>
      </c>
      <c r="M305" s="283"/>
      <c r="N305" s="283"/>
      <c r="O305" s="283"/>
      <c r="P305" s="283"/>
      <c r="Q305" s="284"/>
      <c r="R305" s="291"/>
      <c r="S305" s="292"/>
      <c r="T305" s="292"/>
      <c r="U305" s="292"/>
      <c r="V305" s="293"/>
      <c r="W305" s="318" t="s">
        <v>24</v>
      </c>
      <c r="X305" s="291" t="s">
        <v>120</v>
      </c>
      <c r="Y305" s="293"/>
      <c r="Z305" s="303">
        <v>44174</v>
      </c>
      <c r="AA305" s="304"/>
      <c r="AB305" s="309"/>
      <c r="AC305" s="310"/>
      <c r="AD305" s="310"/>
      <c r="AE305" s="310"/>
      <c r="AF305" s="311"/>
      <c r="AG305" s="291"/>
      <c r="AH305" s="292"/>
      <c r="AI305" s="292"/>
      <c r="AJ305" s="292"/>
      <c r="AK305" s="293"/>
    </row>
    <row r="306" spans="1:37">
      <c r="A306" s="124"/>
      <c r="B306" s="273"/>
      <c r="C306" s="274"/>
      <c r="D306" s="275"/>
      <c r="E306" s="280"/>
      <c r="F306" s="285"/>
      <c r="G306" s="286"/>
      <c r="H306" s="286"/>
      <c r="I306" s="286"/>
      <c r="J306" s="286"/>
      <c r="K306" s="287"/>
      <c r="L306" s="285"/>
      <c r="M306" s="286"/>
      <c r="N306" s="286"/>
      <c r="O306" s="286"/>
      <c r="P306" s="286"/>
      <c r="Q306" s="287"/>
      <c r="R306" s="294"/>
      <c r="S306" s="295"/>
      <c r="T306" s="295"/>
      <c r="U306" s="295"/>
      <c r="V306" s="296"/>
      <c r="W306" s="319"/>
      <c r="X306" s="294"/>
      <c r="Y306" s="296"/>
      <c r="Z306" s="305"/>
      <c r="AA306" s="306"/>
      <c r="AB306" s="312"/>
      <c r="AC306" s="313"/>
      <c r="AD306" s="313"/>
      <c r="AE306" s="313"/>
      <c r="AF306" s="314"/>
      <c r="AG306" s="294"/>
      <c r="AH306" s="295"/>
      <c r="AI306" s="295"/>
      <c r="AJ306" s="295"/>
      <c r="AK306" s="296"/>
    </row>
    <row r="307" spans="1:37">
      <c r="A307" s="124"/>
      <c r="B307" s="273"/>
      <c r="C307" s="274"/>
      <c r="D307" s="275"/>
      <c r="E307" s="280"/>
      <c r="F307" s="285"/>
      <c r="G307" s="286"/>
      <c r="H307" s="286"/>
      <c r="I307" s="286"/>
      <c r="J307" s="286"/>
      <c r="K307" s="287"/>
      <c r="L307" s="285"/>
      <c r="M307" s="286"/>
      <c r="N307" s="286"/>
      <c r="O307" s="286"/>
      <c r="P307" s="286"/>
      <c r="Q307" s="287"/>
      <c r="R307" s="294"/>
      <c r="S307" s="295"/>
      <c r="T307" s="295"/>
      <c r="U307" s="295"/>
      <c r="V307" s="296"/>
      <c r="W307" s="319"/>
      <c r="X307" s="294"/>
      <c r="Y307" s="296"/>
      <c r="Z307" s="305"/>
      <c r="AA307" s="306"/>
      <c r="AB307" s="312"/>
      <c r="AC307" s="313"/>
      <c r="AD307" s="313"/>
      <c r="AE307" s="313"/>
      <c r="AF307" s="314"/>
      <c r="AG307" s="294"/>
      <c r="AH307" s="295"/>
      <c r="AI307" s="295"/>
      <c r="AJ307" s="295"/>
      <c r="AK307" s="296"/>
    </row>
    <row r="308" spans="1:37">
      <c r="A308" s="124"/>
      <c r="B308" s="273"/>
      <c r="C308" s="274"/>
      <c r="D308" s="275"/>
      <c r="E308" s="280"/>
      <c r="F308" s="285"/>
      <c r="G308" s="286"/>
      <c r="H308" s="286"/>
      <c r="I308" s="286"/>
      <c r="J308" s="286"/>
      <c r="K308" s="287"/>
      <c r="L308" s="285"/>
      <c r="M308" s="286"/>
      <c r="N308" s="286"/>
      <c r="O308" s="286"/>
      <c r="P308" s="286"/>
      <c r="Q308" s="287"/>
      <c r="R308" s="294"/>
      <c r="S308" s="295"/>
      <c r="T308" s="295"/>
      <c r="U308" s="295"/>
      <c r="V308" s="296"/>
      <c r="W308" s="319"/>
      <c r="X308" s="294"/>
      <c r="Y308" s="296"/>
      <c r="Z308" s="305"/>
      <c r="AA308" s="306"/>
      <c r="AB308" s="312"/>
      <c r="AC308" s="313"/>
      <c r="AD308" s="313"/>
      <c r="AE308" s="313"/>
      <c r="AF308" s="314"/>
      <c r="AG308" s="294"/>
      <c r="AH308" s="295"/>
      <c r="AI308" s="295"/>
      <c r="AJ308" s="295"/>
      <c r="AK308" s="296"/>
    </row>
    <row r="309" spans="1:37">
      <c r="A309" s="124"/>
      <c r="B309" s="273"/>
      <c r="C309" s="274"/>
      <c r="D309" s="275"/>
      <c r="E309" s="280"/>
      <c r="F309" s="285"/>
      <c r="G309" s="286"/>
      <c r="H309" s="286"/>
      <c r="I309" s="286"/>
      <c r="J309" s="286"/>
      <c r="K309" s="287"/>
      <c r="L309" s="285"/>
      <c r="M309" s="286"/>
      <c r="N309" s="286"/>
      <c r="O309" s="286"/>
      <c r="P309" s="286"/>
      <c r="Q309" s="287"/>
      <c r="R309" s="294"/>
      <c r="S309" s="295"/>
      <c r="T309" s="295"/>
      <c r="U309" s="295"/>
      <c r="V309" s="296"/>
      <c r="W309" s="319"/>
      <c r="X309" s="294"/>
      <c r="Y309" s="296"/>
      <c r="Z309" s="305"/>
      <c r="AA309" s="306"/>
      <c r="AB309" s="312"/>
      <c r="AC309" s="313"/>
      <c r="AD309" s="313"/>
      <c r="AE309" s="313"/>
      <c r="AF309" s="314"/>
      <c r="AG309" s="294"/>
      <c r="AH309" s="295"/>
      <c r="AI309" s="295"/>
      <c r="AJ309" s="295"/>
      <c r="AK309" s="296"/>
    </row>
    <row r="310" spans="1:37">
      <c r="A310" s="125"/>
      <c r="B310" s="273"/>
      <c r="C310" s="274"/>
      <c r="D310" s="275"/>
      <c r="E310" s="281"/>
      <c r="F310" s="288"/>
      <c r="G310" s="289"/>
      <c r="H310" s="289"/>
      <c r="I310" s="289"/>
      <c r="J310" s="289"/>
      <c r="K310" s="290"/>
      <c r="L310" s="288"/>
      <c r="M310" s="289"/>
      <c r="N310" s="289"/>
      <c r="O310" s="289"/>
      <c r="P310" s="289"/>
      <c r="Q310" s="290"/>
      <c r="R310" s="297"/>
      <c r="S310" s="298"/>
      <c r="T310" s="298"/>
      <c r="U310" s="298"/>
      <c r="V310" s="299"/>
      <c r="W310" s="319"/>
      <c r="X310" s="297"/>
      <c r="Y310" s="299"/>
      <c r="Z310" s="307"/>
      <c r="AA310" s="308"/>
      <c r="AB310" s="315"/>
      <c r="AC310" s="316"/>
      <c r="AD310" s="316"/>
      <c r="AE310" s="316"/>
      <c r="AF310" s="317"/>
      <c r="AG310" s="297"/>
      <c r="AH310" s="298"/>
      <c r="AI310" s="298"/>
      <c r="AJ310" s="298"/>
      <c r="AK310" s="299"/>
    </row>
    <row r="311" spans="1:37">
      <c r="A311" s="123"/>
      <c r="B311" s="273"/>
      <c r="C311" s="274"/>
      <c r="D311" s="275"/>
      <c r="E311" s="279">
        <v>3</v>
      </c>
      <c r="F311" s="282" t="s">
        <v>148</v>
      </c>
      <c r="G311" s="283"/>
      <c r="H311" s="283"/>
      <c r="I311" s="283"/>
      <c r="J311" s="283"/>
      <c r="K311" s="284"/>
      <c r="L311" s="282" t="s">
        <v>147</v>
      </c>
      <c r="M311" s="283"/>
      <c r="N311" s="283"/>
      <c r="O311" s="283"/>
      <c r="P311" s="283"/>
      <c r="Q311" s="284"/>
      <c r="R311" s="291"/>
      <c r="S311" s="292"/>
      <c r="T311" s="292"/>
      <c r="U311" s="292"/>
      <c r="V311" s="293"/>
      <c r="W311" s="318" t="s">
        <v>24</v>
      </c>
      <c r="X311" s="291" t="s">
        <v>120</v>
      </c>
      <c r="Y311" s="293"/>
      <c r="Z311" s="303">
        <v>44174</v>
      </c>
      <c r="AA311" s="304"/>
      <c r="AB311" s="309"/>
      <c r="AC311" s="310"/>
      <c r="AD311" s="310"/>
      <c r="AE311" s="310"/>
      <c r="AF311" s="311"/>
      <c r="AG311" s="291"/>
      <c r="AH311" s="292"/>
      <c r="AI311" s="292"/>
      <c r="AJ311" s="292"/>
      <c r="AK311" s="293"/>
    </row>
    <row r="312" spans="1:37">
      <c r="A312" s="124"/>
      <c r="B312" s="273"/>
      <c r="C312" s="274"/>
      <c r="D312" s="275"/>
      <c r="E312" s="280"/>
      <c r="F312" s="285"/>
      <c r="G312" s="286"/>
      <c r="H312" s="286"/>
      <c r="I312" s="286"/>
      <c r="J312" s="286"/>
      <c r="K312" s="287"/>
      <c r="L312" s="285"/>
      <c r="M312" s="286"/>
      <c r="N312" s="286"/>
      <c r="O312" s="286"/>
      <c r="P312" s="286"/>
      <c r="Q312" s="287"/>
      <c r="R312" s="294"/>
      <c r="S312" s="295"/>
      <c r="T312" s="295"/>
      <c r="U312" s="295"/>
      <c r="V312" s="296"/>
      <c r="W312" s="319"/>
      <c r="X312" s="294"/>
      <c r="Y312" s="296"/>
      <c r="Z312" s="305"/>
      <c r="AA312" s="306"/>
      <c r="AB312" s="312"/>
      <c r="AC312" s="313"/>
      <c r="AD312" s="313"/>
      <c r="AE312" s="313"/>
      <c r="AF312" s="314"/>
      <c r="AG312" s="294"/>
      <c r="AH312" s="295"/>
      <c r="AI312" s="295"/>
      <c r="AJ312" s="295"/>
      <c r="AK312" s="296"/>
    </row>
    <row r="313" spans="1:37">
      <c r="A313" s="124"/>
      <c r="B313" s="273"/>
      <c r="C313" s="274"/>
      <c r="D313" s="275"/>
      <c r="E313" s="280"/>
      <c r="F313" s="285"/>
      <c r="G313" s="286"/>
      <c r="H313" s="286"/>
      <c r="I313" s="286"/>
      <c r="J313" s="286"/>
      <c r="K313" s="287"/>
      <c r="L313" s="285"/>
      <c r="M313" s="286"/>
      <c r="N313" s="286"/>
      <c r="O313" s="286"/>
      <c r="P313" s="286"/>
      <c r="Q313" s="287"/>
      <c r="R313" s="294"/>
      <c r="S313" s="295"/>
      <c r="T313" s="295"/>
      <c r="U313" s="295"/>
      <c r="V313" s="296"/>
      <c r="W313" s="319"/>
      <c r="X313" s="294"/>
      <c r="Y313" s="296"/>
      <c r="Z313" s="305"/>
      <c r="AA313" s="306"/>
      <c r="AB313" s="312"/>
      <c r="AC313" s="313"/>
      <c r="AD313" s="313"/>
      <c r="AE313" s="313"/>
      <c r="AF313" s="314"/>
      <c r="AG313" s="294"/>
      <c r="AH313" s="295"/>
      <c r="AI313" s="295"/>
      <c r="AJ313" s="295"/>
      <c r="AK313" s="296"/>
    </row>
    <row r="314" spans="1:37">
      <c r="A314" s="124"/>
      <c r="B314" s="273"/>
      <c r="C314" s="274"/>
      <c r="D314" s="275"/>
      <c r="E314" s="280"/>
      <c r="F314" s="285"/>
      <c r="G314" s="286"/>
      <c r="H314" s="286"/>
      <c r="I314" s="286"/>
      <c r="J314" s="286"/>
      <c r="K314" s="287"/>
      <c r="L314" s="285"/>
      <c r="M314" s="286"/>
      <c r="N314" s="286"/>
      <c r="O314" s="286"/>
      <c r="P314" s="286"/>
      <c r="Q314" s="287"/>
      <c r="R314" s="294"/>
      <c r="S314" s="295"/>
      <c r="T314" s="295"/>
      <c r="U314" s="295"/>
      <c r="V314" s="296"/>
      <c r="W314" s="319"/>
      <c r="X314" s="294"/>
      <c r="Y314" s="296"/>
      <c r="Z314" s="305"/>
      <c r="AA314" s="306"/>
      <c r="AB314" s="312"/>
      <c r="AC314" s="313"/>
      <c r="AD314" s="313"/>
      <c r="AE314" s="313"/>
      <c r="AF314" s="314"/>
      <c r="AG314" s="294"/>
      <c r="AH314" s="295"/>
      <c r="AI314" s="295"/>
      <c r="AJ314" s="295"/>
      <c r="AK314" s="296"/>
    </row>
    <row r="315" spans="1:37">
      <c r="A315" s="124"/>
      <c r="B315" s="273"/>
      <c r="C315" s="274"/>
      <c r="D315" s="275"/>
      <c r="E315" s="280"/>
      <c r="F315" s="285"/>
      <c r="G315" s="286"/>
      <c r="H315" s="286"/>
      <c r="I315" s="286"/>
      <c r="J315" s="286"/>
      <c r="K315" s="287"/>
      <c r="L315" s="285"/>
      <c r="M315" s="286"/>
      <c r="N315" s="286"/>
      <c r="O315" s="286"/>
      <c r="P315" s="286"/>
      <c r="Q315" s="287"/>
      <c r="R315" s="294"/>
      <c r="S315" s="295"/>
      <c r="T315" s="295"/>
      <c r="U315" s="295"/>
      <c r="V315" s="296"/>
      <c r="W315" s="319"/>
      <c r="X315" s="294"/>
      <c r="Y315" s="296"/>
      <c r="Z315" s="305"/>
      <c r="AA315" s="306"/>
      <c r="AB315" s="312"/>
      <c r="AC315" s="313"/>
      <c r="AD315" s="313"/>
      <c r="AE315" s="313"/>
      <c r="AF315" s="314"/>
      <c r="AG315" s="294"/>
      <c r="AH315" s="295"/>
      <c r="AI315" s="295"/>
      <c r="AJ315" s="295"/>
      <c r="AK315" s="296"/>
    </row>
    <row r="316" spans="1:37">
      <c r="A316" s="125"/>
      <c r="B316" s="273"/>
      <c r="C316" s="274"/>
      <c r="D316" s="275"/>
      <c r="E316" s="281"/>
      <c r="F316" s="288"/>
      <c r="G316" s="289"/>
      <c r="H316" s="289"/>
      <c r="I316" s="289"/>
      <c r="J316" s="289"/>
      <c r="K316" s="290"/>
      <c r="L316" s="288"/>
      <c r="M316" s="289"/>
      <c r="N316" s="289"/>
      <c r="O316" s="289"/>
      <c r="P316" s="289"/>
      <c r="Q316" s="290"/>
      <c r="R316" s="297"/>
      <c r="S316" s="298"/>
      <c r="T316" s="298"/>
      <c r="U316" s="298"/>
      <c r="V316" s="299"/>
      <c r="W316" s="319"/>
      <c r="X316" s="297"/>
      <c r="Y316" s="299"/>
      <c r="Z316" s="307"/>
      <c r="AA316" s="308"/>
      <c r="AB316" s="315"/>
      <c r="AC316" s="316"/>
      <c r="AD316" s="316"/>
      <c r="AE316" s="316"/>
      <c r="AF316" s="317"/>
      <c r="AG316" s="297"/>
      <c r="AH316" s="298"/>
      <c r="AI316" s="298"/>
      <c r="AJ316" s="298"/>
      <c r="AK316" s="299"/>
    </row>
    <row r="317" spans="1:37">
      <c r="A317" s="123"/>
      <c r="B317" s="273"/>
      <c r="C317" s="274"/>
      <c r="D317" s="275"/>
      <c r="E317" s="279">
        <v>4</v>
      </c>
      <c r="F317" s="282" t="s">
        <v>172</v>
      </c>
      <c r="G317" s="283"/>
      <c r="H317" s="283"/>
      <c r="I317" s="283"/>
      <c r="J317" s="283"/>
      <c r="K317" s="284"/>
      <c r="L317" s="282" t="s">
        <v>147</v>
      </c>
      <c r="M317" s="283"/>
      <c r="N317" s="283"/>
      <c r="O317" s="283"/>
      <c r="P317" s="283"/>
      <c r="Q317" s="284"/>
      <c r="R317" s="291"/>
      <c r="S317" s="292"/>
      <c r="T317" s="292"/>
      <c r="U317" s="292"/>
      <c r="V317" s="293"/>
      <c r="W317" s="318" t="s">
        <v>24</v>
      </c>
      <c r="X317" s="291" t="s">
        <v>120</v>
      </c>
      <c r="Y317" s="293"/>
      <c r="Z317" s="303">
        <v>44174</v>
      </c>
      <c r="AA317" s="304"/>
      <c r="AB317" s="309"/>
      <c r="AC317" s="310"/>
      <c r="AD317" s="310"/>
      <c r="AE317" s="310"/>
      <c r="AF317" s="311"/>
      <c r="AG317" s="291"/>
      <c r="AH317" s="292"/>
      <c r="AI317" s="292"/>
      <c r="AJ317" s="292"/>
      <c r="AK317" s="293"/>
    </row>
    <row r="318" spans="1:37">
      <c r="A318" s="124"/>
      <c r="B318" s="273"/>
      <c r="C318" s="274"/>
      <c r="D318" s="275"/>
      <c r="E318" s="280"/>
      <c r="F318" s="285"/>
      <c r="G318" s="286"/>
      <c r="H318" s="286"/>
      <c r="I318" s="286"/>
      <c r="J318" s="286"/>
      <c r="K318" s="287"/>
      <c r="L318" s="285"/>
      <c r="M318" s="286"/>
      <c r="N318" s="286"/>
      <c r="O318" s="286"/>
      <c r="P318" s="286"/>
      <c r="Q318" s="287"/>
      <c r="R318" s="294"/>
      <c r="S318" s="295"/>
      <c r="T318" s="295"/>
      <c r="U318" s="295"/>
      <c r="V318" s="296"/>
      <c r="W318" s="319"/>
      <c r="X318" s="294"/>
      <c r="Y318" s="296"/>
      <c r="Z318" s="305"/>
      <c r="AA318" s="306"/>
      <c r="AB318" s="312"/>
      <c r="AC318" s="313"/>
      <c r="AD318" s="313"/>
      <c r="AE318" s="313"/>
      <c r="AF318" s="314"/>
      <c r="AG318" s="294"/>
      <c r="AH318" s="295"/>
      <c r="AI318" s="295"/>
      <c r="AJ318" s="295"/>
      <c r="AK318" s="296"/>
    </row>
    <row r="319" spans="1:37">
      <c r="A319" s="124"/>
      <c r="B319" s="273"/>
      <c r="C319" s="274"/>
      <c r="D319" s="275"/>
      <c r="E319" s="280"/>
      <c r="F319" s="285"/>
      <c r="G319" s="286"/>
      <c r="H319" s="286"/>
      <c r="I319" s="286"/>
      <c r="J319" s="286"/>
      <c r="K319" s="287"/>
      <c r="L319" s="285"/>
      <c r="M319" s="286"/>
      <c r="N319" s="286"/>
      <c r="O319" s="286"/>
      <c r="P319" s="286"/>
      <c r="Q319" s="287"/>
      <c r="R319" s="294"/>
      <c r="S319" s="295"/>
      <c r="T319" s="295"/>
      <c r="U319" s="295"/>
      <c r="V319" s="296"/>
      <c r="W319" s="319"/>
      <c r="X319" s="294"/>
      <c r="Y319" s="296"/>
      <c r="Z319" s="305"/>
      <c r="AA319" s="306"/>
      <c r="AB319" s="312"/>
      <c r="AC319" s="313"/>
      <c r="AD319" s="313"/>
      <c r="AE319" s="313"/>
      <c r="AF319" s="314"/>
      <c r="AG319" s="294"/>
      <c r="AH319" s="295"/>
      <c r="AI319" s="295"/>
      <c r="AJ319" s="295"/>
      <c r="AK319" s="296"/>
    </row>
    <row r="320" spans="1:37">
      <c r="A320" s="124"/>
      <c r="B320" s="273"/>
      <c r="C320" s="274"/>
      <c r="D320" s="275"/>
      <c r="E320" s="280"/>
      <c r="F320" s="285"/>
      <c r="G320" s="286"/>
      <c r="H320" s="286"/>
      <c r="I320" s="286"/>
      <c r="J320" s="286"/>
      <c r="K320" s="287"/>
      <c r="L320" s="285"/>
      <c r="M320" s="286"/>
      <c r="N320" s="286"/>
      <c r="O320" s="286"/>
      <c r="P320" s="286"/>
      <c r="Q320" s="287"/>
      <c r="R320" s="294"/>
      <c r="S320" s="295"/>
      <c r="T320" s="295"/>
      <c r="U320" s="295"/>
      <c r="V320" s="296"/>
      <c r="W320" s="319"/>
      <c r="X320" s="294"/>
      <c r="Y320" s="296"/>
      <c r="Z320" s="305"/>
      <c r="AA320" s="306"/>
      <c r="AB320" s="312"/>
      <c r="AC320" s="313"/>
      <c r="AD320" s="313"/>
      <c r="AE320" s="313"/>
      <c r="AF320" s="314"/>
      <c r="AG320" s="294"/>
      <c r="AH320" s="295"/>
      <c r="AI320" s="295"/>
      <c r="AJ320" s="295"/>
      <c r="AK320" s="296"/>
    </row>
    <row r="321" spans="1:37">
      <c r="A321" s="124"/>
      <c r="B321" s="273"/>
      <c r="C321" s="274"/>
      <c r="D321" s="275"/>
      <c r="E321" s="280"/>
      <c r="F321" s="285"/>
      <c r="G321" s="286"/>
      <c r="H321" s="286"/>
      <c r="I321" s="286"/>
      <c r="J321" s="286"/>
      <c r="K321" s="287"/>
      <c r="L321" s="285"/>
      <c r="M321" s="286"/>
      <c r="N321" s="286"/>
      <c r="O321" s="286"/>
      <c r="P321" s="286"/>
      <c r="Q321" s="287"/>
      <c r="R321" s="294"/>
      <c r="S321" s="295"/>
      <c r="T321" s="295"/>
      <c r="U321" s="295"/>
      <c r="V321" s="296"/>
      <c r="W321" s="319"/>
      <c r="X321" s="294"/>
      <c r="Y321" s="296"/>
      <c r="Z321" s="305"/>
      <c r="AA321" s="306"/>
      <c r="AB321" s="312"/>
      <c r="AC321" s="313"/>
      <c r="AD321" s="313"/>
      <c r="AE321" s="313"/>
      <c r="AF321" s="314"/>
      <c r="AG321" s="294"/>
      <c r="AH321" s="295"/>
      <c r="AI321" s="295"/>
      <c r="AJ321" s="295"/>
      <c r="AK321" s="296"/>
    </row>
    <row r="322" spans="1:37">
      <c r="A322" s="125"/>
      <c r="B322" s="273"/>
      <c r="C322" s="274"/>
      <c r="D322" s="275"/>
      <c r="E322" s="281"/>
      <c r="F322" s="288"/>
      <c r="G322" s="289"/>
      <c r="H322" s="289"/>
      <c r="I322" s="289"/>
      <c r="J322" s="289"/>
      <c r="K322" s="290"/>
      <c r="L322" s="288"/>
      <c r="M322" s="289"/>
      <c r="N322" s="289"/>
      <c r="O322" s="289"/>
      <c r="P322" s="289"/>
      <c r="Q322" s="290"/>
      <c r="R322" s="297"/>
      <c r="S322" s="298"/>
      <c r="T322" s="298"/>
      <c r="U322" s="298"/>
      <c r="V322" s="299"/>
      <c r="W322" s="319"/>
      <c r="X322" s="297"/>
      <c r="Y322" s="299"/>
      <c r="Z322" s="307"/>
      <c r="AA322" s="308"/>
      <c r="AB322" s="315"/>
      <c r="AC322" s="316"/>
      <c r="AD322" s="316"/>
      <c r="AE322" s="316"/>
      <c r="AF322" s="317"/>
      <c r="AG322" s="297"/>
      <c r="AH322" s="298"/>
      <c r="AI322" s="298"/>
      <c r="AJ322" s="298"/>
      <c r="AK322" s="299"/>
    </row>
    <row r="323" spans="1:37">
      <c r="A323" s="123"/>
      <c r="B323" s="273"/>
      <c r="C323" s="274"/>
      <c r="D323" s="275"/>
      <c r="E323" s="279">
        <v>5</v>
      </c>
      <c r="F323" s="282" t="s">
        <v>173</v>
      </c>
      <c r="G323" s="283"/>
      <c r="H323" s="283"/>
      <c r="I323" s="283"/>
      <c r="J323" s="283"/>
      <c r="K323" s="284"/>
      <c r="L323" s="282" t="s">
        <v>147</v>
      </c>
      <c r="M323" s="283"/>
      <c r="N323" s="283"/>
      <c r="O323" s="283"/>
      <c r="P323" s="283"/>
      <c r="Q323" s="284"/>
      <c r="R323" s="291"/>
      <c r="S323" s="292"/>
      <c r="T323" s="292"/>
      <c r="U323" s="292"/>
      <c r="V323" s="293"/>
      <c r="W323" s="318" t="s">
        <v>24</v>
      </c>
      <c r="X323" s="291" t="s">
        <v>120</v>
      </c>
      <c r="Y323" s="293"/>
      <c r="Z323" s="303">
        <v>44174</v>
      </c>
      <c r="AA323" s="304"/>
      <c r="AB323" s="309"/>
      <c r="AC323" s="310"/>
      <c r="AD323" s="310"/>
      <c r="AE323" s="310"/>
      <c r="AF323" s="311"/>
      <c r="AG323" s="291"/>
      <c r="AH323" s="292"/>
      <c r="AI323" s="292"/>
      <c r="AJ323" s="292"/>
      <c r="AK323" s="293"/>
    </row>
    <row r="324" spans="1:37">
      <c r="A324" s="124"/>
      <c r="B324" s="273"/>
      <c r="C324" s="274"/>
      <c r="D324" s="275"/>
      <c r="E324" s="280"/>
      <c r="F324" s="285"/>
      <c r="G324" s="286"/>
      <c r="H324" s="286"/>
      <c r="I324" s="286"/>
      <c r="J324" s="286"/>
      <c r="K324" s="287"/>
      <c r="L324" s="285"/>
      <c r="M324" s="286"/>
      <c r="N324" s="286"/>
      <c r="O324" s="286"/>
      <c r="P324" s="286"/>
      <c r="Q324" s="287"/>
      <c r="R324" s="294"/>
      <c r="S324" s="295"/>
      <c r="T324" s="295"/>
      <c r="U324" s="295"/>
      <c r="V324" s="296"/>
      <c r="W324" s="319"/>
      <c r="X324" s="294"/>
      <c r="Y324" s="296"/>
      <c r="Z324" s="305"/>
      <c r="AA324" s="306"/>
      <c r="AB324" s="312"/>
      <c r="AC324" s="313"/>
      <c r="AD324" s="313"/>
      <c r="AE324" s="313"/>
      <c r="AF324" s="314"/>
      <c r="AG324" s="294"/>
      <c r="AH324" s="295"/>
      <c r="AI324" s="295"/>
      <c r="AJ324" s="295"/>
      <c r="AK324" s="296"/>
    </row>
    <row r="325" spans="1:37">
      <c r="A325" s="124"/>
      <c r="B325" s="273"/>
      <c r="C325" s="274"/>
      <c r="D325" s="275"/>
      <c r="E325" s="280"/>
      <c r="F325" s="285"/>
      <c r="G325" s="286"/>
      <c r="H325" s="286"/>
      <c r="I325" s="286"/>
      <c r="J325" s="286"/>
      <c r="K325" s="287"/>
      <c r="L325" s="285"/>
      <c r="M325" s="286"/>
      <c r="N325" s="286"/>
      <c r="O325" s="286"/>
      <c r="P325" s="286"/>
      <c r="Q325" s="287"/>
      <c r="R325" s="294"/>
      <c r="S325" s="295"/>
      <c r="T325" s="295"/>
      <c r="U325" s="295"/>
      <c r="V325" s="296"/>
      <c r="W325" s="319"/>
      <c r="X325" s="294"/>
      <c r="Y325" s="296"/>
      <c r="Z325" s="305"/>
      <c r="AA325" s="306"/>
      <c r="AB325" s="312"/>
      <c r="AC325" s="313"/>
      <c r="AD325" s="313"/>
      <c r="AE325" s="313"/>
      <c r="AF325" s="314"/>
      <c r="AG325" s="294"/>
      <c r="AH325" s="295"/>
      <c r="AI325" s="295"/>
      <c r="AJ325" s="295"/>
      <c r="AK325" s="296"/>
    </row>
    <row r="326" spans="1:37">
      <c r="A326" s="124"/>
      <c r="B326" s="273"/>
      <c r="C326" s="274"/>
      <c r="D326" s="275"/>
      <c r="E326" s="280"/>
      <c r="F326" s="285"/>
      <c r="G326" s="286"/>
      <c r="H326" s="286"/>
      <c r="I326" s="286"/>
      <c r="J326" s="286"/>
      <c r="K326" s="287"/>
      <c r="L326" s="285"/>
      <c r="M326" s="286"/>
      <c r="N326" s="286"/>
      <c r="O326" s="286"/>
      <c r="P326" s="286"/>
      <c r="Q326" s="287"/>
      <c r="R326" s="294"/>
      <c r="S326" s="295"/>
      <c r="T326" s="295"/>
      <c r="U326" s="295"/>
      <c r="V326" s="296"/>
      <c r="W326" s="319"/>
      <c r="X326" s="294"/>
      <c r="Y326" s="296"/>
      <c r="Z326" s="305"/>
      <c r="AA326" s="306"/>
      <c r="AB326" s="312"/>
      <c r="AC326" s="313"/>
      <c r="AD326" s="313"/>
      <c r="AE326" s="313"/>
      <c r="AF326" s="314"/>
      <c r="AG326" s="294"/>
      <c r="AH326" s="295"/>
      <c r="AI326" s="295"/>
      <c r="AJ326" s="295"/>
      <c r="AK326" s="296"/>
    </row>
    <row r="327" spans="1:37">
      <c r="A327" s="124"/>
      <c r="B327" s="273"/>
      <c r="C327" s="274"/>
      <c r="D327" s="275"/>
      <c r="E327" s="280"/>
      <c r="F327" s="285"/>
      <c r="G327" s="286"/>
      <c r="H327" s="286"/>
      <c r="I327" s="286"/>
      <c r="J327" s="286"/>
      <c r="K327" s="287"/>
      <c r="L327" s="285"/>
      <c r="M327" s="286"/>
      <c r="N327" s="286"/>
      <c r="O327" s="286"/>
      <c r="P327" s="286"/>
      <c r="Q327" s="287"/>
      <c r="R327" s="294"/>
      <c r="S327" s="295"/>
      <c r="T327" s="295"/>
      <c r="U327" s="295"/>
      <c r="V327" s="296"/>
      <c r="W327" s="319"/>
      <c r="X327" s="294"/>
      <c r="Y327" s="296"/>
      <c r="Z327" s="305"/>
      <c r="AA327" s="306"/>
      <c r="AB327" s="312"/>
      <c r="AC327" s="313"/>
      <c r="AD327" s="313"/>
      <c r="AE327" s="313"/>
      <c r="AF327" s="314"/>
      <c r="AG327" s="294"/>
      <c r="AH327" s="295"/>
      <c r="AI327" s="295"/>
      <c r="AJ327" s="295"/>
      <c r="AK327" s="296"/>
    </row>
    <row r="328" spans="1:37">
      <c r="A328" s="125"/>
      <c r="B328" s="273"/>
      <c r="C328" s="274"/>
      <c r="D328" s="275"/>
      <c r="E328" s="281"/>
      <c r="F328" s="288"/>
      <c r="G328" s="289"/>
      <c r="H328" s="289"/>
      <c r="I328" s="289"/>
      <c r="J328" s="289"/>
      <c r="K328" s="290"/>
      <c r="L328" s="288"/>
      <c r="M328" s="289"/>
      <c r="N328" s="289"/>
      <c r="O328" s="289"/>
      <c r="P328" s="289"/>
      <c r="Q328" s="290"/>
      <c r="R328" s="297"/>
      <c r="S328" s="298"/>
      <c r="T328" s="298"/>
      <c r="U328" s="298"/>
      <c r="V328" s="299"/>
      <c r="W328" s="319"/>
      <c r="X328" s="297"/>
      <c r="Y328" s="299"/>
      <c r="Z328" s="307"/>
      <c r="AA328" s="308"/>
      <c r="AB328" s="315"/>
      <c r="AC328" s="316"/>
      <c r="AD328" s="316"/>
      <c r="AE328" s="316"/>
      <c r="AF328" s="317"/>
      <c r="AG328" s="297"/>
      <c r="AH328" s="298"/>
      <c r="AI328" s="298"/>
      <c r="AJ328" s="298"/>
      <c r="AK328" s="299"/>
    </row>
    <row r="329" spans="1:37">
      <c r="A329" s="123"/>
      <c r="B329" s="126"/>
      <c r="C329" s="127"/>
      <c r="D329" s="128"/>
      <c r="E329" s="279">
        <v>6</v>
      </c>
      <c r="F329" s="282" t="s">
        <v>174</v>
      </c>
      <c r="G329" s="283"/>
      <c r="H329" s="283"/>
      <c r="I329" s="283"/>
      <c r="J329" s="283"/>
      <c r="K329" s="284"/>
      <c r="L329" s="282" t="s">
        <v>147</v>
      </c>
      <c r="M329" s="283"/>
      <c r="N329" s="283"/>
      <c r="O329" s="283"/>
      <c r="P329" s="283"/>
      <c r="Q329" s="284"/>
      <c r="R329" s="291"/>
      <c r="S329" s="292"/>
      <c r="T329" s="292"/>
      <c r="U329" s="292"/>
      <c r="V329" s="293"/>
      <c r="W329" s="318" t="s">
        <v>24</v>
      </c>
      <c r="X329" s="291" t="s">
        <v>120</v>
      </c>
      <c r="Y329" s="293"/>
      <c r="Z329" s="303">
        <v>44174</v>
      </c>
      <c r="AA329" s="304"/>
      <c r="AB329" s="309"/>
      <c r="AC329" s="310"/>
      <c r="AD329" s="310"/>
      <c r="AE329" s="310"/>
      <c r="AF329" s="311"/>
      <c r="AG329" s="291"/>
      <c r="AH329" s="292"/>
      <c r="AI329" s="292"/>
      <c r="AJ329" s="292"/>
      <c r="AK329" s="293"/>
    </row>
    <row r="330" spans="1:37">
      <c r="A330" s="124"/>
      <c r="B330" s="126"/>
      <c r="C330" s="127"/>
      <c r="D330" s="128"/>
      <c r="E330" s="280"/>
      <c r="F330" s="285"/>
      <c r="G330" s="286"/>
      <c r="H330" s="286"/>
      <c r="I330" s="286"/>
      <c r="J330" s="286"/>
      <c r="K330" s="287"/>
      <c r="L330" s="285"/>
      <c r="M330" s="286"/>
      <c r="N330" s="286"/>
      <c r="O330" s="286"/>
      <c r="P330" s="286"/>
      <c r="Q330" s="287"/>
      <c r="R330" s="294"/>
      <c r="S330" s="295"/>
      <c r="T330" s="295"/>
      <c r="U330" s="295"/>
      <c r="V330" s="296"/>
      <c r="W330" s="319"/>
      <c r="X330" s="294"/>
      <c r="Y330" s="296"/>
      <c r="Z330" s="305"/>
      <c r="AA330" s="306"/>
      <c r="AB330" s="312"/>
      <c r="AC330" s="313"/>
      <c r="AD330" s="313"/>
      <c r="AE330" s="313"/>
      <c r="AF330" s="314"/>
      <c r="AG330" s="294"/>
      <c r="AH330" s="295"/>
      <c r="AI330" s="295"/>
      <c r="AJ330" s="295"/>
      <c r="AK330" s="296"/>
    </row>
    <row r="331" spans="1:37">
      <c r="A331" s="124"/>
      <c r="B331" s="126"/>
      <c r="C331" s="127"/>
      <c r="D331" s="128"/>
      <c r="E331" s="280"/>
      <c r="F331" s="285"/>
      <c r="G331" s="286"/>
      <c r="H331" s="286"/>
      <c r="I331" s="286"/>
      <c r="J331" s="286"/>
      <c r="K331" s="287"/>
      <c r="L331" s="285"/>
      <c r="M331" s="286"/>
      <c r="N331" s="286"/>
      <c r="O331" s="286"/>
      <c r="P331" s="286"/>
      <c r="Q331" s="287"/>
      <c r="R331" s="294"/>
      <c r="S331" s="295"/>
      <c r="T331" s="295"/>
      <c r="U331" s="295"/>
      <c r="V331" s="296"/>
      <c r="W331" s="319"/>
      <c r="X331" s="294"/>
      <c r="Y331" s="296"/>
      <c r="Z331" s="305"/>
      <c r="AA331" s="306"/>
      <c r="AB331" s="312"/>
      <c r="AC331" s="313"/>
      <c r="AD331" s="313"/>
      <c r="AE331" s="313"/>
      <c r="AF331" s="314"/>
      <c r="AG331" s="294"/>
      <c r="AH331" s="295"/>
      <c r="AI331" s="295"/>
      <c r="AJ331" s="295"/>
      <c r="AK331" s="296"/>
    </row>
    <row r="332" spans="1:37">
      <c r="A332" s="124"/>
      <c r="B332" s="126"/>
      <c r="C332" s="127"/>
      <c r="D332" s="128"/>
      <c r="E332" s="280"/>
      <c r="F332" s="285"/>
      <c r="G332" s="286"/>
      <c r="H332" s="286"/>
      <c r="I332" s="286"/>
      <c r="J332" s="286"/>
      <c r="K332" s="287"/>
      <c r="L332" s="285"/>
      <c r="M332" s="286"/>
      <c r="N332" s="286"/>
      <c r="O332" s="286"/>
      <c r="P332" s="286"/>
      <c r="Q332" s="287"/>
      <c r="R332" s="294"/>
      <c r="S332" s="295"/>
      <c r="T332" s="295"/>
      <c r="U332" s="295"/>
      <c r="V332" s="296"/>
      <c r="W332" s="319"/>
      <c r="X332" s="294"/>
      <c r="Y332" s="296"/>
      <c r="Z332" s="305"/>
      <c r="AA332" s="306"/>
      <c r="AB332" s="312"/>
      <c r="AC332" s="313"/>
      <c r="AD332" s="313"/>
      <c r="AE332" s="313"/>
      <c r="AF332" s="314"/>
      <c r="AG332" s="294"/>
      <c r="AH332" s="295"/>
      <c r="AI332" s="295"/>
      <c r="AJ332" s="295"/>
      <c r="AK332" s="296"/>
    </row>
    <row r="333" spans="1:37">
      <c r="A333" s="124"/>
      <c r="B333" s="126"/>
      <c r="C333" s="127"/>
      <c r="D333" s="128"/>
      <c r="E333" s="280"/>
      <c r="F333" s="285"/>
      <c r="G333" s="286"/>
      <c r="H333" s="286"/>
      <c r="I333" s="286"/>
      <c r="J333" s="286"/>
      <c r="K333" s="287"/>
      <c r="L333" s="285"/>
      <c r="M333" s="286"/>
      <c r="N333" s="286"/>
      <c r="O333" s="286"/>
      <c r="P333" s="286"/>
      <c r="Q333" s="287"/>
      <c r="R333" s="294"/>
      <c r="S333" s="295"/>
      <c r="T333" s="295"/>
      <c r="U333" s="295"/>
      <c r="V333" s="296"/>
      <c r="W333" s="319"/>
      <c r="X333" s="294"/>
      <c r="Y333" s="296"/>
      <c r="Z333" s="305"/>
      <c r="AA333" s="306"/>
      <c r="AB333" s="312"/>
      <c r="AC333" s="313"/>
      <c r="AD333" s="313"/>
      <c r="AE333" s="313"/>
      <c r="AF333" s="314"/>
      <c r="AG333" s="294"/>
      <c r="AH333" s="295"/>
      <c r="AI333" s="295"/>
      <c r="AJ333" s="295"/>
      <c r="AK333" s="296"/>
    </row>
    <row r="334" spans="1:37">
      <c r="A334" s="125"/>
      <c r="B334" s="126"/>
      <c r="C334" s="127"/>
      <c r="D334" s="128"/>
      <c r="E334" s="281"/>
      <c r="F334" s="288"/>
      <c r="G334" s="289"/>
      <c r="H334" s="289"/>
      <c r="I334" s="289"/>
      <c r="J334" s="289"/>
      <c r="K334" s="290"/>
      <c r="L334" s="288"/>
      <c r="M334" s="289"/>
      <c r="N334" s="289"/>
      <c r="O334" s="289"/>
      <c r="P334" s="289"/>
      <c r="Q334" s="290"/>
      <c r="R334" s="297"/>
      <c r="S334" s="298"/>
      <c r="T334" s="298"/>
      <c r="U334" s="298"/>
      <c r="V334" s="299"/>
      <c r="W334" s="319"/>
      <c r="X334" s="297"/>
      <c r="Y334" s="299"/>
      <c r="Z334" s="307"/>
      <c r="AA334" s="308"/>
      <c r="AB334" s="315"/>
      <c r="AC334" s="316"/>
      <c r="AD334" s="316"/>
      <c r="AE334" s="316"/>
      <c r="AF334" s="317"/>
      <c r="AG334" s="297"/>
      <c r="AH334" s="298"/>
      <c r="AI334" s="298"/>
      <c r="AJ334" s="298"/>
      <c r="AK334" s="299"/>
    </row>
    <row r="335" spans="1:37">
      <c r="A335" s="123"/>
      <c r="B335" s="270" t="s">
        <v>149</v>
      </c>
      <c r="C335" s="271"/>
      <c r="D335" s="272"/>
      <c r="E335" s="279">
        <v>1</v>
      </c>
      <c r="F335" s="282" t="s">
        <v>175</v>
      </c>
      <c r="G335" s="283"/>
      <c r="H335" s="283"/>
      <c r="I335" s="283"/>
      <c r="J335" s="283"/>
      <c r="K335" s="284"/>
      <c r="L335" s="282" t="s">
        <v>146</v>
      </c>
      <c r="M335" s="283"/>
      <c r="N335" s="283"/>
      <c r="O335" s="283"/>
      <c r="P335" s="283"/>
      <c r="Q335" s="284"/>
      <c r="R335" s="291"/>
      <c r="S335" s="292"/>
      <c r="T335" s="292"/>
      <c r="U335" s="292"/>
      <c r="V335" s="293"/>
      <c r="W335" s="318" t="s">
        <v>24</v>
      </c>
      <c r="X335" s="291" t="s">
        <v>120</v>
      </c>
      <c r="Y335" s="293"/>
      <c r="Z335" s="303">
        <v>44174</v>
      </c>
      <c r="AA335" s="304"/>
      <c r="AB335" s="309"/>
      <c r="AC335" s="310"/>
      <c r="AD335" s="310"/>
      <c r="AE335" s="310"/>
      <c r="AF335" s="311"/>
      <c r="AG335" s="291"/>
      <c r="AH335" s="292"/>
      <c r="AI335" s="292"/>
      <c r="AJ335" s="292"/>
      <c r="AK335" s="293"/>
    </row>
    <row r="336" spans="1:37">
      <c r="A336" s="124"/>
      <c r="B336" s="273"/>
      <c r="C336" s="274"/>
      <c r="D336" s="275"/>
      <c r="E336" s="280"/>
      <c r="F336" s="285"/>
      <c r="G336" s="286"/>
      <c r="H336" s="286"/>
      <c r="I336" s="286"/>
      <c r="J336" s="286"/>
      <c r="K336" s="287"/>
      <c r="L336" s="285"/>
      <c r="M336" s="286"/>
      <c r="N336" s="286"/>
      <c r="O336" s="286"/>
      <c r="P336" s="286"/>
      <c r="Q336" s="287"/>
      <c r="R336" s="294"/>
      <c r="S336" s="295"/>
      <c r="T336" s="295"/>
      <c r="U336" s="295"/>
      <c r="V336" s="296"/>
      <c r="W336" s="319"/>
      <c r="X336" s="294"/>
      <c r="Y336" s="296"/>
      <c r="Z336" s="305"/>
      <c r="AA336" s="306"/>
      <c r="AB336" s="312"/>
      <c r="AC336" s="313"/>
      <c r="AD336" s="313"/>
      <c r="AE336" s="313"/>
      <c r="AF336" s="314"/>
      <c r="AG336" s="294"/>
      <c r="AH336" s="295"/>
      <c r="AI336" s="295"/>
      <c r="AJ336" s="295"/>
      <c r="AK336" s="296"/>
    </row>
    <row r="337" spans="1:37">
      <c r="A337" s="124"/>
      <c r="B337" s="273"/>
      <c r="C337" s="274"/>
      <c r="D337" s="275"/>
      <c r="E337" s="280"/>
      <c r="F337" s="285"/>
      <c r="G337" s="286"/>
      <c r="H337" s="286"/>
      <c r="I337" s="286"/>
      <c r="J337" s="286"/>
      <c r="K337" s="287"/>
      <c r="L337" s="285"/>
      <c r="M337" s="286"/>
      <c r="N337" s="286"/>
      <c r="O337" s="286"/>
      <c r="P337" s="286"/>
      <c r="Q337" s="287"/>
      <c r="R337" s="294"/>
      <c r="S337" s="295"/>
      <c r="T337" s="295"/>
      <c r="U337" s="295"/>
      <c r="V337" s="296"/>
      <c r="W337" s="319"/>
      <c r="X337" s="294"/>
      <c r="Y337" s="296"/>
      <c r="Z337" s="305"/>
      <c r="AA337" s="306"/>
      <c r="AB337" s="312"/>
      <c r="AC337" s="313"/>
      <c r="AD337" s="313"/>
      <c r="AE337" s="313"/>
      <c r="AF337" s="314"/>
      <c r="AG337" s="294"/>
      <c r="AH337" s="295"/>
      <c r="AI337" s="295"/>
      <c r="AJ337" s="295"/>
      <c r="AK337" s="296"/>
    </row>
    <row r="338" spans="1:37">
      <c r="A338" s="124"/>
      <c r="B338" s="273"/>
      <c r="C338" s="274"/>
      <c r="D338" s="275"/>
      <c r="E338" s="280"/>
      <c r="F338" s="285"/>
      <c r="G338" s="286"/>
      <c r="H338" s="286"/>
      <c r="I338" s="286"/>
      <c r="J338" s="286"/>
      <c r="K338" s="287"/>
      <c r="L338" s="285"/>
      <c r="M338" s="286"/>
      <c r="N338" s="286"/>
      <c r="O338" s="286"/>
      <c r="P338" s="286"/>
      <c r="Q338" s="287"/>
      <c r="R338" s="294"/>
      <c r="S338" s="295"/>
      <c r="T338" s="295"/>
      <c r="U338" s="295"/>
      <c r="V338" s="296"/>
      <c r="W338" s="319"/>
      <c r="X338" s="294"/>
      <c r="Y338" s="296"/>
      <c r="Z338" s="305"/>
      <c r="AA338" s="306"/>
      <c r="AB338" s="312"/>
      <c r="AC338" s="313"/>
      <c r="AD338" s="313"/>
      <c r="AE338" s="313"/>
      <c r="AF338" s="314"/>
      <c r="AG338" s="294"/>
      <c r="AH338" s="295"/>
      <c r="AI338" s="295"/>
      <c r="AJ338" s="295"/>
      <c r="AK338" s="296"/>
    </row>
    <row r="339" spans="1:37">
      <c r="A339" s="124"/>
      <c r="B339" s="273"/>
      <c r="C339" s="274"/>
      <c r="D339" s="275"/>
      <c r="E339" s="280"/>
      <c r="F339" s="285"/>
      <c r="G339" s="286"/>
      <c r="H339" s="286"/>
      <c r="I339" s="286"/>
      <c r="J339" s="286"/>
      <c r="K339" s="287"/>
      <c r="L339" s="285"/>
      <c r="M339" s="286"/>
      <c r="N339" s="286"/>
      <c r="O339" s="286"/>
      <c r="P339" s="286"/>
      <c r="Q339" s="287"/>
      <c r="R339" s="294"/>
      <c r="S339" s="295"/>
      <c r="T339" s="295"/>
      <c r="U339" s="295"/>
      <c r="V339" s="296"/>
      <c r="W339" s="319"/>
      <c r="X339" s="294"/>
      <c r="Y339" s="296"/>
      <c r="Z339" s="305"/>
      <c r="AA339" s="306"/>
      <c r="AB339" s="312"/>
      <c r="AC339" s="313"/>
      <c r="AD339" s="313"/>
      <c r="AE339" s="313"/>
      <c r="AF339" s="314"/>
      <c r="AG339" s="294"/>
      <c r="AH339" s="295"/>
      <c r="AI339" s="295"/>
      <c r="AJ339" s="295"/>
      <c r="AK339" s="296"/>
    </row>
    <row r="340" spans="1:37">
      <c r="A340" s="125"/>
      <c r="B340" s="273"/>
      <c r="C340" s="274"/>
      <c r="D340" s="275"/>
      <c r="E340" s="281"/>
      <c r="F340" s="288"/>
      <c r="G340" s="289"/>
      <c r="H340" s="289"/>
      <c r="I340" s="289"/>
      <c r="J340" s="289"/>
      <c r="K340" s="290"/>
      <c r="L340" s="288"/>
      <c r="M340" s="289"/>
      <c r="N340" s="289"/>
      <c r="O340" s="289"/>
      <c r="P340" s="289"/>
      <c r="Q340" s="290"/>
      <c r="R340" s="297"/>
      <c r="S340" s="298"/>
      <c r="T340" s="298"/>
      <c r="U340" s="298"/>
      <c r="V340" s="299"/>
      <c r="W340" s="319"/>
      <c r="X340" s="297"/>
      <c r="Y340" s="299"/>
      <c r="Z340" s="307"/>
      <c r="AA340" s="308"/>
      <c r="AB340" s="315"/>
      <c r="AC340" s="316"/>
      <c r="AD340" s="316"/>
      <c r="AE340" s="316"/>
      <c r="AF340" s="317"/>
      <c r="AG340" s="297"/>
      <c r="AH340" s="298"/>
      <c r="AI340" s="298"/>
      <c r="AJ340" s="298"/>
      <c r="AK340" s="299"/>
    </row>
    <row r="341" spans="1:37">
      <c r="A341" s="123"/>
      <c r="B341" s="273"/>
      <c r="C341" s="274"/>
      <c r="D341" s="275"/>
      <c r="E341" s="279">
        <v>2</v>
      </c>
      <c r="F341" s="282" t="s">
        <v>176</v>
      </c>
      <c r="G341" s="283"/>
      <c r="H341" s="283"/>
      <c r="I341" s="283"/>
      <c r="J341" s="283"/>
      <c r="K341" s="284"/>
      <c r="L341" s="282" t="s">
        <v>147</v>
      </c>
      <c r="M341" s="283"/>
      <c r="N341" s="283"/>
      <c r="O341" s="283"/>
      <c r="P341" s="283"/>
      <c r="Q341" s="284"/>
      <c r="R341" s="291"/>
      <c r="S341" s="292"/>
      <c r="T341" s="292"/>
      <c r="U341" s="292"/>
      <c r="V341" s="293"/>
      <c r="W341" s="318" t="s">
        <v>24</v>
      </c>
      <c r="X341" s="291" t="s">
        <v>120</v>
      </c>
      <c r="Y341" s="293"/>
      <c r="Z341" s="303">
        <v>44174</v>
      </c>
      <c r="AA341" s="304"/>
      <c r="AB341" s="309"/>
      <c r="AC341" s="310"/>
      <c r="AD341" s="310"/>
      <c r="AE341" s="310"/>
      <c r="AF341" s="311"/>
      <c r="AG341" s="291"/>
      <c r="AH341" s="292"/>
      <c r="AI341" s="292"/>
      <c r="AJ341" s="292"/>
      <c r="AK341" s="293"/>
    </row>
    <row r="342" spans="1:37">
      <c r="A342" s="124"/>
      <c r="B342" s="273"/>
      <c r="C342" s="274"/>
      <c r="D342" s="275"/>
      <c r="E342" s="280"/>
      <c r="F342" s="285"/>
      <c r="G342" s="286"/>
      <c r="H342" s="286"/>
      <c r="I342" s="286"/>
      <c r="J342" s="286"/>
      <c r="K342" s="287"/>
      <c r="L342" s="285"/>
      <c r="M342" s="286"/>
      <c r="N342" s="286"/>
      <c r="O342" s="286"/>
      <c r="P342" s="286"/>
      <c r="Q342" s="287"/>
      <c r="R342" s="294"/>
      <c r="S342" s="295"/>
      <c r="T342" s="295"/>
      <c r="U342" s="295"/>
      <c r="V342" s="296"/>
      <c r="W342" s="319"/>
      <c r="X342" s="294"/>
      <c r="Y342" s="296"/>
      <c r="Z342" s="305"/>
      <c r="AA342" s="306"/>
      <c r="AB342" s="312"/>
      <c r="AC342" s="313"/>
      <c r="AD342" s="313"/>
      <c r="AE342" s="313"/>
      <c r="AF342" s="314"/>
      <c r="AG342" s="294"/>
      <c r="AH342" s="295"/>
      <c r="AI342" s="295"/>
      <c r="AJ342" s="295"/>
      <c r="AK342" s="296"/>
    </row>
    <row r="343" spans="1:37">
      <c r="A343" s="124"/>
      <c r="B343" s="273"/>
      <c r="C343" s="274"/>
      <c r="D343" s="275"/>
      <c r="E343" s="280"/>
      <c r="F343" s="285"/>
      <c r="G343" s="286"/>
      <c r="H343" s="286"/>
      <c r="I343" s="286"/>
      <c r="J343" s="286"/>
      <c r="K343" s="287"/>
      <c r="L343" s="285"/>
      <c r="M343" s="286"/>
      <c r="N343" s="286"/>
      <c r="O343" s="286"/>
      <c r="P343" s="286"/>
      <c r="Q343" s="287"/>
      <c r="R343" s="294"/>
      <c r="S343" s="295"/>
      <c r="T343" s="295"/>
      <c r="U343" s="295"/>
      <c r="V343" s="296"/>
      <c r="W343" s="319"/>
      <c r="X343" s="294"/>
      <c r="Y343" s="296"/>
      <c r="Z343" s="305"/>
      <c r="AA343" s="306"/>
      <c r="AB343" s="312"/>
      <c r="AC343" s="313"/>
      <c r="AD343" s="313"/>
      <c r="AE343" s="313"/>
      <c r="AF343" s="314"/>
      <c r="AG343" s="294"/>
      <c r="AH343" s="295"/>
      <c r="AI343" s="295"/>
      <c r="AJ343" s="295"/>
      <c r="AK343" s="296"/>
    </row>
    <row r="344" spans="1:37">
      <c r="A344" s="124"/>
      <c r="B344" s="273"/>
      <c r="C344" s="274"/>
      <c r="D344" s="275"/>
      <c r="E344" s="280"/>
      <c r="F344" s="285"/>
      <c r="G344" s="286"/>
      <c r="H344" s="286"/>
      <c r="I344" s="286"/>
      <c r="J344" s="286"/>
      <c r="K344" s="287"/>
      <c r="L344" s="285"/>
      <c r="M344" s="286"/>
      <c r="N344" s="286"/>
      <c r="O344" s="286"/>
      <c r="P344" s="286"/>
      <c r="Q344" s="287"/>
      <c r="R344" s="294"/>
      <c r="S344" s="295"/>
      <c r="T344" s="295"/>
      <c r="U344" s="295"/>
      <c r="V344" s="296"/>
      <c r="W344" s="319"/>
      <c r="X344" s="294"/>
      <c r="Y344" s="296"/>
      <c r="Z344" s="305"/>
      <c r="AA344" s="306"/>
      <c r="AB344" s="312"/>
      <c r="AC344" s="313"/>
      <c r="AD344" s="313"/>
      <c r="AE344" s="313"/>
      <c r="AF344" s="314"/>
      <c r="AG344" s="294"/>
      <c r="AH344" s="295"/>
      <c r="AI344" s="295"/>
      <c r="AJ344" s="295"/>
      <c r="AK344" s="296"/>
    </row>
    <row r="345" spans="1:37">
      <c r="A345" s="124"/>
      <c r="B345" s="273"/>
      <c r="C345" s="274"/>
      <c r="D345" s="275"/>
      <c r="E345" s="280"/>
      <c r="F345" s="285"/>
      <c r="G345" s="286"/>
      <c r="H345" s="286"/>
      <c r="I345" s="286"/>
      <c r="J345" s="286"/>
      <c r="K345" s="287"/>
      <c r="L345" s="285"/>
      <c r="M345" s="286"/>
      <c r="N345" s="286"/>
      <c r="O345" s="286"/>
      <c r="P345" s="286"/>
      <c r="Q345" s="287"/>
      <c r="R345" s="294"/>
      <c r="S345" s="295"/>
      <c r="T345" s="295"/>
      <c r="U345" s="295"/>
      <c r="V345" s="296"/>
      <c r="W345" s="319"/>
      <c r="X345" s="294"/>
      <c r="Y345" s="296"/>
      <c r="Z345" s="305"/>
      <c r="AA345" s="306"/>
      <c r="AB345" s="312"/>
      <c r="AC345" s="313"/>
      <c r="AD345" s="313"/>
      <c r="AE345" s="313"/>
      <c r="AF345" s="314"/>
      <c r="AG345" s="294"/>
      <c r="AH345" s="295"/>
      <c r="AI345" s="295"/>
      <c r="AJ345" s="295"/>
      <c r="AK345" s="296"/>
    </row>
    <row r="346" spans="1:37">
      <c r="A346" s="125"/>
      <c r="B346" s="273"/>
      <c r="C346" s="274"/>
      <c r="D346" s="275"/>
      <c r="E346" s="281"/>
      <c r="F346" s="288"/>
      <c r="G346" s="289"/>
      <c r="H346" s="289"/>
      <c r="I346" s="289"/>
      <c r="J346" s="289"/>
      <c r="K346" s="290"/>
      <c r="L346" s="288"/>
      <c r="M346" s="289"/>
      <c r="N346" s="289"/>
      <c r="O346" s="289"/>
      <c r="P346" s="289"/>
      <c r="Q346" s="290"/>
      <c r="R346" s="297"/>
      <c r="S346" s="298"/>
      <c r="T346" s="298"/>
      <c r="U346" s="298"/>
      <c r="V346" s="299"/>
      <c r="W346" s="319"/>
      <c r="X346" s="297"/>
      <c r="Y346" s="299"/>
      <c r="Z346" s="307"/>
      <c r="AA346" s="308"/>
      <c r="AB346" s="315"/>
      <c r="AC346" s="316"/>
      <c r="AD346" s="316"/>
      <c r="AE346" s="316"/>
      <c r="AF346" s="317"/>
      <c r="AG346" s="297"/>
      <c r="AH346" s="298"/>
      <c r="AI346" s="298"/>
      <c r="AJ346" s="298"/>
      <c r="AK346" s="299"/>
    </row>
    <row r="347" spans="1:37">
      <c r="A347" s="123"/>
      <c r="B347" s="273"/>
      <c r="C347" s="274"/>
      <c r="D347" s="275"/>
      <c r="E347" s="279">
        <v>3</v>
      </c>
      <c r="F347" s="282" t="s">
        <v>150</v>
      </c>
      <c r="G347" s="283"/>
      <c r="H347" s="283"/>
      <c r="I347" s="283"/>
      <c r="J347" s="283"/>
      <c r="K347" s="284"/>
      <c r="L347" s="282" t="s">
        <v>147</v>
      </c>
      <c r="M347" s="283"/>
      <c r="N347" s="283"/>
      <c r="O347" s="283"/>
      <c r="P347" s="283"/>
      <c r="Q347" s="284"/>
      <c r="R347" s="291"/>
      <c r="S347" s="292"/>
      <c r="T347" s="292"/>
      <c r="U347" s="292"/>
      <c r="V347" s="293"/>
      <c r="W347" s="318" t="s">
        <v>24</v>
      </c>
      <c r="X347" s="291" t="s">
        <v>120</v>
      </c>
      <c r="Y347" s="293"/>
      <c r="Z347" s="303">
        <v>44174</v>
      </c>
      <c r="AA347" s="304"/>
      <c r="AB347" s="309"/>
      <c r="AC347" s="310"/>
      <c r="AD347" s="310"/>
      <c r="AE347" s="310"/>
      <c r="AF347" s="311"/>
      <c r="AG347" s="291"/>
      <c r="AH347" s="292"/>
      <c r="AI347" s="292"/>
      <c r="AJ347" s="292"/>
      <c r="AK347" s="293"/>
    </row>
    <row r="348" spans="1:37">
      <c r="A348" s="124"/>
      <c r="B348" s="273"/>
      <c r="C348" s="274"/>
      <c r="D348" s="275"/>
      <c r="E348" s="280"/>
      <c r="F348" s="285"/>
      <c r="G348" s="286"/>
      <c r="H348" s="286"/>
      <c r="I348" s="286"/>
      <c r="J348" s="286"/>
      <c r="K348" s="287"/>
      <c r="L348" s="285"/>
      <c r="M348" s="286"/>
      <c r="N348" s="286"/>
      <c r="O348" s="286"/>
      <c r="P348" s="286"/>
      <c r="Q348" s="287"/>
      <c r="R348" s="294"/>
      <c r="S348" s="295"/>
      <c r="T348" s="295"/>
      <c r="U348" s="295"/>
      <c r="V348" s="296"/>
      <c r="W348" s="319"/>
      <c r="X348" s="294"/>
      <c r="Y348" s="296"/>
      <c r="Z348" s="305"/>
      <c r="AA348" s="306"/>
      <c r="AB348" s="312"/>
      <c r="AC348" s="313"/>
      <c r="AD348" s="313"/>
      <c r="AE348" s="313"/>
      <c r="AF348" s="314"/>
      <c r="AG348" s="294"/>
      <c r="AH348" s="295"/>
      <c r="AI348" s="295"/>
      <c r="AJ348" s="295"/>
      <c r="AK348" s="296"/>
    </row>
    <row r="349" spans="1:37">
      <c r="A349" s="124"/>
      <c r="B349" s="273"/>
      <c r="C349" s="274"/>
      <c r="D349" s="275"/>
      <c r="E349" s="280"/>
      <c r="F349" s="285"/>
      <c r="G349" s="286"/>
      <c r="H349" s="286"/>
      <c r="I349" s="286"/>
      <c r="J349" s="286"/>
      <c r="K349" s="287"/>
      <c r="L349" s="285"/>
      <c r="M349" s="286"/>
      <c r="N349" s="286"/>
      <c r="O349" s="286"/>
      <c r="P349" s="286"/>
      <c r="Q349" s="287"/>
      <c r="R349" s="294"/>
      <c r="S349" s="295"/>
      <c r="T349" s="295"/>
      <c r="U349" s="295"/>
      <c r="V349" s="296"/>
      <c r="W349" s="319"/>
      <c r="X349" s="294"/>
      <c r="Y349" s="296"/>
      <c r="Z349" s="305"/>
      <c r="AA349" s="306"/>
      <c r="AB349" s="312"/>
      <c r="AC349" s="313"/>
      <c r="AD349" s="313"/>
      <c r="AE349" s="313"/>
      <c r="AF349" s="314"/>
      <c r="AG349" s="294"/>
      <c r="AH349" s="295"/>
      <c r="AI349" s="295"/>
      <c r="AJ349" s="295"/>
      <c r="AK349" s="296"/>
    </row>
    <row r="350" spans="1:37">
      <c r="A350" s="124"/>
      <c r="B350" s="273"/>
      <c r="C350" s="274"/>
      <c r="D350" s="275"/>
      <c r="E350" s="280"/>
      <c r="F350" s="285"/>
      <c r="G350" s="286"/>
      <c r="H350" s="286"/>
      <c r="I350" s="286"/>
      <c r="J350" s="286"/>
      <c r="K350" s="287"/>
      <c r="L350" s="285"/>
      <c r="M350" s="286"/>
      <c r="N350" s="286"/>
      <c r="O350" s="286"/>
      <c r="P350" s="286"/>
      <c r="Q350" s="287"/>
      <c r="R350" s="294"/>
      <c r="S350" s="295"/>
      <c r="T350" s="295"/>
      <c r="U350" s="295"/>
      <c r="V350" s="296"/>
      <c r="W350" s="319"/>
      <c r="X350" s="294"/>
      <c r="Y350" s="296"/>
      <c r="Z350" s="305"/>
      <c r="AA350" s="306"/>
      <c r="AB350" s="312"/>
      <c r="AC350" s="313"/>
      <c r="AD350" s="313"/>
      <c r="AE350" s="313"/>
      <c r="AF350" s="314"/>
      <c r="AG350" s="294"/>
      <c r="AH350" s="295"/>
      <c r="AI350" s="295"/>
      <c r="AJ350" s="295"/>
      <c r="AK350" s="296"/>
    </row>
    <row r="351" spans="1:37">
      <c r="A351" s="124"/>
      <c r="B351" s="273"/>
      <c r="C351" s="274"/>
      <c r="D351" s="275"/>
      <c r="E351" s="280"/>
      <c r="F351" s="285"/>
      <c r="G351" s="286"/>
      <c r="H351" s="286"/>
      <c r="I351" s="286"/>
      <c r="J351" s="286"/>
      <c r="K351" s="287"/>
      <c r="L351" s="285"/>
      <c r="M351" s="286"/>
      <c r="N351" s="286"/>
      <c r="O351" s="286"/>
      <c r="P351" s="286"/>
      <c r="Q351" s="287"/>
      <c r="R351" s="294"/>
      <c r="S351" s="295"/>
      <c r="T351" s="295"/>
      <c r="U351" s="295"/>
      <c r="V351" s="296"/>
      <c r="W351" s="319"/>
      <c r="X351" s="294"/>
      <c r="Y351" s="296"/>
      <c r="Z351" s="305"/>
      <c r="AA351" s="306"/>
      <c r="AB351" s="312"/>
      <c r="AC351" s="313"/>
      <c r="AD351" s="313"/>
      <c r="AE351" s="313"/>
      <c r="AF351" s="314"/>
      <c r="AG351" s="294"/>
      <c r="AH351" s="295"/>
      <c r="AI351" s="295"/>
      <c r="AJ351" s="295"/>
      <c r="AK351" s="296"/>
    </row>
    <row r="352" spans="1:37">
      <c r="A352" s="125"/>
      <c r="B352" s="273"/>
      <c r="C352" s="274"/>
      <c r="D352" s="275"/>
      <c r="E352" s="281"/>
      <c r="F352" s="288"/>
      <c r="G352" s="289"/>
      <c r="H352" s="289"/>
      <c r="I352" s="289"/>
      <c r="J352" s="289"/>
      <c r="K352" s="290"/>
      <c r="L352" s="288"/>
      <c r="M352" s="289"/>
      <c r="N352" s="289"/>
      <c r="O352" s="289"/>
      <c r="P352" s="289"/>
      <c r="Q352" s="290"/>
      <c r="R352" s="297"/>
      <c r="S352" s="298"/>
      <c r="T352" s="298"/>
      <c r="U352" s="298"/>
      <c r="V352" s="299"/>
      <c r="W352" s="319"/>
      <c r="X352" s="297"/>
      <c r="Y352" s="299"/>
      <c r="Z352" s="307"/>
      <c r="AA352" s="308"/>
      <c r="AB352" s="315"/>
      <c r="AC352" s="316"/>
      <c r="AD352" s="316"/>
      <c r="AE352" s="316"/>
      <c r="AF352" s="317"/>
      <c r="AG352" s="297"/>
      <c r="AH352" s="298"/>
      <c r="AI352" s="298"/>
      <c r="AJ352" s="298"/>
      <c r="AK352" s="299"/>
    </row>
    <row r="353" spans="1:37">
      <c r="A353" s="123"/>
      <c r="B353" s="273"/>
      <c r="C353" s="274"/>
      <c r="D353" s="275"/>
      <c r="E353" s="279">
        <v>4</v>
      </c>
      <c r="F353" s="282" t="s">
        <v>177</v>
      </c>
      <c r="G353" s="283"/>
      <c r="H353" s="283"/>
      <c r="I353" s="283"/>
      <c r="J353" s="283"/>
      <c r="K353" s="284"/>
      <c r="L353" s="282" t="s">
        <v>146</v>
      </c>
      <c r="M353" s="283"/>
      <c r="N353" s="283"/>
      <c r="O353" s="283"/>
      <c r="P353" s="283"/>
      <c r="Q353" s="284"/>
      <c r="R353" s="291"/>
      <c r="S353" s="292"/>
      <c r="T353" s="292"/>
      <c r="U353" s="292"/>
      <c r="V353" s="293"/>
      <c r="W353" s="318" t="s">
        <v>24</v>
      </c>
      <c r="X353" s="291" t="s">
        <v>120</v>
      </c>
      <c r="Y353" s="293"/>
      <c r="Z353" s="303">
        <v>44174</v>
      </c>
      <c r="AA353" s="304"/>
      <c r="AB353" s="309"/>
      <c r="AC353" s="310"/>
      <c r="AD353" s="310"/>
      <c r="AE353" s="310"/>
      <c r="AF353" s="311"/>
      <c r="AG353" s="291"/>
      <c r="AH353" s="292"/>
      <c r="AI353" s="292"/>
      <c r="AJ353" s="292"/>
      <c r="AK353" s="293"/>
    </row>
    <row r="354" spans="1:37">
      <c r="A354" s="124"/>
      <c r="B354" s="273"/>
      <c r="C354" s="274"/>
      <c r="D354" s="275"/>
      <c r="E354" s="280"/>
      <c r="F354" s="285"/>
      <c r="G354" s="286"/>
      <c r="H354" s="286"/>
      <c r="I354" s="286"/>
      <c r="J354" s="286"/>
      <c r="K354" s="287"/>
      <c r="L354" s="285"/>
      <c r="M354" s="286"/>
      <c r="N354" s="286"/>
      <c r="O354" s="286"/>
      <c r="P354" s="286"/>
      <c r="Q354" s="287"/>
      <c r="R354" s="294"/>
      <c r="S354" s="295"/>
      <c r="T354" s="295"/>
      <c r="U354" s="295"/>
      <c r="V354" s="296"/>
      <c r="W354" s="319"/>
      <c r="X354" s="294"/>
      <c r="Y354" s="296"/>
      <c r="Z354" s="305"/>
      <c r="AA354" s="306"/>
      <c r="AB354" s="312"/>
      <c r="AC354" s="313"/>
      <c r="AD354" s="313"/>
      <c r="AE354" s="313"/>
      <c r="AF354" s="314"/>
      <c r="AG354" s="294"/>
      <c r="AH354" s="295"/>
      <c r="AI354" s="295"/>
      <c r="AJ354" s="295"/>
      <c r="AK354" s="296"/>
    </row>
    <row r="355" spans="1:37">
      <c r="A355" s="124"/>
      <c r="B355" s="273"/>
      <c r="C355" s="274"/>
      <c r="D355" s="275"/>
      <c r="E355" s="280"/>
      <c r="F355" s="285"/>
      <c r="G355" s="286"/>
      <c r="H355" s="286"/>
      <c r="I355" s="286"/>
      <c r="J355" s="286"/>
      <c r="K355" s="287"/>
      <c r="L355" s="285"/>
      <c r="M355" s="286"/>
      <c r="N355" s="286"/>
      <c r="O355" s="286"/>
      <c r="P355" s="286"/>
      <c r="Q355" s="287"/>
      <c r="R355" s="294"/>
      <c r="S355" s="295"/>
      <c r="T355" s="295"/>
      <c r="U355" s="295"/>
      <c r="V355" s="296"/>
      <c r="W355" s="319"/>
      <c r="X355" s="294"/>
      <c r="Y355" s="296"/>
      <c r="Z355" s="305"/>
      <c r="AA355" s="306"/>
      <c r="AB355" s="312"/>
      <c r="AC355" s="313"/>
      <c r="AD355" s="313"/>
      <c r="AE355" s="313"/>
      <c r="AF355" s="314"/>
      <c r="AG355" s="294"/>
      <c r="AH355" s="295"/>
      <c r="AI355" s="295"/>
      <c r="AJ355" s="295"/>
      <c r="AK355" s="296"/>
    </row>
    <row r="356" spans="1:37">
      <c r="A356" s="124"/>
      <c r="B356" s="273"/>
      <c r="C356" s="274"/>
      <c r="D356" s="275"/>
      <c r="E356" s="280"/>
      <c r="F356" s="285"/>
      <c r="G356" s="286"/>
      <c r="H356" s="286"/>
      <c r="I356" s="286"/>
      <c r="J356" s="286"/>
      <c r="K356" s="287"/>
      <c r="L356" s="285"/>
      <c r="M356" s="286"/>
      <c r="N356" s="286"/>
      <c r="O356" s="286"/>
      <c r="P356" s="286"/>
      <c r="Q356" s="287"/>
      <c r="R356" s="294"/>
      <c r="S356" s="295"/>
      <c r="T356" s="295"/>
      <c r="U356" s="295"/>
      <c r="V356" s="296"/>
      <c r="W356" s="319"/>
      <c r="X356" s="294"/>
      <c r="Y356" s="296"/>
      <c r="Z356" s="305"/>
      <c r="AA356" s="306"/>
      <c r="AB356" s="312"/>
      <c r="AC356" s="313"/>
      <c r="AD356" s="313"/>
      <c r="AE356" s="313"/>
      <c r="AF356" s="314"/>
      <c r="AG356" s="294"/>
      <c r="AH356" s="295"/>
      <c r="AI356" s="295"/>
      <c r="AJ356" s="295"/>
      <c r="AK356" s="296"/>
    </row>
    <row r="357" spans="1:37">
      <c r="A357" s="124"/>
      <c r="B357" s="273"/>
      <c r="C357" s="274"/>
      <c r="D357" s="275"/>
      <c r="E357" s="280"/>
      <c r="F357" s="285"/>
      <c r="G357" s="286"/>
      <c r="H357" s="286"/>
      <c r="I357" s="286"/>
      <c r="J357" s="286"/>
      <c r="K357" s="287"/>
      <c r="L357" s="285"/>
      <c r="M357" s="286"/>
      <c r="N357" s="286"/>
      <c r="O357" s="286"/>
      <c r="P357" s="286"/>
      <c r="Q357" s="287"/>
      <c r="R357" s="294"/>
      <c r="S357" s="295"/>
      <c r="T357" s="295"/>
      <c r="U357" s="295"/>
      <c r="V357" s="296"/>
      <c r="W357" s="319"/>
      <c r="X357" s="294"/>
      <c r="Y357" s="296"/>
      <c r="Z357" s="305"/>
      <c r="AA357" s="306"/>
      <c r="AB357" s="312"/>
      <c r="AC357" s="313"/>
      <c r="AD357" s="313"/>
      <c r="AE357" s="313"/>
      <c r="AF357" s="314"/>
      <c r="AG357" s="294"/>
      <c r="AH357" s="295"/>
      <c r="AI357" s="295"/>
      <c r="AJ357" s="295"/>
      <c r="AK357" s="296"/>
    </row>
    <row r="358" spans="1:37">
      <c r="A358" s="125"/>
      <c r="B358" s="273"/>
      <c r="C358" s="274"/>
      <c r="D358" s="275"/>
      <c r="E358" s="281"/>
      <c r="F358" s="288"/>
      <c r="G358" s="289"/>
      <c r="H358" s="289"/>
      <c r="I358" s="289"/>
      <c r="J358" s="289"/>
      <c r="K358" s="290"/>
      <c r="L358" s="288"/>
      <c r="M358" s="289"/>
      <c r="N358" s="289"/>
      <c r="O358" s="289"/>
      <c r="P358" s="289"/>
      <c r="Q358" s="290"/>
      <c r="R358" s="297"/>
      <c r="S358" s="298"/>
      <c r="T358" s="298"/>
      <c r="U358" s="298"/>
      <c r="V358" s="299"/>
      <c r="W358" s="319"/>
      <c r="X358" s="297"/>
      <c r="Y358" s="299"/>
      <c r="Z358" s="307"/>
      <c r="AA358" s="308"/>
      <c r="AB358" s="315"/>
      <c r="AC358" s="316"/>
      <c r="AD358" s="316"/>
      <c r="AE358" s="316"/>
      <c r="AF358" s="317"/>
      <c r="AG358" s="297"/>
      <c r="AH358" s="298"/>
      <c r="AI358" s="298"/>
      <c r="AJ358" s="298"/>
      <c r="AK358" s="299"/>
    </row>
    <row r="359" spans="1:37">
      <c r="A359" s="123"/>
      <c r="B359" s="273"/>
      <c r="C359" s="274"/>
      <c r="D359" s="275"/>
      <c r="E359" s="279">
        <v>5</v>
      </c>
      <c r="F359" s="282" t="s">
        <v>178</v>
      </c>
      <c r="G359" s="283"/>
      <c r="H359" s="283"/>
      <c r="I359" s="283"/>
      <c r="J359" s="283"/>
      <c r="K359" s="284"/>
      <c r="L359" s="282" t="s">
        <v>146</v>
      </c>
      <c r="M359" s="283"/>
      <c r="N359" s="283"/>
      <c r="O359" s="283"/>
      <c r="P359" s="283"/>
      <c r="Q359" s="284"/>
      <c r="R359" s="291"/>
      <c r="S359" s="292"/>
      <c r="T359" s="292"/>
      <c r="U359" s="292"/>
      <c r="V359" s="293"/>
      <c r="W359" s="318" t="s">
        <v>24</v>
      </c>
      <c r="X359" s="291" t="s">
        <v>120</v>
      </c>
      <c r="Y359" s="293"/>
      <c r="Z359" s="303">
        <v>44174</v>
      </c>
      <c r="AA359" s="304"/>
      <c r="AB359" s="309"/>
      <c r="AC359" s="310"/>
      <c r="AD359" s="310"/>
      <c r="AE359" s="310"/>
      <c r="AF359" s="311"/>
      <c r="AG359" s="291"/>
      <c r="AH359" s="292"/>
      <c r="AI359" s="292"/>
      <c r="AJ359" s="292"/>
      <c r="AK359" s="293"/>
    </row>
    <row r="360" spans="1:37">
      <c r="A360" s="124"/>
      <c r="B360" s="273"/>
      <c r="C360" s="274"/>
      <c r="D360" s="275"/>
      <c r="E360" s="280"/>
      <c r="F360" s="285"/>
      <c r="G360" s="286"/>
      <c r="H360" s="286"/>
      <c r="I360" s="286"/>
      <c r="J360" s="286"/>
      <c r="K360" s="287"/>
      <c r="L360" s="285"/>
      <c r="M360" s="286"/>
      <c r="N360" s="286"/>
      <c r="O360" s="286"/>
      <c r="P360" s="286"/>
      <c r="Q360" s="287"/>
      <c r="R360" s="294"/>
      <c r="S360" s="295"/>
      <c r="T360" s="295"/>
      <c r="U360" s="295"/>
      <c r="V360" s="296"/>
      <c r="W360" s="319"/>
      <c r="X360" s="294"/>
      <c r="Y360" s="296"/>
      <c r="Z360" s="305"/>
      <c r="AA360" s="306"/>
      <c r="AB360" s="312"/>
      <c r="AC360" s="313"/>
      <c r="AD360" s="313"/>
      <c r="AE360" s="313"/>
      <c r="AF360" s="314"/>
      <c r="AG360" s="294"/>
      <c r="AH360" s="295"/>
      <c r="AI360" s="295"/>
      <c r="AJ360" s="295"/>
      <c r="AK360" s="296"/>
    </row>
    <row r="361" spans="1:37">
      <c r="A361" s="124"/>
      <c r="B361" s="273"/>
      <c r="C361" s="274"/>
      <c r="D361" s="275"/>
      <c r="E361" s="280"/>
      <c r="F361" s="285"/>
      <c r="G361" s="286"/>
      <c r="H361" s="286"/>
      <c r="I361" s="286"/>
      <c r="J361" s="286"/>
      <c r="K361" s="287"/>
      <c r="L361" s="285"/>
      <c r="M361" s="286"/>
      <c r="N361" s="286"/>
      <c r="O361" s="286"/>
      <c r="P361" s="286"/>
      <c r="Q361" s="287"/>
      <c r="R361" s="294"/>
      <c r="S361" s="295"/>
      <c r="T361" s="295"/>
      <c r="U361" s="295"/>
      <c r="V361" s="296"/>
      <c r="W361" s="319"/>
      <c r="X361" s="294"/>
      <c r="Y361" s="296"/>
      <c r="Z361" s="305"/>
      <c r="AA361" s="306"/>
      <c r="AB361" s="312"/>
      <c r="AC361" s="313"/>
      <c r="AD361" s="313"/>
      <c r="AE361" s="313"/>
      <c r="AF361" s="314"/>
      <c r="AG361" s="294"/>
      <c r="AH361" s="295"/>
      <c r="AI361" s="295"/>
      <c r="AJ361" s="295"/>
      <c r="AK361" s="296"/>
    </row>
    <row r="362" spans="1:37">
      <c r="A362" s="124"/>
      <c r="B362" s="273"/>
      <c r="C362" s="274"/>
      <c r="D362" s="275"/>
      <c r="E362" s="280"/>
      <c r="F362" s="285"/>
      <c r="G362" s="286"/>
      <c r="H362" s="286"/>
      <c r="I362" s="286"/>
      <c r="J362" s="286"/>
      <c r="K362" s="287"/>
      <c r="L362" s="285"/>
      <c r="M362" s="286"/>
      <c r="N362" s="286"/>
      <c r="O362" s="286"/>
      <c r="P362" s="286"/>
      <c r="Q362" s="287"/>
      <c r="R362" s="294"/>
      <c r="S362" s="295"/>
      <c r="T362" s="295"/>
      <c r="U362" s="295"/>
      <c r="V362" s="296"/>
      <c r="W362" s="319"/>
      <c r="X362" s="294"/>
      <c r="Y362" s="296"/>
      <c r="Z362" s="305"/>
      <c r="AA362" s="306"/>
      <c r="AB362" s="312"/>
      <c r="AC362" s="313"/>
      <c r="AD362" s="313"/>
      <c r="AE362" s="313"/>
      <c r="AF362" s="314"/>
      <c r="AG362" s="294"/>
      <c r="AH362" s="295"/>
      <c r="AI362" s="295"/>
      <c r="AJ362" s="295"/>
      <c r="AK362" s="296"/>
    </row>
    <row r="363" spans="1:37">
      <c r="A363" s="124"/>
      <c r="B363" s="273"/>
      <c r="C363" s="274"/>
      <c r="D363" s="275"/>
      <c r="E363" s="280"/>
      <c r="F363" s="285"/>
      <c r="G363" s="286"/>
      <c r="H363" s="286"/>
      <c r="I363" s="286"/>
      <c r="J363" s="286"/>
      <c r="K363" s="287"/>
      <c r="L363" s="285"/>
      <c r="M363" s="286"/>
      <c r="N363" s="286"/>
      <c r="O363" s="286"/>
      <c r="P363" s="286"/>
      <c r="Q363" s="287"/>
      <c r="R363" s="294"/>
      <c r="S363" s="295"/>
      <c r="T363" s="295"/>
      <c r="U363" s="295"/>
      <c r="V363" s="296"/>
      <c r="W363" s="319"/>
      <c r="X363" s="294"/>
      <c r="Y363" s="296"/>
      <c r="Z363" s="305"/>
      <c r="AA363" s="306"/>
      <c r="AB363" s="312"/>
      <c r="AC363" s="313"/>
      <c r="AD363" s="313"/>
      <c r="AE363" s="313"/>
      <c r="AF363" s="314"/>
      <c r="AG363" s="294"/>
      <c r="AH363" s="295"/>
      <c r="AI363" s="295"/>
      <c r="AJ363" s="295"/>
      <c r="AK363" s="296"/>
    </row>
    <row r="364" spans="1:37">
      <c r="A364" s="125"/>
      <c r="B364" s="273"/>
      <c r="C364" s="274"/>
      <c r="D364" s="275"/>
      <c r="E364" s="281"/>
      <c r="F364" s="288"/>
      <c r="G364" s="289"/>
      <c r="H364" s="289"/>
      <c r="I364" s="289"/>
      <c r="J364" s="289"/>
      <c r="K364" s="290"/>
      <c r="L364" s="288"/>
      <c r="M364" s="289"/>
      <c r="N364" s="289"/>
      <c r="O364" s="289"/>
      <c r="P364" s="289"/>
      <c r="Q364" s="290"/>
      <c r="R364" s="297"/>
      <c r="S364" s="298"/>
      <c r="T364" s="298"/>
      <c r="U364" s="298"/>
      <c r="V364" s="299"/>
      <c r="W364" s="329"/>
      <c r="X364" s="297"/>
      <c r="Y364" s="299"/>
      <c r="Z364" s="307"/>
      <c r="AA364" s="308"/>
      <c r="AB364" s="315"/>
      <c r="AC364" s="316"/>
      <c r="AD364" s="316"/>
      <c r="AE364" s="316"/>
      <c r="AF364" s="317"/>
      <c r="AG364" s="297"/>
      <c r="AH364" s="298"/>
      <c r="AI364" s="298"/>
      <c r="AJ364" s="298"/>
      <c r="AK364" s="299"/>
    </row>
    <row r="365" spans="1:37">
      <c r="A365" s="123"/>
      <c r="B365" s="273"/>
      <c r="C365" s="274"/>
      <c r="D365" s="275"/>
      <c r="E365" s="279">
        <v>6</v>
      </c>
      <c r="F365" s="282" t="s">
        <v>179</v>
      </c>
      <c r="G365" s="283"/>
      <c r="H365" s="283"/>
      <c r="I365" s="283"/>
      <c r="J365" s="283"/>
      <c r="K365" s="284"/>
      <c r="L365" s="282" t="s">
        <v>156</v>
      </c>
      <c r="M365" s="283"/>
      <c r="N365" s="283"/>
      <c r="O365" s="283"/>
      <c r="P365" s="283"/>
      <c r="Q365" s="284"/>
      <c r="R365" s="291"/>
      <c r="S365" s="292"/>
      <c r="T365" s="292"/>
      <c r="U365" s="292"/>
      <c r="V365" s="293"/>
      <c r="W365" s="300" t="s">
        <v>24</v>
      </c>
      <c r="X365" s="291" t="s">
        <v>120</v>
      </c>
      <c r="Y365" s="293"/>
      <c r="Z365" s="303">
        <v>44174</v>
      </c>
      <c r="AA365" s="304"/>
      <c r="AB365" s="309"/>
      <c r="AC365" s="310"/>
      <c r="AD365" s="310"/>
      <c r="AE365" s="310"/>
      <c r="AF365" s="311"/>
      <c r="AG365" s="291"/>
      <c r="AH365" s="292"/>
      <c r="AI365" s="292"/>
      <c r="AJ365" s="292"/>
      <c r="AK365" s="293"/>
    </row>
    <row r="366" spans="1:37">
      <c r="A366" s="124"/>
      <c r="B366" s="273"/>
      <c r="C366" s="274"/>
      <c r="D366" s="275"/>
      <c r="E366" s="280"/>
      <c r="F366" s="285"/>
      <c r="G366" s="286"/>
      <c r="H366" s="286"/>
      <c r="I366" s="286"/>
      <c r="J366" s="286"/>
      <c r="K366" s="287"/>
      <c r="L366" s="285"/>
      <c r="M366" s="286"/>
      <c r="N366" s="286"/>
      <c r="O366" s="286"/>
      <c r="P366" s="286"/>
      <c r="Q366" s="287"/>
      <c r="R366" s="294"/>
      <c r="S366" s="295"/>
      <c r="T366" s="295"/>
      <c r="U366" s="295"/>
      <c r="V366" s="296"/>
      <c r="W366" s="301"/>
      <c r="X366" s="294"/>
      <c r="Y366" s="296"/>
      <c r="Z366" s="305"/>
      <c r="AA366" s="306"/>
      <c r="AB366" s="312"/>
      <c r="AC366" s="313"/>
      <c r="AD366" s="313"/>
      <c r="AE366" s="313"/>
      <c r="AF366" s="314"/>
      <c r="AG366" s="294"/>
      <c r="AH366" s="295"/>
      <c r="AI366" s="295"/>
      <c r="AJ366" s="295"/>
      <c r="AK366" s="296"/>
    </row>
    <row r="367" spans="1:37">
      <c r="A367" s="124"/>
      <c r="B367" s="273"/>
      <c r="C367" s="274"/>
      <c r="D367" s="275"/>
      <c r="E367" s="280"/>
      <c r="F367" s="285"/>
      <c r="G367" s="286"/>
      <c r="H367" s="286"/>
      <c r="I367" s="286"/>
      <c r="J367" s="286"/>
      <c r="K367" s="287"/>
      <c r="L367" s="285"/>
      <c r="M367" s="286"/>
      <c r="N367" s="286"/>
      <c r="O367" s="286"/>
      <c r="P367" s="286"/>
      <c r="Q367" s="287"/>
      <c r="R367" s="294"/>
      <c r="S367" s="295"/>
      <c r="T367" s="295"/>
      <c r="U367" s="295"/>
      <c r="V367" s="296"/>
      <c r="W367" s="301"/>
      <c r="X367" s="294"/>
      <c r="Y367" s="296"/>
      <c r="Z367" s="305"/>
      <c r="AA367" s="306"/>
      <c r="AB367" s="312"/>
      <c r="AC367" s="313"/>
      <c r="AD367" s="313"/>
      <c r="AE367" s="313"/>
      <c r="AF367" s="314"/>
      <c r="AG367" s="294"/>
      <c r="AH367" s="295"/>
      <c r="AI367" s="295"/>
      <c r="AJ367" s="295"/>
      <c r="AK367" s="296"/>
    </row>
    <row r="368" spans="1:37">
      <c r="A368" s="124"/>
      <c r="B368" s="273"/>
      <c r="C368" s="274"/>
      <c r="D368" s="275"/>
      <c r="E368" s="280"/>
      <c r="F368" s="285"/>
      <c r="G368" s="286"/>
      <c r="H368" s="286"/>
      <c r="I368" s="286"/>
      <c r="J368" s="286"/>
      <c r="K368" s="287"/>
      <c r="L368" s="285"/>
      <c r="M368" s="286"/>
      <c r="N368" s="286"/>
      <c r="O368" s="286"/>
      <c r="P368" s="286"/>
      <c r="Q368" s="287"/>
      <c r="R368" s="294"/>
      <c r="S368" s="295"/>
      <c r="T368" s="295"/>
      <c r="U368" s="295"/>
      <c r="V368" s="296"/>
      <c r="W368" s="301"/>
      <c r="X368" s="294"/>
      <c r="Y368" s="296"/>
      <c r="Z368" s="305"/>
      <c r="AA368" s="306"/>
      <c r="AB368" s="312"/>
      <c r="AC368" s="313"/>
      <c r="AD368" s="313"/>
      <c r="AE368" s="313"/>
      <c r="AF368" s="314"/>
      <c r="AG368" s="294"/>
      <c r="AH368" s="295"/>
      <c r="AI368" s="295"/>
      <c r="AJ368" s="295"/>
      <c r="AK368" s="296"/>
    </row>
    <row r="369" spans="1:37">
      <c r="A369" s="124"/>
      <c r="B369" s="273"/>
      <c r="C369" s="274"/>
      <c r="D369" s="275"/>
      <c r="E369" s="280"/>
      <c r="F369" s="285"/>
      <c r="G369" s="286"/>
      <c r="H369" s="286"/>
      <c r="I369" s="286"/>
      <c r="J369" s="286"/>
      <c r="K369" s="287"/>
      <c r="L369" s="285"/>
      <c r="M369" s="286"/>
      <c r="N369" s="286"/>
      <c r="O369" s="286"/>
      <c r="P369" s="286"/>
      <c r="Q369" s="287"/>
      <c r="R369" s="294"/>
      <c r="S369" s="295"/>
      <c r="T369" s="295"/>
      <c r="U369" s="295"/>
      <c r="V369" s="296"/>
      <c r="W369" s="301"/>
      <c r="X369" s="294"/>
      <c r="Y369" s="296"/>
      <c r="Z369" s="305"/>
      <c r="AA369" s="306"/>
      <c r="AB369" s="312"/>
      <c r="AC369" s="313"/>
      <c r="AD369" s="313"/>
      <c r="AE369" s="313"/>
      <c r="AF369" s="314"/>
      <c r="AG369" s="294"/>
      <c r="AH369" s="295"/>
      <c r="AI369" s="295"/>
      <c r="AJ369" s="295"/>
      <c r="AK369" s="296"/>
    </row>
    <row r="370" spans="1:37">
      <c r="A370" s="125"/>
      <c r="B370" s="276"/>
      <c r="C370" s="277"/>
      <c r="D370" s="278"/>
      <c r="E370" s="281"/>
      <c r="F370" s="288"/>
      <c r="G370" s="289"/>
      <c r="H370" s="289"/>
      <c r="I370" s="289"/>
      <c r="J370" s="289"/>
      <c r="K370" s="290"/>
      <c r="L370" s="288"/>
      <c r="M370" s="289"/>
      <c r="N370" s="289"/>
      <c r="O370" s="289"/>
      <c r="P370" s="289"/>
      <c r="Q370" s="290"/>
      <c r="R370" s="297"/>
      <c r="S370" s="298"/>
      <c r="T370" s="298"/>
      <c r="U370" s="298"/>
      <c r="V370" s="299"/>
      <c r="W370" s="302"/>
      <c r="X370" s="297"/>
      <c r="Y370" s="299"/>
      <c r="Z370" s="307"/>
      <c r="AA370" s="308"/>
      <c r="AB370" s="315"/>
      <c r="AC370" s="316"/>
      <c r="AD370" s="316"/>
      <c r="AE370" s="316"/>
      <c r="AF370" s="317"/>
      <c r="AG370" s="297"/>
      <c r="AH370" s="298"/>
      <c r="AI370" s="298"/>
      <c r="AJ370" s="298"/>
      <c r="AK370" s="299"/>
    </row>
    <row r="371" spans="1:37">
      <c r="A371" s="123"/>
      <c r="B371" s="270" t="s">
        <v>258</v>
      </c>
      <c r="C371" s="271"/>
      <c r="D371" s="272"/>
      <c r="E371" s="279">
        <v>1</v>
      </c>
      <c r="F371" s="282" t="s">
        <v>259</v>
      </c>
      <c r="G371" s="283"/>
      <c r="H371" s="283"/>
      <c r="I371" s="283"/>
      <c r="J371" s="283"/>
      <c r="K371" s="284"/>
      <c r="L371" s="282" t="s">
        <v>260</v>
      </c>
      <c r="M371" s="283"/>
      <c r="N371" s="283"/>
      <c r="O371" s="283"/>
      <c r="P371" s="283"/>
      <c r="Q371" s="284"/>
      <c r="R371" s="291"/>
      <c r="S371" s="292"/>
      <c r="T371" s="292"/>
      <c r="U371" s="292"/>
      <c r="V371" s="293"/>
      <c r="W371" s="318" t="s">
        <v>24</v>
      </c>
      <c r="X371" s="291" t="s">
        <v>120</v>
      </c>
      <c r="Y371" s="293"/>
      <c r="Z371" s="303">
        <v>44174</v>
      </c>
      <c r="AA371" s="304"/>
      <c r="AB371" s="309"/>
      <c r="AC371" s="310"/>
      <c r="AD371" s="310"/>
      <c r="AE371" s="310"/>
      <c r="AF371" s="311"/>
      <c r="AG371" s="291"/>
      <c r="AH371" s="292"/>
      <c r="AI371" s="292"/>
      <c r="AJ371" s="292"/>
      <c r="AK371" s="293"/>
    </row>
    <row r="372" spans="1:37">
      <c r="A372" s="124"/>
      <c r="B372" s="273"/>
      <c r="C372" s="274"/>
      <c r="D372" s="275"/>
      <c r="E372" s="280"/>
      <c r="F372" s="285"/>
      <c r="G372" s="286"/>
      <c r="H372" s="286"/>
      <c r="I372" s="286"/>
      <c r="J372" s="286"/>
      <c r="K372" s="287"/>
      <c r="L372" s="285"/>
      <c r="M372" s="286"/>
      <c r="N372" s="286"/>
      <c r="O372" s="286"/>
      <c r="P372" s="286"/>
      <c r="Q372" s="287"/>
      <c r="R372" s="294"/>
      <c r="S372" s="295"/>
      <c r="T372" s="295"/>
      <c r="U372" s="295"/>
      <c r="V372" s="296"/>
      <c r="W372" s="319"/>
      <c r="X372" s="294"/>
      <c r="Y372" s="296"/>
      <c r="Z372" s="305"/>
      <c r="AA372" s="306"/>
      <c r="AB372" s="312"/>
      <c r="AC372" s="313"/>
      <c r="AD372" s="313"/>
      <c r="AE372" s="313"/>
      <c r="AF372" s="314"/>
      <c r="AG372" s="294"/>
      <c r="AH372" s="295"/>
      <c r="AI372" s="295"/>
      <c r="AJ372" s="295"/>
      <c r="AK372" s="296"/>
    </row>
    <row r="373" spans="1:37">
      <c r="A373" s="124"/>
      <c r="B373" s="273"/>
      <c r="C373" s="274"/>
      <c r="D373" s="275"/>
      <c r="E373" s="280"/>
      <c r="F373" s="285"/>
      <c r="G373" s="286"/>
      <c r="H373" s="286"/>
      <c r="I373" s="286"/>
      <c r="J373" s="286"/>
      <c r="K373" s="287"/>
      <c r="L373" s="285"/>
      <c r="M373" s="286"/>
      <c r="N373" s="286"/>
      <c r="O373" s="286"/>
      <c r="P373" s="286"/>
      <c r="Q373" s="287"/>
      <c r="R373" s="294"/>
      <c r="S373" s="295"/>
      <c r="T373" s="295"/>
      <c r="U373" s="295"/>
      <c r="V373" s="296"/>
      <c r="W373" s="319"/>
      <c r="X373" s="294"/>
      <c r="Y373" s="296"/>
      <c r="Z373" s="305"/>
      <c r="AA373" s="306"/>
      <c r="AB373" s="312"/>
      <c r="AC373" s="313"/>
      <c r="AD373" s="313"/>
      <c r="AE373" s="313"/>
      <c r="AF373" s="314"/>
      <c r="AG373" s="294"/>
      <c r="AH373" s="295"/>
      <c r="AI373" s="295"/>
      <c r="AJ373" s="295"/>
      <c r="AK373" s="296"/>
    </row>
    <row r="374" spans="1:37">
      <c r="A374" s="124"/>
      <c r="B374" s="273"/>
      <c r="C374" s="274"/>
      <c r="D374" s="275"/>
      <c r="E374" s="280"/>
      <c r="F374" s="285"/>
      <c r="G374" s="286"/>
      <c r="H374" s="286"/>
      <c r="I374" s="286"/>
      <c r="J374" s="286"/>
      <c r="K374" s="287"/>
      <c r="L374" s="285"/>
      <c r="M374" s="286"/>
      <c r="N374" s="286"/>
      <c r="O374" s="286"/>
      <c r="P374" s="286"/>
      <c r="Q374" s="287"/>
      <c r="R374" s="294"/>
      <c r="S374" s="295"/>
      <c r="T374" s="295"/>
      <c r="U374" s="295"/>
      <c r="V374" s="296"/>
      <c r="W374" s="319"/>
      <c r="X374" s="294"/>
      <c r="Y374" s="296"/>
      <c r="Z374" s="305"/>
      <c r="AA374" s="306"/>
      <c r="AB374" s="312"/>
      <c r="AC374" s="313"/>
      <c r="AD374" s="313"/>
      <c r="AE374" s="313"/>
      <c r="AF374" s="314"/>
      <c r="AG374" s="294"/>
      <c r="AH374" s="295"/>
      <c r="AI374" s="295"/>
      <c r="AJ374" s="295"/>
      <c r="AK374" s="296"/>
    </row>
    <row r="375" spans="1:37">
      <c r="A375" s="124"/>
      <c r="B375" s="273"/>
      <c r="C375" s="274"/>
      <c r="D375" s="275"/>
      <c r="E375" s="280"/>
      <c r="F375" s="285"/>
      <c r="G375" s="286"/>
      <c r="H375" s="286"/>
      <c r="I375" s="286"/>
      <c r="J375" s="286"/>
      <c r="K375" s="287"/>
      <c r="L375" s="285"/>
      <c r="M375" s="286"/>
      <c r="N375" s="286"/>
      <c r="O375" s="286"/>
      <c r="P375" s="286"/>
      <c r="Q375" s="287"/>
      <c r="R375" s="294"/>
      <c r="S375" s="295"/>
      <c r="T375" s="295"/>
      <c r="U375" s="295"/>
      <c r="V375" s="296"/>
      <c r="W375" s="319"/>
      <c r="X375" s="294"/>
      <c r="Y375" s="296"/>
      <c r="Z375" s="305"/>
      <c r="AA375" s="306"/>
      <c r="AB375" s="312"/>
      <c r="AC375" s="313"/>
      <c r="AD375" s="313"/>
      <c r="AE375" s="313"/>
      <c r="AF375" s="314"/>
      <c r="AG375" s="294"/>
      <c r="AH375" s="295"/>
      <c r="AI375" s="295"/>
      <c r="AJ375" s="295"/>
      <c r="AK375" s="296"/>
    </row>
    <row r="376" spans="1:37">
      <c r="A376" s="125"/>
      <c r="B376" s="273"/>
      <c r="C376" s="274"/>
      <c r="D376" s="275"/>
      <c r="E376" s="281"/>
      <c r="F376" s="288"/>
      <c r="G376" s="289"/>
      <c r="H376" s="289"/>
      <c r="I376" s="289"/>
      <c r="J376" s="289"/>
      <c r="K376" s="290"/>
      <c r="L376" s="288"/>
      <c r="M376" s="289"/>
      <c r="N376" s="289"/>
      <c r="O376" s="289"/>
      <c r="P376" s="289"/>
      <c r="Q376" s="290"/>
      <c r="R376" s="297"/>
      <c r="S376" s="298"/>
      <c r="T376" s="298"/>
      <c r="U376" s="298"/>
      <c r="V376" s="299"/>
      <c r="W376" s="319"/>
      <c r="X376" s="297"/>
      <c r="Y376" s="299"/>
      <c r="Z376" s="307"/>
      <c r="AA376" s="308"/>
      <c r="AB376" s="315"/>
      <c r="AC376" s="316"/>
      <c r="AD376" s="316"/>
      <c r="AE376" s="316"/>
      <c r="AF376" s="317"/>
      <c r="AG376" s="297"/>
      <c r="AH376" s="298"/>
      <c r="AI376" s="298"/>
      <c r="AJ376" s="298"/>
      <c r="AK376" s="299"/>
    </row>
    <row r="377" spans="1:37">
      <c r="A377" s="123"/>
      <c r="B377" s="273"/>
      <c r="C377" s="274"/>
      <c r="D377" s="275"/>
      <c r="E377" s="279">
        <v>2</v>
      </c>
      <c r="F377" s="282" t="s">
        <v>262</v>
      </c>
      <c r="G377" s="283"/>
      <c r="H377" s="283"/>
      <c r="I377" s="283"/>
      <c r="J377" s="283"/>
      <c r="K377" s="284"/>
      <c r="L377" s="282" t="s">
        <v>260</v>
      </c>
      <c r="M377" s="283"/>
      <c r="N377" s="283"/>
      <c r="O377" s="283"/>
      <c r="P377" s="283"/>
      <c r="Q377" s="284"/>
      <c r="R377" s="291"/>
      <c r="S377" s="292"/>
      <c r="T377" s="292"/>
      <c r="U377" s="292"/>
      <c r="V377" s="293"/>
      <c r="W377" s="318" t="s">
        <v>24</v>
      </c>
      <c r="X377" s="291" t="s">
        <v>120</v>
      </c>
      <c r="Y377" s="293"/>
      <c r="Z377" s="303">
        <v>44174</v>
      </c>
      <c r="AA377" s="304"/>
      <c r="AB377" s="309"/>
      <c r="AC377" s="310"/>
      <c r="AD377" s="310"/>
      <c r="AE377" s="310"/>
      <c r="AF377" s="311"/>
      <c r="AG377" s="291"/>
      <c r="AH377" s="292"/>
      <c r="AI377" s="292"/>
      <c r="AJ377" s="292"/>
      <c r="AK377" s="293"/>
    </row>
    <row r="378" spans="1:37">
      <c r="A378" s="124"/>
      <c r="B378" s="273"/>
      <c r="C378" s="274"/>
      <c r="D378" s="275"/>
      <c r="E378" s="280"/>
      <c r="F378" s="285"/>
      <c r="G378" s="286"/>
      <c r="H378" s="286"/>
      <c r="I378" s="286"/>
      <c r="J378" s="286"/>
      <c r="K378" s="287"/>
      <c r="L378" s="285"/>
      <c r="M378" s="286"/>
      <c r="N378" s="286"/>
      <c r="O378" s="286"/>
      <c r="P378" s="286"/>
      <c r="Q378" s="287"/>
      <c r="R378" s="294"/>
      <c r="S378" s="295"/>
      <c r="T378" s="295"/>
      <c r="U378" s="295"/>
      <c r="V378" s="296"/>
      <c r="W378" s="319"/>
      <c r="X378" s="294"/>
      <c r="Y378" s="296"/>
      <c r="Z378" s="305"/>
      <c r="AA378" s="306"/>
      <c r="AB378" s="312"/>
      <c r="AC378" s="313"/>
      <c r="AD378" s="313"/>
      <c r="AE378" s="313"/>
      <c r="AF378" s="314"/>
      <c r="AG378" s="294"/>
      <c r="AH378" s="295"/>
      <c r="AI378" s="295"/>
      <c r="AJ378" s="295"/>
      <c r="AK378" s="296"/>
    </row>
    <row r="379" spans="1:37">
      <c r="A379" s="124"/>
      <c r="B379" s="273"/>
      <c r="C379" s="274"/>
      <c r="D379" s="275"/>
      <c r="E379" s="280"/>
      <c r="F379" s="285"/>
      <c r="G379" s="286"/>
      <c r="H379" s="286"/>
      <c r="I379" s="286"/>
      <c r="J379" s="286"/>
      <c r="K379" s="287"/>
      <c r="L379" s="285"/>
      <c r="M379" s="286"/>
      <c r="N379" s="286"/>
      <c r="O379" s="286"/>
      <c r="P379" s="286"/>
      <c r="Q379" s="287"/>
      <c r="R379" s="294"/>
      <c r="S379" s="295"/>
      <c r="T379" s="295"/>
      <c r="U379" s="295"/>
      <c r="V379" s="296"/>
      <c r="W379" s="319"/>
      <c r="X379" s="294"/>
      <c r="Y379" s="296"/>
      <c r="Z379" s="305"/>
      <c r="AA379" s="306"/>
      <c r="AB379" s="312"/>
      <c r="AC379" s="313"/>
      <c r="AD379" s="313"/>
      <c r="AE379" s="313"/>
      <c r="AF379" s="314"/>
      <c r="AG379" s="294"/>
      <c r="AH379" s="295"/>
      <c r="AI379" s="295"/>
      <c r="AJ379" s="295"/>
      <c r="AK379" s="296"/>
    </row>
    <row r="380" spans="1:37">
      <c r="A380" s="124"/>
      <c r="B380" s="273"/>
      <c r="C380" s="274"/>
      <c r="D380" s="275"/>
      <c r="E380" s="280"/>
      <c r="F380" s="285"/>
      <c r="G380" s="286"/>
      <c r="H380" s="286"/>
      <c r="I380" s="286"/>
      <c r="J380" s="286"/>
      <c r="K380" s="287"/>
      <c r="L380" s="285"/>
      <c r="M380" s="286"/>
      <c r="N380" s="286"/>
      <c r="O380" s="286"/>
      <c r="P380" s="286"/>
      <c r="Q380" s="287"/>
      <c r="R380" s="294"/>
      <c r="S380" s="295"/>
      <c r="T380" s="295"/>
      <c r="U380" s="295"/>
      <c r="V380" s="296"/>
      <c r="W380" s="319"/>
      <c r="X380" s="294"/>
      <c r="Y380" s="296"/>
      <c r="Z380" s="305"/>
      <c r="AA380" s="306"/>
      <c r="AB380" s="312"/>
      <c r="AC380" s="313"/>
      <c r="AD380" s="313"/>
      <c r="AE380" s="313"/>
      <c r="AF380" s="314"/>
      <c r="AG380" s="294"/>
      <c r="AH380" s="295"/>
      <c r="AI380" s="295"/>
      <c r="AJ380" s="295"/>
      <c r="AK380" s="296"/>
    </row>
    <row r="381" spans="1:37">
      <c r="A381" s="124"/>
      <c r="B381" s="273"/>
      <c r="C381" s="274"/>
      <c r="D381" s="275"/>
      <c r="E381" s="280"/>
      <c r="F381" s="285"/>
      <c r="G381" s="286"/>
      <c r="H381" s="286"/>
      <c r="I381" s="286"/>
      <c r="J381" s="286"/>
      <c r="K381" s="287"/>
      <c r="L381" s="285"/>
      <c r="M381" s="286"/>
      <c r="N381" s="286"/>
      <c r="O381" s="286"/>
      <c r="P381" s="286"/>
      <c r="Q381" s="287"/>
      <c r="R381" s="294"/>
      <c r="S381" s="295"/>
      <c r="T381" s="295"/>
      <c r="U381" s="295"/>
      <c r="V381" s="296"/>
      <c r="W381" s="319"/>
      <c r="X381" s="294"/>
      <c r="Y381" s="296"/>
      <c r="Z381" s="305"/>
      <c r="AA381" s="306"/>
      <c r="AB381" s="312"/>
      <c r="AC381" s="313"/>
      <c r="AD381" s="313"/>
      <c r="AE381" s="313"/>
      <c r="AF381" s="314"/>
      <c r="AG381" s="294"/>
      <c r="AH381" s="295"/>
      <c r="AI381" s="295"/>
      <c r="AJ381" s="295"/>
      <c r="AK381" s="296"/>
    </row>
    <row r="382" spans="1:37">
      <c r="A382" s="125"/>
      <c r="B382" s="273"/>
      <c r="C382" s="274"/>
      <c r="D382" s="275"/>
      <c r="E382" s="281"/>
      <c r="F382" s="288"/>
      <c r="G382" s="289"/>
      <c r="H382" s="289"/>
      <c r="I382" s="289"/>
      <c r="J382" s="289"/>
      <c r="K382" s="290"/>
      <c r="L382" s="288"/>
      <c r="M382" s="289"/>
      <c r="N382" s="289"/>
      <c r="O382" s="289"/>
      <c r="P382" s="289"/>
      <c r="Q382" s="290"/>
      <c r="R382" s="297"/>
      <c r="S382" s="298"/>
      <c r="T382" s="298"/>
      <c r="U382" s="298"/>
      <c r="V382" s="299"/>
      <c r="W382" s="319"/>
      <c r="X382" s="297"/>
      <c r="Y382" s="299"/>
      <c r="Z382" s="307"/>
      <c r="AA382" s="308"/>
      <c r="AB382" s="315"/>
      <c r="AC382" s="316"/>
      <c r="AD382" s="316"/>
      <c r="AE382" s="316"/>
      <c r="AF382" s="317"/>
      <c r="AG382" s="297"/>
      <c r="AH382" s="298"/>
      <c r="AI382" s="298"/>
      <c r="AJ382" s="298"/>
      <c r="AK382" s="299"/>
    </row>
    <row r="383" spans="1:37">
      <c r="A383" s="123"/>
      <c r="B383" s="273"/>
      <c r="C383" s="274"/>
      <c r="D383" s="275"/>
      <c r="E383" s="279">
        <v>3</v>
      </c>
      <c r="F383" s="442" t="s">
        <v>263</v>
      </c>
      <c r="G383" s="283"/>
      <c r="H383" s="283"/>
      <c r="I383" s="283"/>
      <c r="J383" s="283"/>
      <c r="K383" s="284"/>
      <c r="L383" s="442" t="s">
        <v>261</v>
      </c>
      <c r="M383" s="283"/>
      <c r="N383" s="283"/>
      <c r="O383" s="283"/>
      <c r="P383" s="283"/>
      <c r="Q383" s="284"/>
      <c r="R383" s="291"/>
      <c r="S383" s="292"/>
      <c r="T383" s="292"/>
      <c r="U383" s="292"/>
      <c r="V383" s="293"/>
      <c r="W383" s="318" t="s">
        <v>24</v>
      </c>
      <c r="X383" s="291" t="s">
        <v>120</v>
      </c>
      <c r="Y383" s="293"/>
      <c r="Z383" s="303">
        <v>44174</v>
      </c>
      <c r="AA383" s="304"/>
      <c r="AB383" s="309"/>
      <c r="AC383" s="310"/>
      <c r="AD383" s="310"/>
      <c r="AE383" s="310"/>
      <c r="AF383" s="311"/>
      <c r="AG383" s="291"/>
      <c r="AH383" s="292"/>
      <c r="AI383" s="292"/>
      <c r="AJ383" s="292"/>
      <c r="AK383" s="293"/>
    </row>
    <row r="384" spans="1:37">
      <c r="A384" s="124"/>
      <c r="B384" s="273"/>
      <c r="C384" s="274"/>
      <c r="D384" s="275"/>
      <c r="E384" s="280"/>
      <c r="F384" s="285"/>
      <c r="G384" s="286"/>
      <c r="H384" s="286"/>
      <c r="I384" s="286"/>
      <c r="J384" s="286"/>
      <c r="K384" s="287"/>
      <c r="L384" s="285"/>
      <c r="M384" s="286"/>
      <c r="N384" s="286"/>
      <c r="O384" s="286"/>
      <c r="P384" s="286"/>
      <c r="Q384" s="287"/>
      <c r="R384" s="294"/>
      <c r="S384" s="295"/>
      <c r="T384" s="295"/>
      <c r="U384" s="295"/>
      <c r="V384" s="296"/>
      <c r="W384" s="319"/>
      <c r="X384" s="294"/>
      <c r="Y384" s="296"/>
      <c r="Z384" s="305"/>
      <c r="AA384" s="306"/>
      <c r="AB384" s="312"/>
      <c r="AC384" s="313"/>
      <c r="AD384" s="313"/>
      <c r="AE384" s="313"/>
      <c r="AF384" s="314"/>
      <c r="AG384" s="294"/>
      <c r="AH384" s="295"/>
      <c r="AI384" s="295"/>
      <c r="AJ384" s="295"/>
      <c r="AK384" s="296"/>
    </row>
    <row r="385" spans="1:37">
      <c r="A385" s="124"/>
      <c r="B385" s="273"/>
      <c r="C385" s="274"/>
      <c r="D385" s="275"/>
      <c r="E385" s="280"/>
      <c r="F385" s="285"/>
      <c r="G385" s="286"/>
      <c r="H385" s="286"/>
      <c r="I385" s="286"/>
      <c r="J385" s="286"/>
      <c r="K385" s="287"/>
      <c r="L385" s="285"/>
      <c r="M385" s="286"/>
      <c r="N385" s="286"/>
      <c r="O385" s="286"/>
      <c r="P385" s="286"/>
      <c r="Q385" s="287"/>
      <c r="R385" s="294"/>
      <c r="S385" s="295"/>
      <c r="T385" s="295"/>
      <c r="U385" s="295"/>
      <c r="V385" s="296"/>
      <c r="W385" s="319"/>
      <c r="X385" s="294"/>
      <c r="Y385" s="296"/>
      <c r="Z385" s="305"/>
      <c r="AA385" s="306"/>
      <c r="AB385" s="312"/>
      <c r="AC385" s="313"/>
      <c r="AD385" s="313"/>
      <c r="AE385" s="313"/>
      <c r="AF385" s="314"/>
      <c r="AG385" s="294"/>
      <c r="AH385" s="295"/>
      <c r="AI385" s="295"/>
      <c r="AJ385" s="295"/>
      <c r="AK385" s="296"/>
    </row>
    <row r="386" spans="1:37">
      <c r="A386" s="124"/>
      <c r="B386" s="273"/>
      <c r="C386" s="274"/>
      <c r="D386" s="275"/>
      <c r="E386" s="280"/>
      <c r="F386" s="285"/>
      <c r="G386" s="286"/>
      <c r="H386" s="286"/>
      <c r="I386" s="286"/>
      <c r="J386" s="286"/>
      <c r="K386" s="287"/>
      <c r="L386" s="285"/>
      <c r="M386" s="286"/>
      <c r="N386" s="286"/>
      <c r="O386" s="286"/>
      <c r="P386" s="286"/>
      <c r="Q386" s="287"/>
      <c r="R386" s="294"/>
      <c r="S386" s="295"/>
      <c r="T386" s="295"/>
      <c r="U386" s="295"/>
      <c r="V386" s="296"/>
      <c r="W386" s="319"/>
      <c r="X386" s="294"/>
      <c r="Y386" s="296"/>
      <c r="Z386" s="305"/>
      <c r="AA386" s="306"/>
      <c r="AB386" s="312"/>
      <c r="AC386" s="313"/>
      <c r="AD386" s="313"/>
      <c r="AE386" s="313"/>
      <c r="AF386" s="314"/>
      <c r="AG386" s="294"/>
      <c r="AH386" s="295"/>
      <c r="AI386" s="295"/>
      <c r="AJ386" s="295"/>
      <c r="AK386" s="296"/>
    </row>
    <row r="387" spans="1:37">
      <c r="A387" s="124"/>
      <c r="B387" s="273"/>
      <c r="C387" s="274"/>
      <c r="D387" s="275"/>
      <c r="E387" s="280"/>
      <c r="F387" s="285"/>
      <c r="G387" s="286"/>
      <c r="H387" s="286"/>
      <c r="I387" s="286"/>
      <c r="J387" s="286"/>
      <c r="K387" s="287"/>
      <c r="L387" s="285"/>
      <c r="M387" s="286"/>
      <c r="N387" s="286"/>
      <c r="O387" s="286"/>
      <c r="P387" s="286"/>
      <c r="Q387" s="287"/>
      <c r="R387" s="294"/>
      <c r="S387" s="295"/>
      <c r="T387" s="295"/>
      <c r="U387" s="295"/>
      <c r="V387" s="296"/>
      <c r="W387" s="319"/>
      <c r="X387" s="294"/>
      <c r="Y387" s="296"/>
      <c r="Z387" s="305"/>
      <c r="AA387" s="306"/>
      <c r="AB387" s="312"/>
      <c r="AC387" s="313"/>
      <c r="AD387" s="313"/>
      <c r="AE387" s="313"/>
      <c r="AF387" s="314"/>
      <c r="AG387" s="294"/>
      <c r="AH387" s="295"/>
      <c r="AI387" s="295"/>
      <c r="AJ387" s="295"/>
      <c r="AK387" s="296"/>
    </row>
    <row r="388" spans="1:37">
      <c r="A388" s="125"/>
      <c r="B388" s="273"/>
      <c r="C388" s="274"/>
      <c r="D388" s="275"/>
      <c r="E388" s="281"/>
      <c r="F388" s="288"/>
      <c r="G388" s="289"/>
      <c r="H388" s="289"/>
      <c r="I388" s="289"/>
      <c r="J388" s="289"/>
      <c r="K388" s="290"/>
      <c r="L388" s="288"/>
      <c r="M388" s="289"/>
      <c r="N388" s="289"/>
      <c r="O388" s="289"/>
      <c r="P388" s="289"/>
      <c r="Q388" s="290"/>
      <c r="R388" s="297"/>
      <c r="S388" s="298"/>
      <c r="T388" s="298"/>
      <c r="U388" s="298"/>
      <c r="V388" s="299"/>
      <c r="W388" s="319"/>
      <c r="X388" s="297"/>
      <c r="Y388" s="299"/>
      <c r="Z388" s="307"/>
      <c r="AA388" s="308"/>
      <c r="AB388" s="315"/>
      <c r="AC388" s="316"/>
      <c r="AD388" s="316"/>
      <c r="AE388" s="316"/>
      <c r="AF388" s="317"/>
      <c r="AG388" s="297"/>
      <c r="AH388" s="298"/>
      <c r="AI388" s="298"/>
      <c r="AJ388" s="298"/>
      <c r="AK388" s="299"/>
    </row>
    <row r="389" spans="1:37">
      <c r="A389" s="123"/>
      <c r="B389" s="273"/>
      <c r="C389" s="274"/>
      <c r="D389" s="275"/>
      <c r="E389" s="279">
        <v>4</v>
      </c>
      <c r="F389" s="442" t="s">
        <v>264</v>
      </c>
      <c r="G389" s="283"/>
      <c r="H389" s="283"/>
      <c r="I389" s="283"/>
      <c r="J389" s="283"/>
      <c r="K389" s="284"/>
      <c r="L389" s="282" t="s">
        <v>260</v>
      </c>
      <c r="M389" s="283"/>
      <c r="N389" s="283"/>
      <c r="O389" s="283"/>
      <c r="P389" s="283"/>
      <c r="Q389" s="284"/>
      <c r="R389" s="291"/>
      <c r="S389" s="292"/>
      <c r="T389" s="292"/>
      <c r="U389" s="292"/>
      <c r="V389" s="293"/>
      <c r="W389" s="318" t="s">
        <v>24</v>
      </c>
      <c r="X389" s="291" t="s">
        <v>120</v>
      </c>
      <c r="Y389" s="293"/>
      <c r="Z389" s="303">
        <v>44174</v>
      </c>
      <c r="AA389" s="304"/>
      <c r="AB389" s="309"/>
      <c r="AC389" s="310"/>
      <c r="AD389" s="310"/>
      <c r="AE389" s="310"/>
      <c r="AF389" s="311"/>
      <c r="AG389" s="291"/>
      <c r="AH389" s="292"/>
      <c r="AI389" s="292"/>
      <c r="AJ389" s="292"/>
      <c r="AK389" s="293"/>
    </row>
    <row r="390" spans="1:37">
      <c r="A390" s="124"/>
      <c r="B390" s="273"/>
      <c r="C390" s="274"/>
      <c r="D390" s="275"/>
      <c r="E390" s="280"/>
      <c r="F390" s="285"/>
      <c r="G390" s="286"/>
      <c r="H390" s="286"/>
      <c r="I390" s="286"/>
      <c r="J390" s="286"/>
      <c r="K390" s="287"/>
      <c r="L390" s="285"/>
      <c r="M390" s="286"/>
      <c r="N390" s="286"/>
      <c r="O390" s="286"/>
      <c r="P390" s="286"/>
      <c r="Q390" s="287"/>
      <c r="R390" s="294"/>
      <c r="S390" s="295"/>
      <c r="T390" s="295"/>
      <c r="U390" s="295"/>
      <c r="V390" s="296"/>
      <c r="W390" s="319"/>
      <c r="X390" s="294"/>
      <c r="Y390" s="296"/>
      <c r="Z390" s="305"/>
      <c r="AA390" s="306"/>
      <c r="AB390" s="312"/>
      <c r="AC390" s="313"/>
      <c r="AD390" s="313"/>
      <c r="AE390" s="313"/>
      <c r="AF390" s="314"/>
      <c r="AG390" s="294"/>
      <c r="AH390" s="295"/>
      <c r="AI390" s="295"/>
      <c r="AJ390" s="295"/>
      <c r="AK390" s="296"/>
    </row>
    <row r="391" spans="1:37">
      <c r="A391" s="124"/>
      <c r="B391" s="273"/>
      <c r="C391" s="274"/>
      <c r="D391" s="275"/>
      <c r="E391" s="280"/>
      <c r="F391" s="285"/>
      <c r="G391" s="286"/>
      <c r="H391" s="286"/>
      <c r="I391" s="286"/>
      <c r="J391" s="286"/>
      <c r="K391" s="287"/>
      <c r="L391" s="285"/>
      <c r="M391" s="286"/>
      <c r="N391" s="286"/>
      <c r="O391" s="286"/>
      <c r="P391" s="286"/>
      <c r="Q391" s="287"/>
      <c r="R391" s="294"/>
      <c r="S391" s="295"/>
      <c r="T391" s="295"/>
      <c r="U391" s="295"/>
      <c r="V391" s="296"/>
      <c r="W391" s="319"/>
      <c r="X391" s="294"/>
      <c r="Y391" s="296"/>
      <c r="Z391" s="305"/>
      <c r="AA391" s="306"/>
      <c r="AB391" s="312"/>
      <c r="AC391" s="313"/>
      <c r="AD391" s="313"/>
      <c r="AE391" s="313"/>
      <c r="AF391" s="314"/>
      <c r="AG391" s="294"/>
      <c r="AH391" s="295"/>
      <c r="AI391" s="295"/>
      <c r="AJ391" s="295"/>
      <c r="AK391" s="296"/>
    </row>
    <row r="392" spans="1:37">
      <c r="A392" s="124"/>
      <c r="B392" s="273"/>
      <c r="C392" s="274"/>
      <c r="D392" s="275"/>
      <c r="E392" s="280"/>
      <c r="F392" s="285"/>
      <c r="G392" s="286"/>
      <c r="H392" s="286"/>
      <c r="I392" s="286"/>
      <c r="J392" s="286"/>
      <c r="K392" s="287"/>
      <c r="L392" s="285"/>
      <c r="M392" s="286"/>
      <c r="N392" s="286"/>
      <c r="O392" s="286"/>
      <c r="P392" s="286"/>
      <c r="Q392" s="287"/>
      <c r="R392" s="294"/>
      <c r="S392" s="295"/>
      <c r="T392" s="295"/>
      <c r="U392" s="295"/>
      <c r="V392" s="296"/>
      <c r="W392" s="319"/>
      <c r="X392" s="294"/>
      <c r="Y392" s="296"/>
      <c r="Z392" s="305"/>
      <c r="AA392" s="306"/>
      <c r="AB392" s="312"/>
      <c r="AC392" s="313"/>
      <c r="AD392" s="313"/>
      <c r="AE392" s="313"/>
      <c r="AF392" s="314"/>
      <c r="AG392" s="294"/>
      <c r="AH392" s="295"/>
      <c r="AI392" s="295"/>
      <c r="AJ392" s="295"/>
      <c r="AK392" s="296"/>
    </row>
    <row r="393" spans="1:37">
      <c r="A393" s="124"/>
      <c r="B393" s="273"/>
      <c r="C393" s="274"/>
      <c r="D393" s="275"/>
      <c r="E393" s="280"/>
      <c r="F393" s="285"/>
      <c r="G393" s="286"/>
      <c r="H393" s="286"/>
      <c r="I393" s="286"/>
      <c r="J393" s="286"/>
      <c r="K393" s="287"/>
      <c r="L393" s="285"/>
      <c r="M393" s="286"/>
      <c r="N393" s="286"/>
      <c r="O393" s="286"/>
      <c r="P393" s="286"/>
      <c r="Q393" s="287"/>
      <c r="R393" s="294"/>
      <c r="S393" s="295"/>
      <c r="T393" s="295"/>
      <c r="U393" s="295"/>
      <c r="V393" s="296"/>
      <c r="W393" s="319"/>
      <c r="X393" s="294"/>
      <c r="Y393" s="296"/>
      <c r="Z393" s="305"/>
      <c r="AA393" s="306"/>
      <c r="AB393" s="312"/>
      <c r="AC393" s="313"/>
      <c r="AD393" s="313"/>
      <c r="AE393" s="313"/>
      <c r="AF393" s="314"/>
      <c r="AG393" s="294"/>
      <c r="AH393" s="295"/>
      <c r="AI393" s="295"/>
      <c r="AJ393" s="295"/>
      <c r="AK393" s="296"/>
    </row>
    <row r="394" spans="1:37">
      <c r="A394" s="125"/>
      <c r="B394" s="273"/>
      <c r="C394" s="274"/>
      <c r="D394" s="275"/>
      <c r="E394" s="281"/>
      <c r="F394" s="288"/>
      <c r="G394" s="289"/>
      <c r="H394" s="289"/>
      <c r="I394" s="289"/>
      <c r="J394" s="289"/>
      <c r="K394" s="290"/>
      <c r="L394" s="288"/>
      <c r="M394" s="289"/>
      <c r="N394" s="289"/>
      <c r="O394" s="289"/>
      <c r="P394" s="289"/>
      <c r="Q394" s="290"/>
      <c r="R394" s="297"/>
      <c r="S394" s="298"/>
      <c r="T394" s="298"/>
      <c r="U394" s="298"/>
      <c r="V394" s="299"/>
      <c r="W394" s="319"/>
      <c r="X394" s="297"/>
      <c r="Y394" s="299"/>
      <c r="Z394" s="307"/>
      <c r="AA394" s="308"/>
      <c r="AB394" s="315"/>
      <c r="AC394" s="316"/>
      <c r="AD394" s="316"/>
      <c r="AE394" s="316"/>
      <c r="AF394" s="317"/>
      <c r="AG394" s="297"/>
      <c r="AH394" s="298"/>
      <c r="AI394" s="298"/>
      <c r="AJ394" s="298"/>
      <c r="AK394" s="299"/>
    </row>
    <row r="395" spans="1:37">
      <c r="A395" s="123"/>
      <c r="B395" s="273"/>
      <c r="C395" s="274"/>
      <c r="D395" s="275"/>
      <c r="E395" s="279">
        <v>5</v>
      </c>
      <c r="F395" s="442" t="s">
        <v>265</v>
      </c>
      <c r="G395" s="283"/>
      <c r="H395" s="283"/>
      <c r="I395" s="283"/>
      <c r="J395" s="283"/>
      <c r="K395" s="284"/>
      <c r="L395" s="282" t="s">
        <v>266</v>
      </c>
      <c r="M395" s="283"/>
      <c r="N395" s="283"/>
      <c r="O395" s="283"/>
      <c r="P395" s="283"/>
      <c r="Q395" s="284"/>
      <c r="R395" s="291"/>
      <c r="S395" s="292"/>
      <c r="T395" s="292"/>
      <c r="U395" s="292"/>
      <c r="V395" s="293"/>
      <c r="W395" s="318" t="s">
        <v>24</v>
      </c>
      <c r="X395" s="291" t="s">
        <v>120</v>
      </c>
      <c r="Y395" s="293"/>
      <c r="Z395" s="303">
        <v>44174</v>
      </c>
      <c r="AA395" s="304"/>
      <c r="AB395" s="309"/>
      <c r="AC395" s="310"/>
      <c r="AD395" s="310"/>
      <c r="AE395" s="310"/>
      <c r="AF395" s="311"/>
      <c r="AG395" s="291"/>
      <c r="AH395" s="292"/>
      <c r="AI395" s="292"/>
      <c r="AJ395" s="292"/>
      <c r="AK395" s="293"/>
    </row>
    <row r="396" spans="1:37">
      <c r="A396" s="124"/>
      <c r="B396" s="273"/>
      <c r="C396" s="274"/>
      <c r="D396" s="275"/>
      <c r="E396" s="280"/>
      <c r="F396" s="285"/>
      <c r="G396" s="286"/>
      <c r="H396" s="286"/>
      <c r="I396" s="286"/>
      <c r="J396" s="286"/>
      <c r="K396" s="287"/>
      <c r="L396" s="285"/>
      <c r="M396" s="286"/>
      <c r="N396" s="286"/>
      <c r="O396" s="286"/>
      <c r="P396" s="286"/>
      <c r="Q396" s="287"/>
      <c r="R396" s="294"/>
      <c r="S396" s="295"/>
      <c r="T396" s="295"/>
      <c r="U396" s="295"/>
      <c r="V396" s="296"/>
      <c r="W396" s="319"/>
      <c r="X396" s="294"/>
      <c r="Y396" s="296"/>
      <c r="Z396" s="305"/>
      <c r="AA396" s="306"/>
      <c r="AB396" s="312"/>
      <c r="AC396" s="313"/>
      <c r="AD396" s="313"/>
      <c r="AE396" s="313"/>
      <c r="AF396" s="314"/>
      <c r="AG396" s="294"/>
      <c r="AH396" s="295"/>
      <c r="AI396" s="295"/>
      <c r="AJ396" s="295"/>
      <c r="AK396" s="296"/>
    </row>
    <row r="397" spans="1:37">
      <c r="A397" s="124"/>
      <c r="B397" s="273"/>
      <c r="C397" s="274"/>
      <c r="D397" s="275"/>
      <c r="E397" s="280"/>
      <c r="F397" s="285"/>
      <c r="G397" s="286"/>
      <c r="H397" s="286"/>
      <c r="I397" s="286"/>
      <c r="J397" s="286"/>
      <c r="K397" s="287"/>
      <c r="L397" s="285"/>
      <c r="M397" s="286"/>
      <c r="N397" s="286"/>
      <c r="O397" s="286"/>
      <c r="P397" s="286"/>
      <c r="Q397" s="287"/>
      <c r="R397" s="294"/>
      <c r="S397" s="295"/>
      <c r="T397" s="295"/>
      <c r="U397" s="295"/>
      <c r="V397" s="296"/>
      <c r="W397" s="319"/>
      <c r="X397" s="294"/>
      <c r="Y397" s="296"/>
      <c r="Z397" s="305"/>
      <c r="AA397" s="306"/>
      <c r="AB397" s="312"/>
      <c r="AC397" s="313"/>
      <c r="AD397" s="313"/>
      <c r="AE397" s="313"/>
      <c r="AF397" s="314"/>
      <c r="AG397" s="294"/>
      <c r="AH397" s="295"/>
      <c r="AI397" s="295"/>
      <c r="AJ397" s="295"/>
      <c r="AK397" s="296"/>
    </row>
    <row r="398" spans="1:37">
      <c r="A398" s="124"/>
      <c r="B398" s="273"/>
      <c r="C398" s="274"/>
      <c r="D398" s="275"/>
      <c r="E398" s="280"/>
      <c r="F398" s="285"/>
      <c r="G398" s="286"/>
      <c r="H398" s="286"/>
      <c r="I398" s="286"/>
      <c r="J398" s="286"/>
      <c r="K398" s="287"/>
      <c r="L398" s="285"/>
      <c r="M398" s="286"/>
      <c r="N398" s="286"/>
      <c r="O398" s="286"/>
      <c r="P398" s="286"/>
      <c r="Q398" s="287"/>
      <c r="R398" s="294"/>
      <c r="S398" s="295"/>
      <c r="T398" s="295"/>
      <c r="U398" s="295"/>
      <c r="V398" s="296"/>
      <c r="W398" s="319"/>
      <c r="X398" s="294"/>
      <c r="Y398" s="296"/>
      <c r="Z398" s="305"/>
      <c r="AA398" s="306"/>
      <c r="AB398" s="312"/>
      <c r="AC398" s="313"/>
      <c r="AD398" s="313"/>
      <c r="AE398" s="313"/>
      <c r="AF398" s="314"/>
      <c r="AG398" s="294"/>
      <c r="AH398" s="295"/>
      <c r="AI398" s="295"/>
      <c r="AJ398" s="295"/>
      <c r="AK398" s="296"/>
    </row>
    <row r="399" spans="1:37">
      <c r="A399" s="124"/>
      <c r="B399" s="273"/>
      <c r="C399" s="274"/>
      <c r="D399" s="275"/>
      <c r="E399" s="280"/>
      <c r="F399" s="285"/>
      <c r="G399" s="286"/>
      <c r="H399" s="286"/>
      <c r="I399" s="286"/>
      <c r="J399" s="286"/>
      <c r="K399" s="287"/>
      <c r="L399" s="285"/>
      <c r="M399" s="286"/>
      <c r="N399" s="286"/>
      <c r="O399" s="286"/>
      <c r="P399" s="286"/>
      <c r="Q399" s="287"/>
      <c r="R399" s="294"/>
      <c r="S399" s="295"/>
      <c r="T399" s="295"/>
      <c r="U399" s="295"/>
      <c r="V399" s="296"/>
      <c r="W399" s="319"/>
      <c r="X399" s="294"/>
      <c r="Y399" s="296"/>
      <c r="Z399" s="305"/>
      <c r="AA399" s="306"/>
      <c r="AB399" s="312"/>
      <c r="AC399" s="313"/>
      <c r="AD399" s="313"/>
      <c r="AE399" s="313"/>
      <c r="AF399" s="314"/>
      <c r="AG399" s="294"/>
      <c r="AH399" s="295"/>
      <c r="AI399" s="295"/>
      <c r="AJ399" s="295"/>
      <c r="AK399" s="296"/>
    </row>
    <row r="400" spans="1:37">
      <c r="A400" s="124"/>
      <c r="B400" s="273"/>
      <c r="C400" s="274"/>
      <c r="D400" s="275"/>
      <c r="E400" s="280"/>
      <c r="F400" s="285"/>
      <c r="G400" s="286"/>
      <c r="H400" s="286"/>
      <c r="I400" s="286"/>
      <c r="J400" s="286"/>
      <c r="K400" s="287"/>
      <c r="L400" s="285"/>
      <c r="M400" s="286"/>
      <c r="N400" s="286"/>
      <c r="O400" s="286"/>
      <c r="P400" s="286"/>
      <c r="Q400" s="287"/>
      <c r="R400" s="294"/>
      <c r="S400" s="295"/>
      <c r="T400" s="295"/>
      <c r="U400" s="295"/>
      <c r="V400" s="296"/>
      <c r="W400" s="319"/>
      <c r="X400" s="294"/>
      <c r="Y400" s="296"/>
      <c r="Z400" s="305"/>
      <c r="AA400" s="306"/>
      <c r="AB400" s="312"/>
      <c r="AC400" s="313"/>
      <c r="AD400" s="313"/>
      <c r="AE400" s="313"/>
      <c r="AF400" s="314"/>
      <c r="AG400" s="294"/>
      <c r="AH400" s="295"/>
      <c r="AI400" s="295"/>
      <c r="AJ400" s="295"/>
      <c r="AK400" s="296"/>
    </row>
    <row r="401" spans="1:37">
      <c r="A401" s="124"/>
      <c r="B401" s="273"/>
      <c r="C401" s="274"/>
      <c r="D401" s="275"/>
      <c r="E401" s="280"/>
      <c r="F401" s="285"/>
      <c r="G401" s="286"/>
      <c r="H401" s="286"/>
      <c r="I401" s="286"/>
      <c r="J401" s="286"/>
      <c r="K401" s="287"/>
      <c r="L401" s="285"/>
      <c r="M401" s="286"/>
      <c r="N401" s="286"/>
      <c r="O401" s="286"/>
      <c r="P401" s="286"/>
      <c r="Q401" s="287"/>
      <c r="R401" s="294"/>
      <c r="S401" s="295"/>
      <c r="T401" s="295"/>
      <c r="U401" s="295"/>
      <c r="V401" s="296"/>
      <c r="W401" s="319"/>
      <c r="X401" s="294"/>
      <c r="Y401" s="296"/>
      <c r="Z401" s="305"/>
      <c r="AA401" s="306"/>
      <c r="AB401" s="312"/>
      <c r="AC401" s="313"/>
      <c r="AD401" s="313"/>
      <c r="AE401" s="313"/>
      <c r="AF401" s="314"/>
      <c r="AG401" s="294"/>
      <c r="AH401" s="295"/>
      <c r="AI401" s="295"/>
      <c r="AJ401" s="295"/>
      <c r="AK401" s="296"/>
    </row>
    <row r="402" spans="1:37">
      <c r="A402" s="124"/>
      <c r="B402" s="273"/>
      <c r="C402" s="274"/>
      <c r="D402" s="275"/>
      <c r="E402" s="280"/>
      <c r="F402" s="285"/>
      <c r="G402" s="286"/>
      <c r="H402" s="286"/>
      <c r="I402" s="286"/>
      <c r="J402" s="286"/>
      <c r="K402" s="287"/>
      <c r="L402" s="285"/>
      <c r="M402" s="286"/>
      <c r="N402" s="286"/>
      <c r="O402" s="286"/>
      <c r="P402" s="286"/>
      <c r="Q402" s="287"/>
      <c r="R402" s="294"/>
      <c r="S402" s="295"/>
      <c r="T402" s="295"/>
      <c r="U402" s="295"/>
      <c r="V402" s="296"/>
      <c r="W402" s="319"/>
      <c r="X402" s="294"/>
      <c r="Y402" s="296"/>
      <c r="Z402" s="305"/>
      <c r="AA402" s="306"/>
      <c r="AB402" s="312"/>
      <c r="AC402" s="313"/>
      <c r="AD402" s="313"/>
      <c r="AE402" s="313"/>
      <c r="AF402" s="314"/>
      <c r="AG402" s="294"/>
      <c r="AH402" s="295"/>
      <c r="AI402" s="295"/>
      <c r="AJ402" s="295"/>
      <c r="AK402" s="296"/>
    </row>
    <row r="403" spans="1:37">
      <c r="A403" s="124"/>
      <c r="B403" s="273"/>
      <c r="C403" s="274"/>
      <c r="D403" s="275"/>
      <c r="E403" s="280"/>
      <c r="F403" s="285"/>
      <c r="G403" s="286"/>
      <c r="H403" s="286"/>
      <c r="I403" s="286"/>
      <c r="J403" s="286"/>
      <c r="K403" s="287"/>
      <c r="L403" s="285"/>
      <c r="M403" s="286"/>
      <c r="N403" s="286"/>
      <c r="O403" s="286"/>
      <c r="P403" s="286"/>
      <c r="Q403" s="287"/>
      <c r="R403" s="294"/>
      <c r="S403" s="295"/>
      <c r="T403" s="295"/>
      <c r="U403" s="295"/>
      <c r="V403" s="296"/>
      <c r="W403" s="319"/>
      <c r="X403" s="294"/>
      <c r="Y403" s="296"/>
      <c r="Z403" s="305"/>
      <c r="AA403" s="306"/>
      <c r="AB403" s="312"/>
      <c r="AC403" s="313"/>
      <c r="AD403" s="313"/>
      <c r="AE403" s="313"/>
      <c r="AF403" s="314"/>
      <c r="AG403" s="294"/>
      <c r="AH403" s="295"/>
      <c r="AI403" s="295"/>
      <c r="AJ403" s="295"/>
      <c r="AK403" s="296"/>
    </row>
    <row r="404" spans="1:37">
      <c r="A404" s="124"/>
      <c r="B404" s="273"/>
      <c r="C404" s="274"/>
      <c r="D404" s="275"/>
      <c r="E404" s="280"/>
      <c r="F404" s="285"/>
      <c r="G404" s="286"/>
      <c r="H404" s="286"/>
      <c r="I404" s="286"/>
      <c r="J404" s="286"/>
      <c r="K404" s="287"/>
      <c r="L404" s="285"/>
      <c r="M404" s="286"/>
      <c r="N404" s="286"/>
      <c r="O404" s="286"/>
      <c r="P404" s="286"/>
      <c r="Q404" s="287"/>
      <c r="R404" s="294"/>
      <c r="S404" s="295"/>
      <c r="T404" s="295"/>
      <c r="U404" s="295"/>
      <c r="V404" s="296"/>
      <c r="W404" s="319"/>
      <c r="X404" s="294"/>
      <c r="Y404" s="296"/>
      <c r="Z404" s="305"/>
      <c r="AA404" s="306"/>
      <c r="AB404" s="312"/>
      <c r="AC404" s="313"/>
      <c r="AD404" s="313"/>
      <c r="AE404" s="313"/>
      <c r="AF404" s="314"/>
      <c r="AG404" s="294"/>
      <c r="AH404" s="295"/>
      <c r="AI404" s="295"/>
      <c r="AJ404" s="295"/>
      <c r="AK404" s="296"/>
    </row>
    <row r="405" spans="1:37">
      <c r="A405" s="124"/>
      <c r="B405" s="273"/>
      <c r="C405" s="274"/>
      <c r="D405" s="275"/>
      <c r="E405" s="280"/>
      <c r="F405" s="285"/>
      <c r="G405" s="286"/>
      <c r="H405" s="286"/>
      <c r="I405" s="286"/>
      <c r="J405" s="286"/>
      <c r="K405" s="287"/>
      <c r="L405" s="285"/>
      <c r="M405" s="286"/>
      <c r="N405" s="286"/>
      <c r="O405" s="286"/>
      <c r="P405" s="286"/>
      <c r="Q405" s="287"/>
      <c r="R405" s="294"/>
      <c r="S405" s="295"/>
      <c r="T405" s="295"/>
      <c r="U405" s="295"/>
      <c r="V405" s="296"/>
      <c r="W405" s="319"/>
      <c r="X405" s="294"/>
      <c r="Y405" s="296"/>
      <c r="Z405" s="305"/>
      <c r="AA405" s="306"/>
      <c r="AB405" s="312"/>
      <c r="AC405" s="313"/>
      <c r="AD405" s="313"/>
      <c r="AE405" s="313"/>
      <c r="AF405" s="314"/>
      <c r="AG405" s="294"/>
      <c r="AH405" s="295"/>
      <c r="AI405" s="295"/>
      <c r="AJ405" s="295"/>
      <c r="AK405" s="296"/>
    </row>
    <row r="406" spans="1:37">
      <c r="A406" s="125"/>
      <c r="B406" s="273"/>
      <c r="C406" s="274"/>
      <c r="D406" s="275"/>
      <c r="E406" s="281"/>
      <c r="F406" s="288"/>
      <c r="G406" s="289"/>
      <c r="H406" s="289"/>
      <c r="I406" s="289"/>
      <c r="J406" s="289"/>
      <c r="K406" s="290"/>
      <c r="L406" s="288"/>
      <c r="M406" s="289"/>
      <c r="N406" s="289"/>
      <c r="O406" s="289"/>
      <c r="P406" s="289"/>
      <c r="Q406" s="290"/>
      <c r="R406" s="297"/>
      <c r="S406" s="298"/>
      <c r="T406" s="298"/>
      <c r="U406" s="298"/>
      <c r="V406" s="299"/>
      <c r="W406" s="329"/>
      <c r="X406" s="297"/>
      <c r="Y406" s="299"/>
      <c r="Z406" s="307"/>
      <c r="AA406" s="308"/>
      <c r="AB406" s="315"/>
      <c r="AC406" s="316"/>
      <c r="AD406" s="316"/>
      <c r="AE406" s="316"/>
      <c r="AF406" s="317"/>
      <c r="AG406" s="297"/>
      <c r="AH406" s="298"/>
      <c r="AI406" s="298"/>
      <c r="AJ406" s="298"/>
      <c r="AK406" s="299"/>
    </row>
    <row r="407" spans="1:37">
      <c r="A407" s="123"/>
      <c r="B407" s="273"/>
      <c r="C407" s="274"/>
      <c r="D407" s="275"/>
      <c r="E407" s="279">
        <v>6</v>
      </c>
      <c r="F407" s="282" t="s">
        <v>267</v>
      </c>
      <c r="G407" s="283"/>
      <c r="H407" s="283"/>
      <c r="I407" s="283"/>
      <c r="J407" s="283"/>
      <c r="K407" s="284"/>
      <c r="L407" s="282" t="s">
        <v>268</v>
      </c>
      <c r="M407" s="283"/>
      <c r="N407" s="283"/>
      <c r="O407" s="283"/>
      <c r="P407" s="283"/>
      <c r="Q407" s="284"/>
      <c r="R407" s="291"/>
      <c r="S407" s="292"/>
      <c r="T407" s="292"/>
      <c r="U407" s="292"/>
      <c r="V407" s="293"/>
      <c r="W407" s="300" t="s">
        <v>24</v>
      </c>
      <c r="X407" s="291" t="s">
        <v>120</v>
      </c>
      <c r="Y407" s="293"/>
      <c r="Z407" s="303">
        <v>44174</v>
      </c>
      <c r="AA407" s="304"/>
      <c r="AB407" s="309"/>
      <c r="AC407" s="310"/>
      <c r="AD407" s="310"/>
      <c r="AE407" s="310"/>
      <c r="AF407" s="311"/>
      <c r="AG407" s="291"/>
      <c r="AH407" s="292"/>
      <c r="AI407" s="292"/>
      <c r="AJ407" s="292"/>
      <c r="AK407" s="293"/>
    </row>
    <row r="408" spans="1:37">
      <c r="A408" s="124"/>
      <c r="B408" s="273"/>
      <c r="C408" s="274"/>
      <c r="D408" s="275"/>
      <c r="E408" s="280"/>
      <c r="F408" s="285"/>
      <c r="G408" s="286"/>
      <c r="H408" s="286"/>
      <c r="I408" s="286"/>
      <c r="J408" s="286"/>
      <c r="K408" s="287"/>
      <c r="L408" s="285"/>
      <c r="M408" s="286"/>
      <c r="N408" s="286"/>
      <c r="O408" s="286"/>
      <c r="P408" s="286"/>
      <c r="Q408" s="287"/>
      <c r="R408" s="294"/>
      <c r="S408" s="295"/>
      <c r="T408" s="295"/>
      <c r="U408" s="295"/>
      <c r="V408" s="296"/>
      <c r="W408" s="301"/>
      <c r="X408" s="294"/>
      <c r="Y408" s="296"/>
      <c r="Z408" s="305"/>
      <c r="AA408" s="306"/>
      <c r="AB408" s="312"/>
      <c r="AC408" s="313"/>
      <c r="AD408" s="313"/>
      <c r="AE408" s="313"/>
      <c r="AF408" s="314"/>
      <c r="AG408" s="294"/>
      <c r="AH408" s="295"/>
      <c r="AI408" s="295"/>
      <c r="AJ408" s="295"/>
      <c r="AK408" s="296"/>
    </row>
    <row r="409" spans="1:37">
      <c r="A409" s="124"/>
      <c r="B409" s="273"/>
      <c r="C409" s="274"/>
      <c r="D409" s="275"/>
      <c r="E409" s="280"/>
      <c r="F409" s="285"/>
      <c r="G409" s="286"/>
      <c r="H409" s="286"/>
      <c r="I409" s="286"/>
      <c r="J409" s="286"/>
      <c r="K409" s="287"/>
      <c r="L409" s="285"/>
      <c r="M409" s="286"/>
      <c r="N409" s="286"/>
      <c r="O409" s="286"/>
      <c r="P409" s="286"/>
      <c r="Q409" s="287"/>
      <c r="R409" s="294"/>
      <c r="S409" s="295"/>
      <c r="T409" s="295"/>
      <c r="U409" s="295"/>
      <c r="V409" s="296"/>
      <c r="W409" s="301"/>
      <c r="X409" s="294"/>
      <c r="Y409" s="296"/>
      <c r="Z409" s="305"/>
      <c r="AA409" s="306"/>
      <c r="AB409" s="312"/>
      <c r="AC409" s="313"/>
      <c r="AD409" s="313"/>
      <c r="AE409" s="313"/>
      <c r="AF409" s="314"/>
      <c r="AG409" s="294"/>
      <c r="AH409" s="295"/>
      <c r="AI409" s="295"/>
      <c r="AJ409" s="295"/>
      <c r="AK409" s="296"/>
    </row>
    <row r="410" spans="1:37">
      <c r="A410" s="124"/>
      <c r="B410" s="273"/>
      <c r="C410" s="274"/>
      <c r="D410" s="275"/>
      <c r="E410" s="280"/>
      <c r="F410" s="285"/>
      <c r="G410" s="286"/>
      <c r="H410" s="286"/>
      <c r="I410" s="286"/>
      <c r="J410" s="286"/>
      <c r="K410" s="287"/>
      <c r="L410" s="285"/>
      <c r="M410" s="286"/>
      <c r="N410" s="286"/>
      <c r="O410" s="286"/>
      <c r="P410" s="286"/>
      <c r="Q410" s="287"/>
      <c r="R410" s="294"/>
      <c r="S410" s="295"/>
      <c r="T410" s="295"/>
      <c r="U410" s="295"/>
      <c r="V410" s="296"/>
      <c r="W410" s="301"/>
      <c r="X410" s="294"/>
      <c r="Y410" s="296"/>
      <c r="Z410" s="305"/>
      <c r="AA410" s="306"/>
      <c r="AB410" s="312"/>
      <c r="AC410" s="313"/>
      <c r="AD410" s="313"/>
      <c r="AE410" s="313"/>
      <c r="AF410" s="314"/>
      <c r="AG410" s="294"/>
      <c r="AH410" s="295"/>
      <c r="AI410" s="295"/>
      <c r="AJ410" s="295"/>
      <c r="AK410" s="296"/>
    </row>
    <row r="411" spans="1:37">
      <c r="A411" s="124"/>
      <c r="B411" s="273"/>
      <c r="C411" s="274"/>
      <c r="D411" s="275"/>
      <c r="E411" s="280"/>
      <c r="F411" s="285"/>
      <c r="G411" s="286"/>
      <c r="H411" s="286"/>
      <c r="I411" s="286"/>
      <c r="J411" s="286"/>
      <c r="K411" s="287"/>
      <c r="L411" s="285"/>
      <c r="M411" s="286"/>
      <c r="N411" s="286"/>
      <c r="O411" s="286"/>
      <c r="P411" s="286"/>
      <c r="Q411" s="287"/>
      <c r="R411" s="294"/>
      <c r="S411" s="295"/>
      <c r="T411" s="295"/>
      <c r="U411" s="295"/>
      <c r="V411" s="296"/>
      <c r="W411" s="301"/>
      <c r="X411" s="294"/>
      <c r="Y411" s="296"/>
      <c r="Z411" s="305"/>
      <c r="AA411" s="306"/>
      <c r="AB411" s="312"/>
      <c r="AC411" s="313"/>
      <c r="AD411" s="313"/>
      <c r="AE411" s="313"/>
      <c r="AF411" s="314"/>
      <c r="AG411" s="294"/>
      <c r="AH411" s="295"/>
      <c r="AI411" s="295"/>
      <c r="AJ411" s="295"/>
      <c r="AK411" s="296"/>
    </row>
    <row r="412" spans="1:37">
      <c r="A412" s="125"/>
      <c r="B412" s="276"/>
      <c r="C412" s="277"/>
      <c r="D412" s="278"/>
      <c r="E412" s="281"/>
      <c r="F412" s="288"/>
      <c r="G412" s="289"/>
      <c r="H412" s="289"/>
      <c r="I412" s="289"/>
      <c r="J412" s="289"/>
      <c r="K412" s="290"/>
      <c r="L412" s="288"/>
      <c r="M412" s="289"/>
      <c r="N412" s="289"/>
      <c r="O412" s="289"/>
      <c r="P412" s="289"/>
      <c r="Q412" s="290"/>
      <c r="R412" s="297"/>
      <c r="S412" s="298"/>
      <c r="T412" s="298"/>
      <c r="U412" s="298"/>
      <c r="V412" s="299"/>
      <c r="W412" s="302"/>
      <c r="X412" s="297"/>
      <c r="Y412" s="299"/>
      <c r="Z412" s="307"/>
      <c r="AA412" s="308"/>
      <c r="AB412" s="315"/>
      <c r="AC412" s="316"/>
      <c r="AD412" s="316"/>
      <c r="AE412" s="316"/>
      <c r="AF412" s="317"/>
      <c r="AG412" s="297"/>
      <c r="AH412" s="298"/>
      <c r="AI412" s="298"/>
      <c r="AJ412" s="298"/>
      <c r="AK412" s="299"/>
    </row>
    <row r="422" spans="1:37">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row>
    <row r="423" spans="1:37">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row>
    <row r="424" spans="1:37">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row>
    <row r="425" spans="1:37">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row>
    <row r="426" spans="1:37">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row>
    <row r="427" spans="1:37">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row>
    <row r="428" spans="1:37">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row>
    <row r="429" spans="1:37">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row>
    <row r="430" spans="1:37">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row>
    <row r="431" spans="1:37">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row>
    <row r="432" spans="1:37">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row>
    <row r="433" spans="1:37">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row>
    <row r="434" spans="1:37">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row>
    <row r="435" spans="1:37">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row>
    <row r="436" spans="1:37">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row>
    <row r="437" spans="1:37">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row>
    <row r="438" spans="1:37">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row>
    <row r="439" spans="1:37">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row>
    <row r="440" spans="1:37">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row>
    <row r="441" spans="1:37">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row>
    <row r="442" spans="1:37">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row>
    <row r="443" spans="1:37">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row>
    <row r="444" spans="1:37">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row>
    <row r="445" spans="1:37">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row>
    <row r="446" spans="1:37">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row>
    <row r="447" spans="1:37">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row>
    <row r="448" spans="1:37">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row>
    <row r="449" spans="1:37">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row>
    <row r="450" spans="1:37">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row>
    <row r="451" spans="1:37">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row>
    <row r="452" spans="1:37">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row>
    <row r="453" spans="1:37">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row>
    <row r="454" spans="1:37">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row>
    <row r="455" spans="1:37">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row>
    <row r="456" spans="1:37">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row>
    <row r="457" spans="1:37">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row>
    <row r="458" spans="1:37">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row>
    <row r="459" spans="1:37">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row>
    <row r="460" spans="1:37">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row>
    <row r="461" spans="1:37">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row>
    <row r="462" spans="1:37">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row>
    <row r="463" spans="1:37">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row>
    <row r="464" spans="1:37">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row>
    <row r="465" spans="1:37">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row>
    <row r="466" spans="1:37">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row>
    <row r="467" spans="1:37">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row>
    <row r="468" spans="1:37">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row>
    <row r="469" spans="1:37">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row>
    <row r="470" spans="1:37">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row>
    <row r="471" spans="1:37">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row>
    <row r="472" spans="1:37">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row>
    <row r="473" spans="1:37">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row>
    <row r="474" spans="1:37">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row>
    <row r="475" spans="1:37">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row>
    <row r="476" spans="1:37">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row>
    <row r="477" spans="1:37">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row>
    <row r="478" spans="1:37">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row>
    <row r="479" spans="1:37">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row>
    <row r="480" spans="1:37">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row>
    <row r="481" spans="1:37">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row>
    <row r="482" spans="1:37">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row>
    <row r="483" spans="1:37">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row>
    <row r="484" spans="1:37">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row>
    <row r="485" spans="1:37">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row>
    <row r="486" spans="1:37">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row>
    <row r="487" spans="1:37">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row>
    <row r="488" spans="1:37">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row>
    <row r="489" spans="1:37">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row>
    <row r="490" spans="1:37">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row>
    <row r="491" spans="1:37">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row>
    <row r="492" spans="1:37">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row>
    <row r="493" spans="1:37">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row>
    <row r="494" spans="1:37">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row>
    <row r="495" spans="1:37">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row>
    <row r="496" spans="1:37">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row>
    <row r="497" spans="1:37">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row>
    <row r="498" spans="1:37">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row>
    <row r="499" spans="1:37">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row>
    <row r="500" spans="1:37">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row>
    <row r="501" spans="1:37">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row>
    <row r="502" spans="1:37">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row>
    <row r="503" spans="1:37">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row>
    <row r="504" spans="1:37">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row>
    <row r="505" spans="1:37">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row>
    <row r="506" spans="1:37">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row>
    <row r="507" spans="1:37">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row>
    <row r="508" spans="1:37">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row>
    <row r="509" spans="1:37">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row>
    <row r="510" spans="1:37">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row>
  </sheetData>
  <mergeCells count="400">
    <mergeCell ref="AG240:AK257"/>
    <mergeCell ref="A240:A257"/>
    <mergeCell ref="E240:E257"/>
    <mergeCell ref="F240:K257"/>
    <mergeCell ref="L240:Q257"/>
    <mergeCell ref="R240:V257"/>
    <mergeCell ref="W240:W257"/>
    <mergeCell ref="X240:Y257"/>
    <mergeCell ref="Z240:AA257"/>
    <mergeCell ref="AB240:AF257"/>
    <mergeCell ref="Z204:AA221"/>
    <mergeCell ref="AB204:AF221"/>
    <mergeCell ref="AG204:AK221"/>
    <mergeCell ref="A222:A239"/>
    <mergeCell ref="E222:E239"/>
    <mergeCell ref="F222:K239"/>
    <mergeCell ref="L222:Q239"/>
    <mergeCell ref="R222:V239"/>
    <mergeCell ref="W222:W239"/>
    <mergeCell ref="X222:Y239"/>
    <mergeCell ref="Z222:AA239"/>
    <mergeCell ref="AB222:AF239"/>
    <mergeCell ref="AG222:AK239"/>
    <mergeCell ref="AB165:AF183"/>
    <mergeCell ref="AG165:AK183"/>
    <mergeCell ref="A184:A203"/>
    <mergeCell ref="E184:E203"/>
    <mergeCell ref="F184:K203"/>
    <mergeCell ref="L184:Q203"/>
    <mergeCell ref="R184:V203"/>
    <mergeCell ref="W184:W203"/>
    <mergeCell ref="X184:Y203"/>
    <mergeCell ref="Z184:AA203"/>
    <mergeCell ref="AB184:AF203"/>
    <mergeCell ref="AG184:AK203"/>
    <mergeCell ref="AB129:AF146"/>
    <mergeCell ref="AG129:AK146"/>
    <mergeCell ref="E147:E164"/>
    <mergeCell ref="F147:K164"/>
    <mergeCell ref="L147:Q164"/>
    <mergeCell ref="R147:V164"/>
    <mergeCell ref="W147:W164"/>
    <mergeCell ref="X147:Y164"/>
    <mergeCell ref="Z147:AA164"/>
    <mergeCell ref="AB147:AF164"/>
    <mergeCell ref="AG147:AK164"/>
    <mergeCell ref="A129:A146"/>
    <mergeCell ref="B129:D234"/>
    <mergeCell ref="E129:E146"/>
    <mergeCell ref="F129:K146"/>
    <mergeCell ref="L129:Q146"/>
    <mergeCell ref="R129:V146"/>
    <mergeCell ref="W129:W146"/>
    <mergeCell ref="X129:Y146"/>
    <mergeCell ref="Z129:AA146"/>
    <mergeCell ref="A165:A183"/>
    <mergeCell ref="E165:E183"/>
    <mergeCell ref="F165:K183"/>
    <mergeCell ref="L165:Q183"/>
    <mergeCell ref="R165:V183"/>
    <mergeCell ref="W165:W183"/>
    <mergeCell ref="X165:Y183"/>
    <mergeCell ref="Z165:AA183"/>
    <mergeCell ref="A204:A221"/>
    <mergeCell ref="E204:E221"/>
    <mergeCell ref="F204:K221"/>
    <mergeCell ref="L204:Q221"/>
    <mergeCell ref="R204:V221"/>
    <mergeCell ref="W204:W221"/>
    <mergeCell ref="X204:Y221"/>
    <mergeCell ref="AB395:AF406"/>
    <mergeCell ref="AG395:AK406"/>
    <mergeCell ref="E407:E412"/>
    <mergeCell ref="F407:K412"/>
    <mergeCell ref="L407:Q412"/>
    <mergeCell ref="R407:V412"/>
    <mergeCell ref="W407:W412"/>
    <mergeCell ref="X407:Y412"/>
    <mergeCell ref="Z407:AA412"/>
    <mergeCell ref="AB407:AF412"/>
    <mergeCell ref="AG407:AK412"/>
    <mergeCell ref="AG383:AK388"/>
    <mergeCell ref="E389:E394"/>
    <mergeCell ref="F389:K394"/>
    <mergeCell ref="L389:Q394"/>
    <mergeCell ref="R389:V394"/>
    <mergeCell ref="W389:W394"/>
    <mergeCell ref="X389:Y394"/>
    <mergeCell ref="Z389:AA394"/>
    <mergeCell ref="AB389:AF394"/>
    <mergeCell ref="AG389:AK394"/>
    <mergeCell ref="AG371:AK376"/>
    <mergeCell ref="E377:E382"/>
    <mergeCell ref="F377:K382"/>
    <mergeCell ref="L377:Q382"/>
    <mergeCell ref="R377:V382"/>
    <mergeCell ref="W377:W382"/>
    <mergeCell ref="X377:Y382"/>
    <mergeCell ref="Z377:AA382"/>
    <mergeCell ref="AB377:AF382"/>
    <mergeCell ref="AG377:AK382"/>
    <mergeCell ref="B371:D412"/>
    <mergeCell ref="E371:E376"/>
    <mergeCell ref="F371:K376"/>
    <mergeCell ref="L371:Q376"/>
    <mergeCell ref="R371:V376"/>
    <mergeCell ref="W371:W376"/>
    <mergeCell ref="X371:Y376"/>
    <mergeCell ref="Z371:AA376"/>
    <mergeCell ref="AB371:AF376"/>
    <mergeCell ref="E383:E388"/>
    <mergeCell ref="F383:K388"/>
    <mergeCell ref="L383:Q388"/>
    <mergeCell ref="R383:V388"/>
    <mergeCell ref="W383:W388"/>
    <mergeCell ref="X383:Y388"/>
    <mergeCell ref="Z383:AA388"/>
    <mergeCell ref="AB383:AF388"/>
    <mergeCell ref="E395:E406"/>
    <mergeCell ref="F395:K406"/>
    <mergeCell ref="L395:Q406"/>
    <mergeCell ref="R395:V406"/>
    <mergeCell ref="W395:W406"/>
    <mergeCell ref="X395:Y406"/>
    <mergeCell ref="Z395:AA406"/>
    <mergeCell ref="Z272:AA276"/>
    <mergeCell ref="AB272:AF276"/>
    <mergeCell ref="AG272:AK276"/>
    <mergeCell ref="AG285:AK290"/>
    <mergeCell ref="A264:A271"/>
    <mergeCell ref="B258:D290"/>
    <mergeCell ref="A272:A276"/>
    <mergeCell ref="E272:E276"/>
    <mergeCell ref="F272:K276"/>
    <mergeCell ref="L272:Q276"/>
    <mergeCell ref="R272:V276"/>
    <mergeCell ref="W272:W276"/>
    <mergeCell ref="X272:Y276"/>
    <mergeCell ref="A285:A290"/>
    <mergeCell ref="E285:E290"/>
    <mergeCell ref="F285:K290"/>
    <mergeCell ref="L285:Q290"/>
    <mergeCell ref="R285:V290"/>
    <mergeCell ref="W285:W290"/>
    <mergeCell ref="X285:Y290"/>
    <mergeCell ref="Z285:AA290"/>
    <mergeCell ref="AB285:AF290"/>
    <mergeCell ref="AB264:AF271"/>
    <mergeCell ref="AG264:AK271"/>
    <mergeCell ref="X3:AA3"/>
    <mergeCell ref="AB3:AD3"/>
    <mergeCell ref="AE3:AG3"/>
    <mergeCell ref="AH3:AI3"/>
    <mergeCell ref="A4:D5"/>
    <mergeCell ref="E4:E5"/>
    <mergeCell ref="F4:K5"/>
    <mergeCell ref="L4:V4"/>
    <mergeCell ref="W4:W5"/>
    <mergeCell ref="X4:Y5"/>
    <mergeCell ref="Z4:AA5"/>
    <mergeCell ref="AB4:AF5"/>
    <mergeCell ref="AG4:AK5"/>
    <mergeCell ref="L5:Q5"/>
    <mergeCell ref="R5:V5"/>
    <mergeCell ref="A93:A110"/>
    <mergeCell ref="Z6:AA21"/>
    <mergeCell ref="AB6:AF21"/>
    <mergeCell ref="AG6:AK21"/>
    <mergeCell ref="A6:A21"/>
    <mergeCell ref="AC2:AD2"/>
    <mergeCell ref="AE2:AG2"/>
    <mergeCell ref="AH2:AI2"/>
    <mergeCell ref="AJ2:AK2"/>
    <mergeCell ref="A3:B3"/>
    <mergeCell ref="C3:E3"/>
    <mergeCell ref="F3:H3"/>
    <mergeCell ref="I3:L3"/>
    <mergeCell ref="M3:P3"/>
    <mergeCell ref="A2:E2"/>
    <mergeCell ref="F2:H2"/>
    <mergeCell ref="I2:L2"/>
    <mergeCell ref="M2:N2"/>
    <mergeCell ref="O2:W2"/>
    <mergeCell ref="X2:Y2"/>
    <mergeCell ref="AJ3:AK3"/>
    <mergeCell ref="Z2:AB2"/>
    <mergeCell ref="Q3:T3"/>
    <mergeCell ref="U3:W3"/>
    <mergeCell ref="E93:E110"/>
    <mergeCell ref="F93:K110"/>
    <mergeCell ref="L93:Q110"/>
    <mergeCell ref="R93:V110"/>
    <mergeCell ref="W93:W110"/>
    <mergeCell ref="X93:Y110"/>
    <mergeCell ref="Z93:AA110"/>
    <mergeCell ref="AB93:AF110"/>
    <mergeCell ref="AG93:AK110"/>
    <mergeCell ref="E258:E263"/>
    <mergeCell ref="F258:K263"/>
    <mergeCell ref="L258:Q263"/>
    <mergeCell ref="R258:V263"/>
    <mergeCell ref="W258:W263"/>
    <mergeCell ref="X258:Y263"/>
    <mergeCell ref="Z258:AA263"/>
    <mergeCell ref="AB258:AF263"/>
    <mergeCell ref="AG258:AK263"/>
    <mergeCell ref="E6:E21"/>
    <mergeCell ref="F6:K21"/>
    <mergeCell ref="L6:Q21"/>
    <mergeCell ref="R6:V21"/>
    <mergeCell ref="W6:W21"/>
    <mergeCell ref="X6:Y21"/>
    <mergeCell ref="A277:A284"/>
    <mergeCell ref="E277:E284"/>
    <mergeCell ref="F277:K284"/>
    <mergeCell ref="L277:Q284"/>
    <mergeCell ref="R277:V284"/>
    <mergeCell ref="W277:W284"/>
    <mergeCell ref="X277:Y284"/>
    <mergeCell ref="A111:A128"/>
    <mergeCell ref="E111:E128"/>
    <mergeCell ref="F111:K128"/>
    <mergeCell ref="L111:Q128"/>
    <mergeCell ref="R111:V128"/>
    <mergeCell ref="W111:W128"/>
    <mergeCell ref="X111:Y128"/>
    <mergeCell ref="E264:E271"/>
    <mergeCell ref="F264:K271"/>
    <mergeCell ref="L264:Q271"/>
    <mergeCell ref="R264:V271"/>
    <mergeCell ref="R291:V298"/>
    <mergeCell ref="W291:W298"/>
    <mergeCell ref="X291:Y298"/>
    <mergeCell ref="Z291:AA298"/>
    <mergeCell ref="AB291:AF298"/>
    <mergeCell ref="AG291:AK298"/>
    <mergeCell ref="E22:E37"/>
    <mergeCell ref="F22:K37"/>
    <mergeCell ref="L22:Q37"/>
    <mergeCell ref="R22:V37"/>
    <mergeCell ref="W22:W37"/>
    <mergeCell ref="X22:Y37"/>
    <mergeCell ref="Z22:AA37"/>
    <mergeCell ref="AB22:AF37"/>
    <mergeCell ref="AG22:AK37"/>
    <mergeCell ref="Z277:AA284"/>
    <mergeCell ref="AB277:AF284"/>
    <mergeCell ref="AG277:AK284"/>
    <mergeCell ref="Z111:AA128"/>
    <mergeCell ref="AB111:AF128"/>
    <mergeCell ref="AG111:AK128"/>
    <mergeCell ref="W264:W271"/>
    <mergeCell ref="X264:Y271"/>
    <mergeCell ref="Z264:AA271"/>
    <mergeCell ref="E299:E304"/>
    <mergeCell ref="F299:K304"/>
    <mergeCell ref="L299:Q304"/>
    <mergeCell ref="E305:E310"/>
    <mergeCell ref="F305:K310"/>
    <mergeCell ref="L305:Q310"/>
    <mergeCell ref="B299:D328"/>
    <mergeCell ref="A291:A298"/>
    <mergeCell ref="B291:D298"/>
    <mergeCell ref="E291:E298"/>
    <mergeCell ref="F291:K298"/>
    <mergeCell ref="L291:Q298"/>
    <mergeCell ref="E311:E316"/>
    <mergeCell ref="F311:K316"/>
    <mergeCell ref="L311:Q316"/>
    <mergeCell ref="R299:V304"/>
    <mergeCell ref="W299:W304"/>
    <mergeCell ref="X299:Y304"/>
    <mergeCell ref="Z299:AA304"/>
    <mergeCell ref="AB299:AF304"/>
    <mergeCell ref="AG299:AK304"/>
    <mergeCell ref="R305:V310"/>
    <mergeCell ref="W305:W310"/>
    <mergeCell ref="X305:Y310"/>
    <mergeCell ref="Z305:AA310"/>
    <mergeCell ref="AB305:AF310"/>
    <mergeCell ref="AG305:AK310"/>
    <mergeCell ref="R311:V316"/>
    <mergeCell ref="W311:W316"/>
    <mergeCell ref="X311:Y316"/>
    <mergeCell ref="Z311:AA316"/>
    <mergeCell ref="AB311:AF316"/>
    <mergeCell ref="AG311:AK316"/>
    <mergeCell ref="E317:E322"/>
    <mergeCell ref="F317:K322"/>
    <mergeCell ref="L317:Q322"/>
    <mergeCell ref="R317:V322"/>
    <mergeCell ref="W317:W322"/>
    <mergeCell ref="X317:Y322"/>
    <mergeCell ref="Z317:AA322"/>
    <mergeCell ref="AB317:AF322"/>
    <mergeCell ref="AG317:AK322"/>
    <mergeCell ref="AG335:AK340"/>
    <mergeCell ref="E323:E328"/>
    <mergeCell ref="F323:K328"/>
    <mergeCell ref="L323:Q328"/>
    <mergeCell ref="R323:V328"/>
    <mergeCell ref="W323:W328"/>
    <mergeCell ref="X323:Y328"/>
    <mergeCell ref="Z323:AA328"/>
    <mergeCell ref="AB323:AF328"/>
    <mergeCell ref="AG323:AK328"/>
    <mergeCell ref="AG359:AK364"/>
    <mergeCell ref="AG341:AK346"/>
    <mergeCell ref="E347:E352"/>
    <mergeCell ref="F347:K352"/>
    <mergeCell ref="L347:Q352"/>
    <mergeCell ref="R347:V352"/>
    <mergeCell ref="W347:W352"/>
    <mergeCell ref="X347:Y352"/>
    <mergeCell ref="Z347:AA352"/>
    <mergeCell ref="AB347:AF352"/>
    <mergeCell ref="AG347:AK352"/>
    <mergeCell ref="E341:E346"/>
    <mergeCell ref="F341:K346"/>
    <mergeCell ref="L341:Q346"/>
    <mergeCell ref="R341:V346"/>
    <mergeCell ref="W341:W346"/>
    <mergeCell ref="X341:Y346"/>
    <mergeCell ref="Z341:AA346"/>
    <mergeCell ref="AB341:AF346"/>
    <mergeCell ref="E353:E358"/>
    <mergeCell ref="F353:K358"/>
    <mergeCell ref="L353:Q358"/>
    <mergeCell ref="R353:V358"/>
    <mergeCell ref="W353:W358"/>
    <mergeCell ref="AG38:AK56"/>
    <mergeCell ref="A57:A74"/>
    <mergeCell ref="E57:E74"/>
    <mergeCell ref="F57:K74"/>
    <mergeCell ref="L57:Q74"/>
    <mergeCell ref="R57:V74"/>
    <mergeCell ref="W57:W74"/>
    <mergeCell ref="X57:Y74"/>
    <mergeCell ref="Z57:AA74"/>
    <mergeCell ref="AB57:AF74"/>
    <mergeCell ref="AG57:AK74"/>
    <mergeCell ref="A38:A56"/>
    <mergeCell ref="E38:E56"/>
    <mergeCell ref="F38:K56"/>
    <mergeCell ref="L38:Q56"/>
    <mergeCell ref="R38:V56"/>
    <mergeCell ref="W38:W56"/>
    <mergeCell ref="X38:Y56"/>
    <mergeCell ref="Z38:AA56"/>
    <mergeCell ref="AB38:AF56"/>
    <mergeCell ref="B6:D105"/>
    <mergeCell ref="A75:A92"/>
    <mergeCell ref="E75:E92"/>
    <mergeCell ref="F75:K92"/>
    <mergeCell ref="AG365:AK370"/>
    <mergeCell ref="L75:Q92"/>
    <mergeCell ref="R75:V92"/>
    <mergeCell ref="W75:W92"/>
    <mergeCell ref="X75:Y92"/>
    <mergeCell ref="Z75:AA92"/>
    <mergeCell ref="AB75:AF92"/>
    <mergeCell ref="AG75:AK92"/>
    <mergeCell ref="E329:E334"/>
    <mergeCell ref="F329:K334"/>
    <mergeCell ref="L329:Q334"/>
    <mergeCell ref="R329:V334"/>
    <mergeCell ref="W329:W334"/>
    <mergeCell ref="X329:Y334"/>
    <mergeCell ref="Z329:AA334"/>
    <mergeCell ref="AB329:AF334"/>
    <mergeCell ref="AG329:AK334"/>
    <mergeCell ref="AG353:AK358"/>
    <mergeCell ref="E359:E364"/>
    <mergeCell ref="F359:K364"/>
    <mergeCell ref="L359:Q364"/>
    <mergeCell ref="R359:V364"/>
    <mergeCell ref="W359:W364"/>
    <mergeCell ref="X359:Y364"/>
    <mergeCell ref="B335:D370"/>
    <mergeCell ref="E365:E370"/>
    <mergeCell ref="F365:K370"/>
    <mergeCell ref="L365:Q370"/>
    <mergeCell ref="R365:V370"/>
    <mergeCell ref="W365:W370"/>
    <mergeCell ref="X365:Y370"/>
    <mergeCell ref="Z365:AA370"/>
    <mergeCell ref="AB365:AF370"/>
    <mergeCell ref="Z359:AA364"/>
    <mergeCell ref="AB359:AF364"/>
    <mergeCell ref="X353:Y358"/>
    <mergeCell ref="Z353:AA358"/>
    <mergeCell ref="AB353:AF358"/>
    <mergeCell ref="E335:E340"/>
    <mergeCell ref="F335:K340"/>
    <mergeCell ref="L335:Q340"/>
    <mergeCell ref="R335:V340"/>
    <mergeCell ref="W335:W340"/>
    <mergeCell ref="X335:Y340"/>
    <mergeCell ref="Z335:AA340"/>
    <mergeCell ref="AB335:AF340"/>
  </mergeCells>
  <conditionalFormatting sqref="I3">
    <cfRule type="cellIs" dxfId="259" priority="317" operator="greaterThan">
      <formula>0</formula>
    </cfRule>
  </conditionalFormatting>
  <conditionalFormatting sqref="W1:W5 W511:W1048576">
    <cfRule type="cellIs" dxfId="258" priority="307" operator="equal">
      <formula>"SKIP"</formula>
    </cfRule>
  </conditionalFormatting>
  <conditionalFormatting sqref="W291">
    <cfRule type="cellIs" dxfId="257" priority="132" operator="equal">
      <formula>"NG"</formula>
    </cfRule>
  </conditionalFormatting>
  <conditionalFormatting sqref="W291">
    <cfRule type="cellIs" dxfId="256" priority="131" operator="equal">
      <formula>"SKIP"</formula>
    </cfRule>
  </conditionalFormatting>
  <conditionalFormatting sqref="W285">
    <cfRule type="cellIs" dxfId="255" priority="112" operator="equal">
      <formula>"NG"</formula>
    </cfRule>
  </conditionalFormatting>
  <conditionalFormatting sqref="W285">
    <cfRule type="cellIs" dxfId="254" priority="111" operator="equal">
      <formula>"SKIP"</formula>
    </cfRule>
  </conditionalFormatting>
  <conditionalFormatting sqref="W272">
    <cfRule type="cellIs" dxfId="253" priority="116" operator="equal">
      <formula>"NG"</formula>
    </cfRule>
  </conditionalFormatting>
  <conditionalFormatting sqref="W272">
    <cfRule type="cellIs" dxfId="252" priority="115" operator="equal">
      <formula>"SKIP"</formula>
    </cfRule>
  </conditionalFormatting>
  <conditionalFormatting sqref="W6">
    <cfRule type="cellIs" dxfId="251" priority="106" operator="equal">
      <formula>"NG"</formula>
    </cfRule>
  </conditionalFormatting>
  <conditionalFormatting sqref="W6">
    <cfRule type="cellIs" dxfId="250" priority="105" operator="equal">
      <formula>"SKIP"</formula>
    </cfRule>
  </conditionalFormatting>
  <conditionalFormatting sqref="W277">
    <cfRule type="cellIs" dxfId="249" priority="114" operator="equal">
      <formula>"NG"</formula>
    </cfRule>
  </conditionalFormatting>
  <conditionalFormatting sqref="W277">
    <cfRule type="cellIs" dxfId="248" priority="113" operator="equal">
      <formula>"SKIP"</formula>
    </cfRule>
  </conditionalFormatting>
  <conditionalFormatting sqref="W22">
    <cfRule type="cellIs" dxfId="247" priority="104" operator="equal">
      <formula>"NG"</formula>
    </cfRule>
  </conditionalFormatting>
  <conditionalFormatting sqref="W22">
    <cfRule type="cellIs" dxfId="246" priority="103" operator="equal">
      <formula>"SKIP"</formula>
    </cfRule>
  </conditionalFormatting>
  <conditionalFormatting sqref="W38">
    <cfRule type="cellIs" dxfId="245" priority="102" operator="equal">
      <formula>"NG"</formula>
    </cfRule>
  </conditionalFormatting>
  <conditionalFormatting sqref="W38">
    <cfRule type="cellIs" dxfId="244" priority="101" operator="equal">
      <formula>"SKIP"</formula>
    </cfRule>
  </conditionalFormatting>
  <conditionalFormatting sqref="W57">
    <cfRule type="cellIs" dxfId="243" priority="80" operator="equal">
      <formula>"NG"</formula>
    </cfRule>
  </conditionalFormatting>
  <conditionalFormatting sqref="W57">
    <cfRule type="cellIs" dxfId="242" priority="79" operator="equal">
      <formula>"SKIP"</formula>
    </cfRule>
  </conditionalFormatting>
  <conditionalFormatting sqref="W258">
    <cfRule type="cellIs" dxfId="241" priority="72" operator="equal">
      <formula>"NG"</formula>
    </cfRule>
  </conditionalFormatting>
  <conditionalFormatting sqref="W258">
    <cfRule type="cellIs" dxfId="240" priority="71" operator="equal">
      <formula>"SKIP"</formula>
    </cfRule>
  </conditionalFormatting>
  <conditionalFormatting sqref="W93">
    <cfRule type="cellIs" dxfId="239" priority="78" operator="equal">
      <formula>"NG"</formula>
    </cfRule>
  </conditionalFormatting>
  <conditionalFormatting sqref="W93">
    <cfRule type="cellIs" dxfId="238" priority="77" operator="equal">
      <formula>"SKIP"</formula>
    </cfRule>
  </conditionalFormatting>
  <conditionalFormatting sqref="W111">
    <cfRule type="cellIs" dxfId="237" priority="76" operator="equal">
      <formula>"NG"</formula>
    </cfRule>
  </conditionalFormatting>
  <conditionalFormatting sqref="W111">
    <cfRule type="cellIs" dxfId="236" priority="75" operator="equal">
      <formula>"SKIP"</formula>
    </cfRule>
  </conditionalFormatting>
  <conditionalFormatting sqref="W264">
    <cfRule type="cellIs" dxfId="235" priority="70" operator="equal">
      <formula>"NG"</formula>
    </cfRule>
  </conditionalFormatting>
  <conditionalFormatting sqref="W264">
    <cfRule type="cellIs" dxfId="234" priority="69" operator="equal">
      <formula>"SKIP"</formula>
    </cfRule>
  </conditionalFormatting>
  <conditionalFormatting sqref="W299">
    <cfRule type="cellIs" dxfId="233" priority="60" operator="equal">
      <formula>"NG"</formula>
    </cfRule>
  </conditionalFormatting>
  <conditionalFormatting sqref="W299">
    <cfRule type="cellIs" dxfId="232" priority="59" operator="equal">
      <formula>"SKIP"</formula>
    </cfRule>
  </conditionalFormatting>
  <conditionalFormatting sqref="W305">
    <cfRule type="cellIs" dxfId="231" priority="56" operator="equal">
      <formula>"NG"</formula>
    </cfRule>
  </conditionalFormatting>
  <conditionalFormatting sqref="W305">
    <cfRule type="cellIs" dxfId="230" priority="55" operator="equal">
      <formula>"SKIP"</formula>
    </cfRule>
  </conditionalFormatting>
  <conditionalFormatting sqref="W311">
    <cfRule type="cellIs" dxfId="229" priority="54" operator="equal">
      <formula>"NG"</formula>
    </cfRule>
  </conditionalFormatting>
  <conditionalFormatting sqref="W311">
    <cfRule type="cellIs" dxfId="228" priority="53" operator="equal">
      <formula>"SKIP"</formula>
    </cfRule>
  </conditionalFormatting>
  <conditionalFormatting sqref="W317">
    <cfRule type="cellIs" dxfId="227" priority="52" operator="equal">
      <formula>"NG"</formula>
    </cfRule>
  </conditionalFormatting>
  <conditionalFormatting sqref="W317">
    <cfRule type="cellIs" dxfId="226" priority="51" operator="equal">
      <formula>"SKIP"</formula>
    </cfRule>
  </conditionalFormatting>
  <conditionalFormatting sqref="W347">
    <cfRule type="cellIs" dxfId="225" priority="42" operator="equal">
      <formula>"NG"</formula>
    </cfRule>
  </conditionalFormatting>
  <conditionalFormatting sqref="W347">
    <cfRule type="cellIs" dxfId="224" priority="41" operator="equal">
      <formula>"SKIP"</formula>
    </cfRule>
  </conditionalFormatting>
  <conditionalFormatting sqref="W323">
    <cfRule type="cellIs" dxfId="223" priority="50" operator="equal">
      <formula>"NG"</formula>
    </cfRule>
  </conditionalFormatting>
  <conditionalFormatting sqref="W323">
    <cfRule type="cellIs" dxfId="222" priority="49" operator="equal">
      <formula>"SKIP"</formula>
    </cfRule>
  </conditionalFormatting>
  <conditionalFormatting sqref="W359">
    <cfRule type="cellIs" dxfId="221" priority="38" operator="equal">
      <formula>"NG"</formula>
    </cfRule>
  </conditionalFormatting>
  <conditionalFormatting sqref="W359">
    <cfRule type="cellIs" dxfId="220" priority="37" operator="equal">
      <formula>"SKIP"</formula>
    </cfRule>
  </conditionalFormatting>
  <conditionalFormatting sqref="W353">
    <cfRule type="cellIs" dxfId="219" priority="40" operator="equal">
      <formula>"NG"</formula>
    </cfRule>
  </conditionalFormatting>
  <conditionalFormatting sqref="W353">
    <cfRule type="cellIs" dxfId="218" priority="39" operator="equal">
      <formula>"SKIP"</formula>
    </cfRule>
  </conditionalFormatting>
  <conditionalFormatting sqref="W335">
    <cfRule type="cellIs" dxfId="217" priority="46" operator="equal">
      <formula>"NG"</formula>
    </cfRule>
  </conditionalFormatting>
  <conditionalFormatting sqref="W335">
    <cfRule type="cellIs" dxfId="216" priority="45" operator="equal">
      <formula>"SKIP"</formula>
    </cfRule>
  </conditionalFormatting>
  <conditionalFormatting sqref="W341">
    <cfRule type="cellIs" dxfId="215" priority="44" operator="equal">
      <formula>"NG"</formula>
    </cfRule>
  </conditionalFormatting>
  <conditionalFormatting sqref="W341">
    <cfRule type="cellIs" dxfId="214" priority="43" operator="equal">
      <formula>"SKIP"</formula>
    </cfRule>
  </conditionalFormatting>
  <conditionalFormatting sqref="W75">
    <cfRule type="cellIs" dxfId="213" priority="34" operator="equal">
      <formula>"NG"</formula>
    </cfRule>
  </conditionalFormatting>
  <conditionalFormatting sqref="W75">
    <cfRule type="cellIs" dxfId="212" priority="33" operator="equal">
      <formula>"SKIP"</formula>
    </cfRule>
  </conditionalFormatting>
  <conditionalFormatting sqref="W329">
    <cfRule type="cellIs" dxfId="211" priority="32" operator="equal">
      <formula>"NG"</formula>
    </cfRule>
  </conditionalFormatting>
  <conditionalFormatting sqref="W329">
    <cfRule type="cellIs" dxfId="210" priority="31" operator="equal">
      <formula>"SKIP"</formula>
    </cfRule>
  </conditionalFormatting>
  <conditionalFormatting sqref="W365">
    <cfRule type="cellIs" dxfId="209" priority="30" operator="equal">
      <formula>"NG"</formula>
    </cfRule>
  </conditionalFormatting>
  <conditionalFormatting sqref="W365">
    <cfRule type="cellIs" dxfId="208" priority="29" operator="equal">
      <formula>"SKIP"</formula>
    </cfRule>
  </conditionalFormatting>
  <conditionalFormatting sqref="W383">
    <cfRule type="cellIs" dxfId="207" priority="24" operator="equal">
      <formula>"NG"</formula>
    </cfRule>
  </conditionalFormatting>
  <conditionalFormatting sqref="W383">
    <cfRule type="cellIs" dxfId="206" priority="23" operator="equal">
      <formula>"SKIP"</formula>
    </cfRule>
  </conditionalFormatting>
  <conditionalFormatting sqref="W395">
    <cfRule type="cellIs" dxfId="205" priority="20" operator="equal">
      <formula>"NG"</formula>
    </cfRule>
  </conditionalFormatting>
  <conditionalFormatting sqref="W395">
    <cfRule type="cellIs" dxfId="204" priority="19" operator="equal">
      <formula>"SKIP"</formula>
    </cfRule>
  </conditionalFormatting>
  <conditionalFormatting sqref="W389">
    <cfRule type="cellIs" dxfId="203" priority="22" operator="equal">
      <formula>"NG"</formula>
    </cfRule>
  </conditionalFormatting>
  <conditionalFormatting sqref="W389">
    <cfRule type="cellIs" dxfId="202" priority="21" operator="equal">
      <formula>"SKIP"</formula>
    </cfRule>
  </conditionalFormatting>
  <conditionalFormatting sqref="W371">
    <cfRule type="cellIs" dxfId="201" priority="28" operator="equal">
      <formula>"NG"</formula>
    </cfRule>
  </conditionalFormatting>
  <conditionalFormatting sqref="W371">
    <cfRule type="cellIs" dxfId="200" priority="27" operator="equal">
      <formula>"SKIP"</formula>
    </cfRule>
  </conditionalFormatting>
  <conditionalFormatting sqref="W377">
    <cfRule type="cellIs" dxfId="199" priority="26" operator="equal">
      <formula>"NG"</formula>
    </cfRule>
  </conditionalFormatting>
  <conditionalFormatting sqref="W377">
    <cfRule type="cellIs" dxfId="198" priority="25" operator="equal">
      <formula>"SKIP"</formula>
    </cfRule>
  </conditionalFormatting>
  <conditionalFormatting sqref="W407">
    <cfRule type="cellIs" dxfId="197" priority="18" operator="equal">
      <formula>"NG"</formula>
    </cfRule>
  </conditionalFormatting>
  <conditionalFormatting sqref="W407">
    <cfRule type="cellIs" dxfId="196" priority="17" operator="equal">
      <formula>"SKIP"</formula>
    </cfRule>
  </conditionalFormatting>
  <conditionalFormatting sqref="W400">
    <cfRule type="cellIs" dxfId="195" priority="16" operator="equal">
      <formula>"NG"</formula>
    </cfRule>
  </conditionalFormatting>
  <conditionalFormatting sqref="W400">
    <cfRule type="cellIs" dxfId="194" priority="15" operator="equal">
      <formula>"SKIP"</formula>
    </cfRule>
  </conditionalFormatting>
  <conditionalFormatting sqref="W129">
    <cfRule type="cellIs" dxfId="193" priority="14" operator="equal">
      <formula>"NG"</formula>
    </cfRule>
  </conditionalFormatting>
  <conditionalFormatting sqref="W129">
    <cfRule type="cellIs" dxfId="192" priority="13" operator="equal">
      <formula>"SKIP"</formula>
    </cfRule>
  </conditionalFormatting>
  <conditionalFormatting sqref="W147">
    <cfRule type="cellIs" dxfId="191" priority="12" operator="equal">
      <formula>"NG"</formula>
    </cfRule>
  </conditionalFormatting>
  <conditionalFormatting sqref="W147">
    <cfRule type="cellIs" dxfId="190" priority="11" operator="equal">
      <formula>"SKIP"</formula>
    </cfRule>
  </conditionalFormatting>
  <conditionalFormatting sqref="W165">
    <cfRule type="cellIs" dxfId="189" priority="10" operator="equal">
      <formula>"NG"</formula>
    </cfRule>
  </conditionalFormatting>
  <conditionalFormatting sqref="W165">
    <cfRule type="cellIs" dxfId="188" priority="9" operator="equal">
      <formula>"SKIP"</formula>
    </cfRule>
  </conditionalFormatting>
  <conditionalFormatting sqref="W184">
    <cfRule type="cellIs" dxfId="187" priority="8" operator="equal">
      <formula>"NG"</formula>
    </cfRule>
  </conditionalFormatting>
  <conditionalFormatting sqref="W184">
    <cfRule type="cellIs" dxfId="186" priority="7" operator="equal">
      <formula>"SKIP"</formula>
    </cfRule>
  </conditionalFormatting>
  <conditionalFormatting sqref="W222">
    <cfRule type="cellIs" dxfId="185" priority="6" operator="equal">
      <formula>"NG"</formula>
    </cfRule>
  </conditionalFormatting>
  <conditionalFormatting sqref="W222">
    <cfRule type="cellIs" dxfId="184" priority="5" operator="equal">
      <formula>"SKIP"</formula>
    </cfRule>
  </conditionalFormatting>
  <conditionalFormatting sqref="W240">
    <cfRule type="cellIs" dxfId="183" priority="4" operator="equal">
      <formula>"NG"</formula>
    </cfRule>
  </conditionalFormatting>
  <conditionalFormatting sqref="W240">
    <cfRule type="cellIs" dxfId="182" priority="3" operator="equal">
      <formula>"SKIP"</formula>
    </cfRule>
  </conditionalFormatting>
  <conditionalFormatting sqref="W204">
    <cfRule type="cellIs" dxfId="181" priority="2" operator="equal">
      <formula>"NG"</formula>
    </cfRule>
  </conditionalFormatting>
  <conditionalFormatting sqref="W204">
    <cfRule type="cellIs" dxfId="180" priority="1" operator="equal">
      <formula>"SKIP"</formula>
    </cfRule>
  </conditionalFormatting>
  <dataValidations count="2">
    <dataValidation type="list" allowBlank="1" showInputMessage="1" showErrorMessage="1" sqref="W6 W22 W38 W272 W277 W291 W285 W258 W57 W93 W111 W264 W299 W305 W311 W317 W323 W335 W341 W347 W353 W359 W75 W329 W365 W371 W377 W383 W389 W395 W407 W400 W129 W147 W165 W184 W222 W240 W204">
      <formula1>"OK,NG,SKIP"</formula1>
    </dataValidation>
    <dataValidation allowBlank="1" showInputMessage="1" showErrorMessage="1" promptTitle="Format Date" prompt="YYYY/MM/DD" sqref="Z6 Z22 Z38 Z272 Z264 Z291 Z285 Z258 Z57 Z93 Z111 Z277 Z299 Z305 Z311 Z317 Z323 Z335 Z341 Z347 Z353 Z359 Z75 Z329 Z365 Z371 Z377 Z383 Z389 Z395 Z407 Z400 Z129 Z147 Z165 Z184 Z222 Z240 Z204"/>
  </dataValidations>
  <pageMargins left="0.25" right="0.25" top="0.43" bottom="0.4" header="0.3" footer="0.3"/>
  <pageSetup paperSize="9" scale="43" fitToHeight="0" orientation="landscape" horizontalDpi="300" verticalDpi="30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2:AK365"/>
  <sheetViews>
    <sheetView showGridLines="0" topLeftCell="A169" zoomScaleNormal="100" zoomScaleSheetLayoutView="70" workbookViewId="0"/>
  </sheetViews>
  <sheetFormatPr defaultColWidth="5.77734375" defaultRowHeight="15.75"/>
  <cols>
    <col min="1" max="1" width="5.44140625" style="1" customWidth="1"/>
    <col min="2" max="2" width="8.109375" style="1" customWidth="1"/>
    <col min="3" max="3" width="13" style="1" customWidth="1"/>
    <col min="4" max="5" width="8.33203125" style="1" customWidth="1"/>
    <col min="6" max="6" width="9.6640625" style="1" customWidth="1"/>
    <col min="7" max="7" width="10.21875" style="1" customWidth="1"/>
    <col min="8" max="8" width="8.88671875" style="1" customWidth="1"/>
    <col min="9" max="9" width="7.88671875" style="1" customWidth="1"/>
    <col min="10" max="10" width="7" style="1" customWidth="1"/>
    <col min="11" max="11" width="8.6640625" style="1" customWidth="1"/>
    <col min="12" max="17" width="9" style="1" customWidth="1"/>
    <col min="18" max="32" width="7" style="1" customWidth="1"/>
    <col min="33" max="37" width="7.88671875" style="1" customWidth="1"/>
    <col min="38" max="16384" width="5.77734375" style="1"/>
  </cols>
  <sheetData>
    <row r="2" spans="1:37" s="6" customFormat="1" ht="30" customHeight="1">
      <c r="A2" s="398" t="s">
        <v>0</v>
      </c>
      <c r="B2" s="399"/>
      <c r="C2" s="399"/>
      <c r="D2" s="399"/>
      <c r="E2" s="400"/>
      <c r="F2" s="379" t="s">
        <v>59</v>
      </c>
      <c r="G2" s="399"/>
      <c r="H2" s="401"/>
      <c r="I2" s="402" t="s">
        <v>125</v>
      </c>
      <c r="J2" s="399"/>
      <c r="K2" s="399"/>
      <c r="L2" s="400"/>
      <c r="M2" s="379" t="s">
        <v>17</v>
      </c>
      <c r="N2" s="401"/>
      <c r="O2" s="382" t="s">
        <v>152</v>
      </c>
      <c r="P2" s="382"/>
      <c r="Q2" s="403"/>
      <c r="R2" s="403"/>
      <c r="S2" s="403"/>
      <c r="T2" s="403"/>
      <c r="U2" s="403"/>
      <c r="V2" s="403"/>
      <c r="W2" s="403"/>
      <c r="X2" s="378" t="s">
        <v>4</v>
      </c>
      <c r="Y2" s="379"/>
      <c r="Z2" s="380" t="s">
        <v>120</v>
      </c>
      <c r="AA2" s="381"/>
      <c r="AB2" s="382"/>
      <c r="AC2" s="378" t="s">
        <v>62</v>
      </c>
      <c r="AD2" s="379"/>
      <c r="AE2" s="380"/>
      <c r="AF2" s="381"/>
      <c r="AG2" s="382"/>
      <c r="AH2" s="378" t="s">
        <v>6</v>
      </c>
      <c r="AI2" s="379"/>
      <c r="AJ2" s="383" t="s">
        <v>67</v>
      </c>
      <c r="AK2" s="384"/>
    </row>
    <row r="3" spans="1:37" s="5" customFormat="1" ht="30" customHeight="1" thickBot="1">
      <c r="A3" s="385" t="s">
        <v>60</v>
      </c>
      <c r="B3" s="386"/>
      <c r="C3" s="387">
        <v>16</v>
      </c>
      <c r="D3" s="388"/>
      <c r="E3" s="389"/>
      <c r="F3" s="390" t="s">
        <v>61</v>
      </c>
      <c r="G3" s="391"/>
      <c r="H3" s="391"/>
      <c r="I3" s="392">
        <f>IF($C$3=0,1,1-($Q$3/$C$3))</f>
        <v>0</v>
      </c>
      <c r="J3" s="393"/>
      <c r="K3" s="393"/>
      <c r="L3" s="394"/>
      <c r="M3" s="395" t="s">
        <v>63</v>
      </c>
      <c r="N3" s="396"/>
      <c r="O3" s="396"/>
      <c r="P3" s="397"/>
      <c r="Q3" s="406">
        <f>COUNTIF(W:W, "OK")</f>
        <v>16</v>
      </c>
      <c r="R3" s="396"/>
      <c r="S3" s="396"/>
      <c r="T3" s="407"/>
      <c r="U3" s="379" t="s">
        <v>64</v>
      </c>
      <c r="V3" s="399"/>
      <c r="W3" s="399"/>
      <c r="X3" s="406">
        <f>COUNTIF(W:W, "NG")</f>
        <v>0</v>
      </c>
      <c r="Y3" s="396"/>
      <c r="Z3" s="396"/>
      <c r="AA3" s="407"/>
      <c r="AB3" s="408" t="s">
        <v>72</v>
      </c>
      <c r="AC3" s="409"/>
      <c r="AD3" s="410"/>
      <c r="AE3" s="404">
        <v>1</v>
      </c>
      <c r="AF3" s="409"/>
      <c r="AG3" s="410"/>
      <c r="AH3" s="404" t="s">
        <v>73</v>
      </c>
      <c r="AI3" s="410"/>
      <c r="AJ3" s="404"/>
      <c r="AK3" s="405"/>
    </row>
    <row r="4" spans="1:37" s="4" customFormat="1" ht="19.5" customHeight="1" thickTop="1">
      <c r="A4" s="411" t="s">
        <v>7</v>
      </c>
      <c r="B4" s="412"/>
      <c r="C4" s="412"/>
      <c r="D4" s="413"/>
      <c r="E4" s="417" t="s">
        <v>6</v>
      </c>
      <c r="F4" s="419" t="s">
        <v>8</v>
      </c>
      <c r="G4" s="420"/>
      <c r="H4" s="420"/>
      <c r="I4" s="420"/>
      <c r="J4" s="420"/>
      <c r="K4" s="421"/>
      <c r="L4" s="425" t="s">
        <v>9</v>
      </c>
      <c r="M4" s="412"/>
      <c r="N4" s="412"/>
      <c r="O4" s="412"/>
      <c r="P4" s="412"/>
      <c r="Q4" s="412"/>
      <c r="R4" s="412"/>
      <c r="S4" s="412"/>
      <c r="T4" s="412"/>
      <c r="U4" s="412"/>
      <c r="V4" s="412"/>
      <c r="W4" s="412" t="s">
        <v>14</v>
      </c>
      <c r="X4" s="412" t="s">
        <v>15</v>
      </c>
      <c r="Y4" s="412"/>
      <c r="Z4" s="426" t="s">
        <v>16</v>
      </c>
      <c r="AA4" s="427"/>
      <c r="AB4" s="412" t="s">
        <v>12</v>
      </c>
      <c r="AC4" s="412"/>
      <c r="AD4" s="412"/>
      <c r="AE4" s="412"/>
      <c r="AF4" s="412"/>
      <c r="AG4" s="412" t="s">
        <v>12</v>
      </c>
      <c r="AH4" s="412"/>
      <c r="AI4" s="412"/>
      <c r="AJ4" s="412"/>
      <c r="AK4" s="412"/>
    </row>
    <row r="5" spans="1:37" s="4" customFormat="1" ht="24" customHeight="1">
      <c r="A5" s="414"/>
      <c r="B5" s="415"/>
      <c r="C5" s="415"/>
      <c r="D5" s="416"/>
      <c r="E5" s="418"/>
      <c r="F5" s="422"/>
      <c r="G5" s="423"/>
      <c r="H5" s="423"/>
      <c r="I5" s="423"/>
      <c r="J5" s="423"/>
      <c r="K5" s="424"/>
      <c r="L5" s="430" t="s">
        <v>10</v>
      </c>
      <c r="M5" s="415"/>
      <c r="N5" s="415"/>
      <c r="O5" s="415"/>
      <c r="P5" s="415"/>
      <c r="Q5" s="415"/>
      <c r="R5" s="415" t="s">
        <v>11</v>
      </c>
      <c r="S5" s="415"/>
      <c r="T5" s="415"/>
      <c r="U5" s="415"/>
      <c r="V5" s="415"/>
      <c r="W5" s="415"/>
      <c r="X5" s="415"/>
      <c r="Y5" s="415"/>
      <c r="Z5" s="428"/>
      <c r="AA5" s="429"/>
      <c r="AB5" s="415"/>
      <c r="AC5" s="415"/>
      <c r="AD5" s="415"/>
      <c r="AE5" s="415"/>
      <c r="AF5" s="415"/>
      <c r="AG5" s="415"/>
      <c r="AH5" s="415"/>
      <c r="AI5" s="415"/>
      <c r="AJ5" s="415"/>
      <c r="AK5" s="415"/>
    </row>
    <row r="6" spans="1:37" ht="15.75" customHeight="1">
      <c r="A6" s="348"/>
      <c r="B6" s="270" t="s">
        <v>153</v>
      </c>
      <c r="C6" s="271"/>
      <c r="D6" s="272"/>
      <c r="E6" s="279">
        <v>1</v>
      </c>
      <c r="F6" s="282" t="s">
        <v>188</v>
      </c>
      <c r="G6" s="283"/>
      <c r="H6" s="283"/>
      <c r="I6" s="283"/>
      <c r="J6" s="283"/>
      <c r="K6" s="284"/>
      <c r="L6" s="282" t="s">
        <v>137</v>
      </c>
      <c r="M6" s="283"/>
      <c r="N6" s="283"/>
      <c r="O6" s="283"/>
      <c r="P6" s="283"/>
      <c r="Q6" s="284"/>
      <c r="R6" s="291"/>
      <c r="S6" s="292"/>
      <c r="T6" s="292"/>
      <c r="U6" s="292"/>
      <c r="V6" s="293"/>
      <c r="W6" s="318" t="s">
        <v>24</v>
      </c>
      <c r="X6" s="291" t="s">
        <v>120</v>
      </c>
      <c r="Y6" s="293"/>
      <c r="Z6" s="303">
        <v>44174</v>
      </c>
      <c r="AA6" s="304"/>
      <c r="AB6" s="309"/>
      <c r="AC6" s="310"/>
      <c r="AD6" s="310"/>
      <c r="AE6" s="310"/>
      <c r="AF6" s="311"/>
      <c r="AG6" s="369" t="s">
        <v>157</v>
      </c>
      <c r="AH6" s="370"/>
      <c r="AI6" s="370"/>
      <c r="AJ6" s="370"/>
      <c r="AK6" s="371"/>
    </row>
    <row r="7" spans="1:37">
      <c r="A7" s="349"/>
      <c r="B7" s="273"/>
      <c r="C7" s="274"/>
      <c r="D7" s="275"/>
      <c r="E7" s="280"/>
      <c r="F7" s="285"/>
      <c r="G7" s="286"/>
      <c r="H7" s="286"/>
      <c r="I7" s="286"/>
      <c r="J7" s="286"/>
      <c r="K7" s="287"/>
      <c r="L7" s="285"/>
      <c r="M7" s="286"/>
      <c r="N7" s="286"/>
      <c r="O7" s="286"/>
      <c r="P7" s="286"/>
      <c r="Q7" s="287"/>
      <c r="R7" s="294"/>
      <c r="S7" s="295"/>
      <c r="T7" s="295"/>
      <c r="U7" s="295"/>
      <c r="V7" s="296"/>
      <c r="W7" s="319"/>
      <c r="X7" s="294"/>
      <c r="Y7" s="296"/>
      <c r="Z7" s="305"/>
      <c r="AA7" s="306"/>
      <c r="AB7" s="312"/>
      <c r="AC7" s="313"/>
      <c r="AD7" s="313"/>
      <c r="AE7" s="313"/>
      <c r="AF7" s="314"/>
      <c r="AG7" s="372"/>
      <c r="AH7" s="373"/>
      <c r="AI7" s="373"/>
      <c r="AJ7" s="373"/>
      <c r="AK7" s="374"/>
    </row>
    <row r="8" spans="1:37">
      <c r="A8" s="349"/>
      <c r="B8" s="273"/>
      <c r="C8" s="274"/>
      <c r="D8" s="275"/>
      <c r="E8" s="280"/>
      <c r="F8" s="285"/>
      <c r="G8" s="286"/>
      <c r="H8" s="286"/>
      <c r="I8" s="286"/>
      <c r="J8" s="286"/>
      <c r="K8" s="287"/>
      <c r="L8" s="285"/>
      <c r="M8" s="286"/>
      <c r="N8" s="286"/>
      <c r="O8" s="286"/>
      <c r="P8" s="286"/>
      <c r="Q8" s="287"/>
      <c r="R8" s="294"/>
      <c r="S8" s="295"/>
      <c r="T8" s="295"/>
      <c r="U8" s="295"/>
      <c r="V8" s="296"/>
      <c r="W8" s="319"/>
      <c r="X8" s="294"/>
      <c r="Y8" s="296"/>
      <c r="Z8" s="305"/>
      <c r="AA8" s="306"/>
      <c r="AB8" s="312"/>
      <c r="AC8" s="313"/>
      <c r="AD8" s="313"/>
      <c r="AE8" s="313"/>
      <c r="AF8" s="314"/>
      <c r="AG8" s="372"/>
      <c r="AH8" s="373"/>
      <c r="AI8" s="373"/>
      <c r="AJ8" s="373"/>
      <c r="AK8" s="374"/>
    </row>
    <row r="9" spans="1:37" ht="15.75" customHeight="1">
      <c r="A9" s="349"/>
      <c r="B9" s="273"/>
      <c r="C9" s="274"/>
      <c r="D9" s="275"/>
      <c r="E9" s="280"/>
      <c r="F9" s="285"/>
      <c r="G9" s="286"/>
      <c r="H9" s="286"/>
      <c r="I9" s="286"/>
      <c r="J9" s="286"/>
      <c r="K9" s="287"/>
      <c r="L9" s="285"/>
      <c r="M9" s="286"/>
      <c r="N9" s="286"/>
      <c r="O9" s="286"/>
      <c r="P9" s="286"/>
      <c r="Q9" s="287"/>
      <c r="R9" s="294"/>
      <c r="S9" s="295"/>
      <c r="T9" s="295"/>
      <c r="U9" s="295"/>
      <c r="V9" s="296"/>
      <c r="W9" s="319"/>
      <c r="X9" s="294"/>
      <c r="Y9" s="296"/>
      <c r="Z9" s="305"/>
      <c r="AA9" s="306"/>
      <c r="AB9" s="312"/>
      <c r="AC9" s="313"/>
      <c r="AD9" s="313"/>
      <c r="AE9" s="313"/>
      <c r="AF9" s="314"/>
      <c r="AG9" s="372"/>
      <c r="AH9" s="373"/>
      <c r="AI9" s="373"/>
      <c r="AJ9" s="373"/>
      <c r="AK9" s="374"/>
    </row>
    <row r="10" spans="1:37">
      <c r="A10" s="349"/>
      <c r="B10" s="273"/>
      <c r="C10" s="274"/>
      <c r="D10" s="275"/>
      <c r="E10" s="280"/>
      <c r="F10" s="285"/>
      <c r="G10" s="286"/>
      <c r="H10" s="286"/>
      <c r="I10" s="286"/>
      <c r="J10" s="286"/>
      <c r="K10" s="287"/>
      <c r="L10" s="285"/>
      <c r="M10" s="286"/>
      <c r="N10" s="286"/>
      <c r="O10" s="286"/>
      <c r="P10" s="286"/>
      <c r="Q10" s="287"/>
      <c r="R10" s="294"/>
      <c r="S10" s="295"/>
      <c r="T10" s="295"/>
      <c r="U10" s="295"/>
      <c r="V10" s="296"/>
      <c r="W10" s="319"/>
      <c r="X10" s="294"/>
      <c r="Y10" s="296"/>
      <c r="Z10" s="305"/>
      <c r="AA10" s="306"/>
      <c r="AB10" s="312"/>
      <c r="AC10" s="313"/>
      <c r="AD10" s="313"/>
      <c r="AE10" s="313"/>
      <c r="AF10" s="314"/>
      <c r="AG10" s="372"/>
      <c r="AH10" s="373"/>
      <c r="AI10" s="373"/>
      <c r="AJ10" s="373"/>
      <c r="AK10" s="374"/>
    </row>
    <row r="11" spans="1:37">
      <c r="A11" s="349"/>
      <c r="B11" s="273"/>
      <c r="C11" s="274"/>
      <c r="D11" s="275"/>
      <c r="E11" s="280"/>
      <c r="F11" s="285"/>
      <c r="G11" s="286"/>
      <c r="H11" s="286"/>
      <c r="I11" s="286"/>
      <c r="J11" s="286"/>
      <c r="K11" s="287"/>
      <c r="L11" s="285"/>
      <c r="M11" s="286"/>
      <c r="N11" s="286"/>
      <c r="O11" s="286"/>
      <c r="P11" s="286"/>
      <c r="Q11" s="287"/>
      <c r="R11" s="294"/>
      <c r="S11" s="295"/>
      <c r="T11" s="295"/>
      <c r="U11" s="295"/>
      <c r="V11" s="296"/>
      <c r="W11" s="319"/>
      <c r="X11" s="294"/>
      <c r="Y11" s="296"/>
      <c r="Z11" s="305"/>
      <c r="AA11" s="306"/>
      <c r="AB11" s="312"/>
      <c r="AC11" s="313"/>
      <c r="AD11" s="313"/>
      <c r="AE11" s="313"/>
      <c r="AF11" s="314"/>
      <c r="AG11" s="372"/>
      <c r="AH11" s="373"/>
      <c r="AI11" s="373"/>
      <c r="AJ11" s="373"/>
      <c r="AK11" s="374"/>
    </row>
    <row r="12" spans="1:37" ht="15.75" customHeight="1">
      <c r="A12" s="349"/>
      <c r="B12" s="273"/>
      <c r="C12" s="274"/>
      <c r="D12" s="275"/>
      <c r="E12" s="280"/>
      <c r="F12" s="285"/>
      <c r="G12" s="286"/>
      <c r="H12" s="286"/>
      <c r="I12" s="286"/>
      <c r="J12" s="286"/>
      <c r="K12" s="287"/>
      <c r="L12" s="285"/>
      <c r="M12" s="286"/>
      <c r="N12" s="286"/>
      <c r="O12" s="286"/>
      <c r="P12" s="286"/>
      <c r="Q12" s="287"/>
      <c r="R12" s="294"/>
      <c r="S12" s="295"/>
      <c r="T12" s="295"/>
      <c r="U12" s="295"/>
      <c r="V12" s="296"/>
      <c r="W12" s="319"/>
      <c r="X12" s="294"/>
      <c r="Y12" s="296"/>
      <c r="Z12" s="305"/>
      <c r="AA12" s="306"/>
      <c r="AB12" s="312"/>
      <c r="AC12" s="313"/>
      <c r="AD12" s="313"/>
      <c r="AE12" s="313"/>
      <c r="AF12" s="314"/>
      <c r="AG12" s="372"/>
      <c r="AH12" s="373"/>
      <c r="AI12" s="373"/>
      <c r="AJ12" s="373"/>
      <c r="AK12" s="374"/>
    </row>
    <row r="13" spans="1:37">
      <c r="A13" s="349"/>
      <c r="B13" s="273"/>
      <c r="C13" s="274"/>
      <c r="D13" s="275"/>
      <c r="E13" s="280"/>
      <c r="F13" s="285"/>
      <c r="G13" s="286"/>
      <c r="H13" s="286"/>
      <c r="I13" s="286"/>
      <c r="J13" s="286"/>
      <c r="K13" s="287"/>
      <c r="L13" s="285"/>
      <c r="M13" s="286"/>
      <c r="N13" s="286"/>
      <c r="O13" s="286"/>
      <c r="P13" s="286"/>
      <c r="Q13" s="287"/>
      <c r="R13" s="294"/>
      <c r="S13" s="295"/>
      <c r="T13" s="295"/>
      <c r="U13" s="295"/>
      <c r="V13" s="296"/>
      <c r="W13" s="319"/>
      <c r="X13" s="294"/>
      <c r="Y13" s="296"/>
      <c r="Z13" s="305"/>
      <c r="AA13" s="306"/>
      <c r="AB13" s="312"/>
      <c r="AC13" s="313"/>
      <c r="AD13" s="313"/>
      <c r="AE13" s="313"/>
      <c r="AF13" s="314"/>
      <c r="AG13" s="372"/>
      <c r="AH13" s="373"/>
      <c r="AI13" s="373"/>
      <c r="AJ13" s="373"/>
      <c r="AK13" s="374"/>
    </row>
    <row r="14" spans="1:37">
      <c r="A14" s="349"/>
      <c r="B14" s="273"/>
      <c r="C14" s="274"/>
      <c r="D14" s="275"/>
      <c r="E14" s="280"/>
      <c r="F14" s="285"/>
      <c r="G14" s="286"/>
      <c r="H14" s="286"/>
      <c r="I14" s="286"/>
      <c r="J14" s="286"/>
      <c r="K14" s="287"/>
      <c r="L14" s="285"/>
      <c r="M14" s="286"/>
      <c r="N14" s="286"/>
      <c r="O14" s="286"/>
      <c r="P14" s="286"/>
      <c r="Q14" s="287"/>
      <c r="R14" s="294"/>
      <c r="S14" s="295"/>
      <c r="T14" s="295"/>
      <c r="U14" s="295"/>
      <c r="V14" s="296"/>
      <c r="W14" s="319"/>
      <c r="X14" s="294"/>
      <c r="Y14" s="296"/>
      <c r="Z14" s="305"/>
      <c r="AA14" s="306"/>
      <c r="AB14" s="312"/>
      <c r="AC14" s="313"/>
      <c r="AD14" s="313"/>
      <c r="AE14" s="313"/>
      <c r="AF14" s="314"/>
      <c r="AG14" s="372"/>
      <c r="AH14" s="373"/>
      <c r="AI14" s="373"/>
      <c r="AJ14" s="373"/>
      <c r="AK14" s="374"/>
    </row>
    <row r="15" spans="1:37" ht="15.75" customHeight="1">
      <c r="A15" s="349"/>
      <c r="B15" s="273"/>
      <c r="C15" s="274"/>
      <c r="D15" s="275"/>
      <c r="E15" s="280"/>
      <c r="F15" s="285"/>
      <c r="G15" s="286"/>
      <c r="H15" s="286"/>
      <c r="I15" s="286"/>
      <c r="J15" s="286"/>
      <c r="K15" s="287"/>
      <c r="L15" s="285"/>
      <c r="M15" s="286"/>
      <c r="N15" s="286"/>
      <c r="O15" s="286"/>
      <c r="P15" s="286"/>
      <c r="Q15" s="287"/>
      <c r="R15" s="294"/>
      <c r="S15" s="295"/>
      <c r="T15" s="295"/>
      <c r="U15" s="295"/>
      <c r="V15" s="296"/>
      <c r="W15" s="319"/>
      <c r="X15" s="294"/>
      <c r="Y15" s="296"/>
      <c r="Z15" s="305"/>
      <c r="AA15" s="306"/>
      <c r="AB15" s="312"/>
      <c r="AC15" s="313"/>
      <c r="AD15" s="313"/>
      <c r="AE15" s="313"/>
      <c r="AF15" s="314"/>
      <c r="AG15" s="372"/>
      <c r="AH15" s="373"/>
      <c r="AI15" s="373"/>
      <c r="AJ15" s="373"/>
      <c r="AK15" s="374"/>
    </row>
    <row r="16" spans="1:37">
      <c r="A16" s="349"/>
      <c r="B16" s="273"/>
      <c r="C16" s="274"/>
      <c r="D16" s="275"/>
      <c r="E16" s="280"/>
      <c r="F16" s="285"/>
      <c r="G16" s="286"/>
      <c r="H16" s="286"/>
      <c r="I16" s="286"/>
      <c r="J16" s="286"/>
      <c r="K16" s="287"/>
      <c r="L16" s="285"/>
      <c r="M16" s="286"/>
      <c r="N16" s="286"/>
      <c r="O16" s="286"/>
      <c r="P16" s="286"/>
      <c r="Q16" s="287"/>
      <c r="R16" s="294"/>
      <c r="S16" s="295"/>
      <c r="T16" s="295"/>
      <c r="U16" s="295"/>
      <c r="V16" s="296"/>
      <c r="W16" s="319"/>
      <c r="X16" s="294"/>
      <c r="Y16" s="296"/>
      <c r="Z16" s="305"/>
      <c r="AA16" s="306"/>
      <c r="AB16" s="312"/>
      <c r="AC16" s="313"/>
      <c r="AD16" s="313"/>
      <c r="AE16" s="313"/>
      <c r="AF16" s="314"/>
      <c r="AG16" s="372"/>
      <c r="AH16" s="373"/>
      <c r="AI16" s="373"/>
      <c r="AJ16" s="373"/>
      <c r="AK16" s="374"/>
    </row>
    <row r="17" spans="1:37">
      <c r="A17" s="349"/>
      <c r="B17" s="273"/>
      <c r="C17" s="274"/>
      <c r="D17" s="275"/>
      <c r="E17" s="280"/>
      <c r="F17" s="285"/>
      <c r="G17" s="286"/>
      <c r="H17" s="286"/>
      <c r="I17" s="286"/>
      <c r="J17" s="286"/>
      <c r="K17" s="287"/>
      <c r="L17" s="285"/>
      <c r="M17" s="286"/>
      <c r="N17" s="286"/>
      <c r="O17" s="286"/>
      <c r="P17" s="286"/>
      <c r="Q17" s="287"/>
      <c r="R17" s="294"/>
      <c r="S17" s="295"/>
      <c r="T17" s="295"/>
      <c r="U17" s="295"/>
      <c r="V17" s="296"/>
      <c r="W17" s="319"/>
      <c r="X17" s="294"/>
      <c r="Y17" s="296"/>
      <c r="Z17" s="305"/>
      <c r="AA17" s="306"/>
      <c r="AB17" s="312"/>
      <c r="AC17" s="313"/>
      <c r="AD17" s="313"/>
      <c r="AE17" s="313"/>
      <c r="AF17" s="314"/>
      <c r="AG17" s="372"/>
      <c r="AH17" s="373"/>
      <c r="AI17" s="373"/>
      <c r="AJ17" s="373"/>
      <c r="AK17" s="374"/>
    </row>
    <row r="18" spans="1:37" ht="15.75" customHeight="1">
      <c r="A18" s="349"/>
      <c r="B18" s="273"/>
      <c r="C18" s="274"/>
      <c r="D18" s="275"/>
      <c r="E18" s="280"/>
      <c r="F18" s="285"/>
      <c r="G18" s="286"/>
      <c r="H18" s="286"/>
      <c r="I18" s="286"/>
      <c r="J18" s="286"/>
      <c r="K18" s="287"/>
      <c r="L18" s="285"/>
      <c r="M18" s="286"/>
      <c r="N18" s="286"/>
      <c r="O18" s="286"/>
      <c r="P18" s="286"/>
      <c r="Q18" s="287"/>
      <c r="R18" s="294"/>
      <c r="S18" s="295"/>
      <c r="T18" s="295"/>
      <c r="U18" s="295"/>
      <c r="V18" s="296"/>
      <c r="W18" s="319"/>
      <c r="X18" s="294"/>
      <c r="Y18" s="296"/>
      <c r="Z18" s="305"/>
      <c r="AA18" s="306"/>
      <c r="AB18" s="312"/>
      <c r="AC18" s="313"/>
      <c r="AD18" s="313"/>
      <c r="AE18" s="313"/>
      <c r="AF18" s="314"/>
      <c r="AG18" s="372"/>
      <c r="AH18" s="373"/>
      <c r="AI18" s="373"/>
      <c r="AJ18" s="373"/>
      <c r="AK18" s="374"/>
    </row>
    <row r="19" spans="1:37">
      <c r="A19" s="349"/>
      <c r="B19" s="273"/>
      <c r="C19" s="274"/>
      <c r="D19" s="275"/>
      <c r="E19" s="280"/>
      <c r="F19" s="285"/>
      <c r="G19" s="286"/>
      <c r="H19" s="286"/>
      <c r="I19" s="286"/>
      <c r="J19" s="286"/>
      <c r="K19" s="287"/>
      <c r="L19" s="285"/>
      <c r="M19" s="286"/>
      <c r="N19" s="286"/>
      <c r="O19" s="286"/>
      <c r="P19" s="286"/>
      <c r="Q19" s="287"/>
      <c r="R19" s="294"/>
      <c r="S19" s="295"/>
      <c r="T19" s="295"/>
      <c r="U19" s="295"/>
      <c r="V19" s="296"/>
      <c r="W19" s="319"/>
      <c r="X19" s="294"/>
      <c r="Y19" s="296"/>
      <c r="Z19" s="305"/>
      <c r="AA19" s="306"/>
      <c r="AB19" s="312"/>
      <c r="AC19" s="313"/>
      <c r="AD19" s="313"/>
      <c r="AE19" s="313"/>
      <c r="AF19" s="314"/>
      <c r="AG19" s="372"/>
      <c r="AH19" s="373"/>
      <c r="AI19" s="373"/>
      <c r="AJ19" s="373"/>
      <c r="AK19" s="374"/>
    </row>
    <row r="20" spans="1:37">
      <c r="A20" s="349"/>
      <c r="B20" s="273"/>
      <c r="C20" s="274"/>
      <c r="D20" s="275"/>
      <c r="E20" s="280"/>
      <c r="F20" s="285"/>
      <c r="G20" s="286"/>
      <c r="H20" s="286"/>
      <c r="I20" s="286"/>
      <c r="J20" s="286"/>
      <c r="K20" s="287"/>
      <c r="L20" s="285"/>
      <c r="M20" s="286"/>
      <c r="N20" s="286"/>
      <c r="O20" s="286"/>
      <c r="P20" s="286"/>
      <c r="Q20" s="287"/>
      <c r="R20" s="294"/>
      <c r="S20" s="295"/>
      <c r="T20" s="295"/>
      <c r="U20" s="295"/>
      <c r="V20" s="296"/>
      <c r="W20" s="319"/>
      <c r="X20" s="294"/>
      <c r="Y20" s="296"/>
      <c r="Z20" s="305"/>
      <c r="AA20" s="306"/>
      <c r="AB20" s="312"/>
      <c r="AC20" s="313"/>
      <c r="AD20" s="313"/>
      <c r="AE20" s="313"/>
      <c r="AF20" s="314"/>
      <c r="AG20" s="372"/>
      <c r="AH20" s="373"/>
      <c r="AI20" s="373"/>
      <c r="AJ20" s="373"/>
      <c r="AK20" s="374"/>
    </row>
    <row r="21" spans="1:37" ht="15.75" customHeight="1">
      <c r="A21" s="349"/>
      <c r="B21" s="273"/>
      <c r="C21" s="274"/>
      <c r="D21" s="275"/>
      <c r="E21" s="280"/>
      <c r="F21" s="285"/>
      <c r="G21" s="286"/>
      <c r="H21" s="286"/>
      <c r="I21" s="286"/>
      <c r="J21" s="286"/>
      <c r="K21" s="287"/>
      <c r="L21" s="285"/>
      <c r="M21" s="286"/>
      <c r="N21" s="286"/>
      <c r="O21" s="286"/>
      <c r="P21" s="286"/>
      <c r="Q21" s="287"/>
      <c r="R21" s="294"/>
      <c r="S21" s="295"/>
      <c r="T21" s="295"/>
      <c r="U21" s="295"/>
      <c r="V21" s="296"/>
      <c r="W21" s="319"/>
      <c r="X21" s="294"/>
      <c r="Y21" s="296"/>
      <c r="Z21" s="305"/>
      <c r="AA21" s="306"/>
      <c r="AB21" s="312"/>
      <c r="AC21" s="313"/>
      <c r="AD21" s="313"/>
      <c r="AE21" s="313"/>
      <c r="AF21" s="314"/>
      <c r="AG21" s="372"/>
      <c r="AH21" s="373"/>
      <c r="AI21" s="373"/>
      <c r="AJ21" s="373"/>
      <c r="AK21" s="374"/>
    </row>
    <row r="22" spans="1:37">
      <c r="A22" s="349"/>
      <c r="B22" s="273"/>
      <c r="C22" s="274"/>
      <c r="D22" s="275"/>
      <c r="E22" s="280"/>
      <c r="F22" s="285"/>
      <c r="G22" s="286"/>
      <c r="H22" s="286"/>
      <c r="I22" s="286"/>
      <c r="J22" s="286"/>
      <c r="K22" s="287"/>
      <c r="L22" s="285"/>
      <c r="M22" s="286"/>
      <c r="N22" s="286"/>
      <c r="O22" s="286"/>
      <c r="P22" s="286"/>
      <c r="Q22" s="287"/>
      <c r="R22" s="294"/>
      <c r="S22" s="295"/>
      <c r="T22" s="295"/>
      <c r="U22" s="295"/>
      <c r="V22" s="296"/>
      <c r="W22" s="319"/>
      <c r="X22" s="294"/>
      <c r="Y22" s="296"/>
      <c r="Z22" s="305"/>
      <c r="AA22" s="306"/>
      <c r="AB22" s="312"/>
      <c r="AC22" s="313"/>
      <c r="AD22" s="313"/>
      <c r="AE22" s="313"/>
      <c r="AF22" s="314"/>
      <c r="AG22" s="372"/>
      <c r="AH22" s="373"/>
      <c r="AI22" s="373"/>
      <c r="AJ22" s="373"/>
      <c r="AK22" s="374"/>
    </row>
    <row r="23" spans="1:37">
      <c r="A23" s="350"/>
      <c r="B23" s="273"/>
      <c r="C23" s="274"/>
      <c r="D23" s="275"/>
      <c r="E23" s="281"/>
      <c r="F23" s="288"/>
      <c r="G23" s="289"/>
      <c r="H23" s="289"/>
      <c r="I23" s="289"/>
      <c r="J23" s="289"/>
      <c r="K23" s="290"/>
      <c r="L23" s="288"/>
      <c r="M23" s="289"/>
      <c r="N23" s="289"/>
      <c r="O23" s="289"/>
      <c r="P23" s="289"/>
      <c r="Q23" s="290"/>
      <c r="R23" s="297"/>
      <c r="S23" s="298"/>
      <c r="T23" s="298"/>
      <c r="U23" s="298"/>
      <c r="V23" s="299"/>
      <c r="W23" s="329"/>
      <c r="X23" s="297"/>
      <c r="Y23" s="299"/>
      <c r="Z23" s="307"/>
      <c r="AA23" s="308"/>
      <c r="AB23" s="315"/>
      <c r="AC23" s="316"/>
      <c r="AD23" s="316"/>
      <c r="AE23" s="316"/>
      <c r="AF23" s="317"/>
      <c r="AG23" s="375"/>
      <c r="AH23" s="376"/>
      <c r="AI23" s="376"/>
      <c r="AJ23" s="376"/>
      <c r="AK23" s="377"/>
    </row>
    <row r="24" spans="1:37" ht="15.75" customHeight="1">
      <c r="A24" s="348"/>
      <c r="B24" s="273"/>
      <c r="C24" s="274"/>
      <c r="D24" s="275"/>
      <c r="E24" s="279">
        <v>2</v>
      </c>
      <c r="F24" s="282" t="s">
        <v>189</v>
      </c>
      <c r="G24" s="283"/>
      <c r="H24" s="283"/>
      <c r="I24" s="283"/>
      <c r="J24" s="283"/>
      <c r="K24" s="284"/>
      <c r="L24" s="282" t="s">
        <v>144</v>
      </c>
      <c r="M24" s="283"/>
      <c r="N24" s="283"/>
      <c r="O24" s="283"/>
      <c r="P24" s="283"/>
      <c r="Q24" s="284"/>
      <c r="R24" s="291"/>
      <c r="S24" s="292"/>
      <c r="T24" s="292"/>
      <c r="U24" s="292"/>
      <c r="V24" s="293"/>
      <c r="W24" s="318" t="s">
        <v>24</v>
      </c>
      <c r="X24" s="291" t="s">
        <v>120</v>
      </c>
      <c r="Y24" s="293"/>
      <c r="Z24" s="303">
        <v>44174</v>
      </c>
      <c r="AA24" s="304"/>
      <c r="AB24" s="330"/>
      <c r="AC24" s="331"/>
      <c r="AD24" s="331"/>
      <c r="AE24" s="331"/>
      <c r="AF24" s="332"/>
      <c r="AG24" s="443"/>
      <c r="AH24" s="444"/>
      <c r="AI24" s="444"/>
      <c r="AJ24" s="444"/>
      <c r="AK24" s="445"/>
    </row>
    <row r="25" spans="1:37">
      <c r="A25" s="349"/>
      <c r="B25" s="273"/>
      <c r="C25" s="274"/>
      <c r="D25" s="275"/>
      <c r="E25" s="280"/>
      <c r="F25" s="285"/>
      <c r="G25" s="286"/>
      <c r="H25" s="286"/>
      <c r="I25" s="286"/>
      <c r="J25" s="286"/>
      <c r="K25" s="287"/>
      <c r="L25" s="285"/>
      <c r="M25" s="286"/>
      <c r="N25" s="286"/>
      <c r="O25" s="286"/>
      <c r="P25" s="286"/>
      <c r="Q25" s="287"/>
      <c r="R25" s="294"/>
      <c r="S25" s="295"/>
      <c r="T25" s="295"/>
      <c r="U25" s="295"/>
      <c r="V25" s="296"/>
      <c r="W25" s="319"/>
      <c r="X25" s="294"/>
      <c r="Y25" s="296"/>
      <c r="Z25" s="305"/>
      <c r="AA25" s="306"/>
      <c r="AB25" s="333"/>
      <c r="AC25" s="334"/>
      <c r="AD25" s="334"/>
      <c r="AE25" s="334"/>
      <c r="AF25" s="335"/>
      <c r="AG25" s="446"/>
      <c r="AH25" s="447"/>
      <c r="AI25" s="447"/>
      <c r="AJ25" s="447"/>
      <c r="AK25" s="448"/>
    </row>
    <row r="26" spans="1:37">
      <c r="A26" s="349"/>
      <c r="B26" s="273"/>
      <c r="C26" s="274"/>
      <c r="D26" s="275"/>
      <c r="E26" s="280"/>
      <c r="F26" s="285"/>
      <c r="G26" s="286"/>
      <c r="H26" s="286"/>
      <c r="I26" s="286"/>
      <c r="J26" s="286"/>
      <c r="K26" s="287"/>
      <c r="L26" s="285"/>
      <c r="M26" s="286"/>
      <c r="N26" s="286"/>
      <c r="O26" s="286"/>
      <c r="P26" s="286"/>
      <c r="Q26" s="287"/>
      <c r="R26" s="294"/>
      <c r="S26" s="295"/>
      <c r="T26" s="295"/>
      <c r="U26" s="295"/>
      <c r="V26" s="296"/>
      <c r="W26" s="319"/>
      <c r="X26" s="294"/>
      <c r="Y26" s="296"/>
      <c r="Z26" s="305"/>
      <c r="AA26" s="306"/>
      <c r="AB26" s="333"/>
      <c r="AC26" s="334"/>
      <c r="AD26" s="334"/>
      <c r="AE26" s="334"/>
      <c r="AF26" s="335"/>
      <c r="AG26" s="446"/>
      <c r="AH26" s="447"/>
      <c r="AI26" s="447"/>
      <c r="AJ26" s="447"/>
      <c r="AK26" s="448"/>
    </row>
    <row r="27" spans="1:37">
      <c r="A27" s="349"/>
      <c r="B27" s="273"/>
      <c r="C27" s="274"/>
      <c r="D27" s="275"/>
      <c r="E27" s="280"/>
      <c r="F27" s="285"/>
      <c r="G27" s="286"/>
      <c r="H27" s="286"/>
      <c r="I27" s="286"/>
      <c r="J27" s="286"/>
      <c r="K27" s="287"/>
      <c r="L27" s="285"/>
      <c r="M27" s="286"/>
      <c r="N27" s="286"/>
      <c r="O27" s="286"/>
      <c r="P27" s="286"/>
      <c r="Q27" s="287"/>
      <c r="R27" s="294"/>
      <c r="S27" s="295"/>
      <c r="T27" s="295"/>
      <c r="U27" s="295"/>
      <c r="V27" s="296"/>
      <c r="W27" s="319"/>
      <c r="X27" s="294"/>
      <c r="Y27" s="296"/>
      <c r="Z27" s="305"/>
      <c r="AA27" s="306"/>
      <c r="AB27" s="333"/>
      <c r="AC27" s="334"/>
      <c r="AD27" s="334"/>
      <c r="AE27" s="334"/>
      <c r="AF27" s="335"/>
      <c r="AG27" s="446"/>
      <c r="AH27" s="447"/>
      <c r="AI27" s="447"/>
      <c r="AJ27" s="447"/>
      <c r="AK27" s="448"/>
    </row>
    <row r="28" spans="1:37" ht="15.75" customHeight="1">
      <c r="A28" s="349"/>
      <c r="B28" s="273"/>
      <c r="C28" s="274"/>
      <c r="D28" s="275"/>
      <c r="E28" s="280"/>
      <c r="F28" s="285"/>
      <c r="G28" s="286"/>
      <c r="H28" s="286"/>
      <c r="I28" s="286"/>
      <c r="J28" s="286"/>
      <c r="K28" s="287"/>
      <c r="L28" s="285"/>
      <c r="M28" s="286"/>
      <c r="N28" s="286"/>
      <c r="O28" s="286"/>
      <c r="P28" s="286"/>
      <c r="Q28" s="287"/>
      <c r="R28" s="294"/>
      <c r="S28" s="295"/>
      <c r="T28" s="295"/>
      <c r="U28" s="295"/>
      <c r="V28" s="296"/>
      <c r="W28" s="319"/>
      <c r="X28" s="294"/>
      <c r="Y28" s="296"/>
      <c r="Z28" s="305"/>
      <c r="AA28" s="306"/>
      <c r="AB28" s="333"/>
      <c r="AC28" s="334"/>
      <c r="AD28" s="334"/>
      <c r="AE28" s="334"/>
      <c r="AF28" s="335"/>
      <c r="AG28" s="446"/>
      <c r="AH28" s="447"/>
      <c r="AI28" s="447"/>
      <c r="AJ28" s="447"/>
      <c r="AK28" s="448"/>
    </row>
    <row r="29" spans="1:37">
      <c r="A29" s="349"/>
      <c r="B29" s="273"/>
      <c r="C29" s="274"/>
      <c r="D29" s="275"/>
      <c r="E29" s="280"/>
      <c r="F29" s="285"/>
      <c r="G29" s="286"/>
      <c r="H29" s="286"/>
      <c r="I29" s="286"/>
      <c r="J29" s="286"/>
      <c r="K29" s="287"/>
      <c r="L29" s="285"/>
      <c r="M29" s="286"/>
      <c r="N29" s="286"/>
      <c r="O29" s="286"/>
      <c r="P29" s="286"/>
      <c r="Q29" s="287"/>
      <c r="R29" s="294"/>
      <c r="S29" s="295"/>
      <c r="T29" s="295"/>
      <c r="U29" s="295"/>
      <c r="V29" s="296"/>
      <c r="W29" s="319"/>
      <c r="X29" s="294"/>
      <c r="Y29" s="296"/>
      <c r="Z29" s="305"/>
      <c r="AA29" s="306"/>
      <c r="AB29" s="333"/>
      <c r="AC29" s="334"/>
      <c r="AD29" s="334"/>
      <c r="AE29" s="334"/>
      <c r="AF29" s="335"/>
      <c r="AG29" s="446"/>
      <c r="AH29" s="447"/>
      <c r="AI29" s="447"/>
      <c r="AJ29" s="447"/>
      <c r="AK29" s="448"/>
    </row>
    <row r="30" spans="1:37">
      <c r="A30" s="349"/>
      <c r="B30" s="273"/>
      <c r="C30" s="274"/>
      <c r="D30" s="275"/>
      <c r="E30" s="280"/>
      <c r="F30" s="285"/>
      <c r="G30" s="286"/>
      <c r="H30" s="286"/>
      <c r="I30" s="286"/>
      <c r="J30" s="286"/>
      <c r="K30" s="287"/>
      <c r="L30" s="285"/>
      <c r="M30" s="286"/>
      <c r="N30" s="286"/>
      <c r="O30" s="286"/>
      <c r="P30" s="286"/>
      <c r="Q30" s="287"/>
      <c r="R30" s="294"/>
      <c r="S30" s="295"/>
      <c r="T30" s="295"/>
      <c r="U30" s="295"/>
      <c r="V30" s="296"/>
      <c r="W30" s="319"/>
      <c r="X30" s="294"/>
      <c r="Y30" s="296"/>
      <c r="Z30" s="305"/>
      <c r="AA30" s="306"/>
      <c r="AB30" s="333"/>
      <c r="AC30" s="334"/>
      <c r="AD30" s="334"/>
      <c r="AE30" s="334"/>
      <c r="AF30" s="335"/>
      <c r="AG30" s="446"/>
      <c r="AH30" s="447"/>
      <c r="AI30" s="447"/>
      <c r="AJ30" s="447"/>
      <c r="AK30" s="448"/>
    </row>
    <row r="31" spans="1:37">
      <c r="A31" s="349"/>
      <c r="B31" s="273"/>
      <c r="C31" s="274"/>
      <c r="D31" s="275"/>
      <c r="E31" s="280"/>
      <c r="F31" s="285"/>
      <c r="G31" s="286"/>
      <c r="H31" s="286"/>
      <c r="I31" s="286"/>
      <c r="J31" s="286"/>
      <c r="K31" s="287"/>
      <c r="L31" s="285"/>
      <c r="M31" s="286"/>
      <c r="N31" s="286"/>
      <c r="O31" s="286"/>
      <c r="P31" s="286"/>
      <c r="Q31" s="287"/>
      <c r="R31" s="294"/>
      <c r="S31" s="295"/>
      <c r="T31" s="295"/>
      <c r="U31" s="295"/>
      <c r="V31" s="296"/>
      <c r="W31" s="319"/>
      <c r="X31" s="294"/>
      <c r="Y31" s="296"/>
      <c r="Z31" s="305"/>
      <c r="AA31" s="306"/>
      <c r="AB31" s="333"/>
      <c r="AC31" s="334"/>
      <c r="AD31" s="334"/>
      <c r="AE31" s="334"/>
      <c r="AF31" s="335"/>
      <c r="AG31" s="446"/>
      <c r="AH31" s="447"/>
      <c r="AI31" s="447"/>
      <c r="AJ31" s="447"/>
      <c r="AK31" s="448"/>
    </row>
    <row r="32" spans="1:37" ht="15.75" customHeight="1">
      <c r="A32" s="349"/>
      <c r="B32" s="273"/>
      <c r="C32" s="274"/>
      <c r="D32" s="275"/>
      <c r="E32" s="280"/>
      <c r="F32" s="285"/>
      <c r="G32" s="286"/>
      <c r="H32" s="286"/>
      <c r="I32" s="286"/>
      <c r="J32" s="286"/>
      <c r="K32" s="287"/>
      <c r="L32" s="285"/>
      <c r="M32" s="286"/>
      <c r="N32" s="286"/>
      <c r="O32" s="286"/>
      <c r="P32" s="286"/>
      <c r="Q32" s="287"/>
      <c r="R32" s="294"/>
      <c r="S32" s="295"/>
      <c r="T32" s="295"/>
      <c r="U32" s="295"/>
      <c r="V32" s="296"/>
      <c r="W32" s="319"/>
      <c r="X32" s="294"/>
      <c r="Y32" s="296"/>
      <c r="Z32" s="305"/>
      <c r="AA32" s="306"/>
      <c r="AB32" s="333"/>
      <c r="AC32" s="334"/>
      <c r="AD32" s="334"/>
      <c r="AE32" s="334"/>
      <c r="AF32" s="335"/>
      <c r="AG32" s="446"/>
      <c r="AH32" s="447"/>
      <c r="AI32" s="447"/>
      <c r="AJ32" s="447"/>
      <c r="AK32" s="448"/>
    </row>
    <row r="33" spans="1:37">
      <c r="A33" s="349"/>
      <c r="B33" s="273"/>
      <c r="C33" s="274"/>
      <c r="D33" s="275"/>
      <c r="E33" s="280"/>
      <c r="F33" s="285"/>
      <c r="G33" s="286"/>
      <c r="H33" s="286"/>
      <c r="I33" s="286"/>
      <c r="J33" s="286"/>
      <c r="K33" s="287"/>
      <c r="L33" s="285"/>
      <c r="M33" s="286"/>
      <c r="N33" s="286"/>
      <c r="O33" s="286"/>
      <c r="P33" s="286"/>
      <c r="Q33" s="287"/>
      <c r="R33" s="294"/>
      <c r="S33" s="295"/>
      <c r="T33" s="295"/>
      <c r="U33" s="295"/>
      <c r="V33" s="296"/>
      <c r="W33" s="319"/>
      <c r="X33" s="294"/>
      <c r="Y33" s="296"/>
      <c r="Z33" s="305"/>
      <c r="AA33" s="306"/>
      <c r="AB33" s="333"/>
      <c r="AC33" s="334"/>
      <c r="AD33" s="334"/>
      <c r="AE33" s="334"/>
      <c r="AF33" s="335"/>
      <c r="AG33" s="446"/>
      <c r="AH33" s="447"/>
      <c r="AI33" s="447"/>
      <c r="AJ33" s="447"/>
      <c r="AK33" s="448"/>
    </row>
    <row r="34" spans="1:37">
      <c r="A34" s="349"/>
      <c r="B34" s="273"/>
      <c r="C34" s="274"/>
      <c r="D34" s="275"/>
      <c r="E34" s="280"/>
      <c r="F34" s="285"/>
      <c r="G34" s="286"/>
      <c r="H34" s="286"/>
      <c r="I34" s="286"/>
      <c r="J34" s="286"/>
      <c r="K34" s="287"/>
      <c r="L34" s="285"/>
      <c r="M34" s="286"/>
      <c r="N34" s="286"/>
      <c r="O34" s="286"/>
      <c r="P34" s="286"/>
      <c r="Q34" s="287"/>
      <c r="R34" s="294"/>
      <c r="S34" s="295"/>
      <c r="T34" s="295"/>
      <c r="U34" s="295"/>
      <c r="V34" s="296"/>
      <c r="W34" s="319"/>
      <c r="X34" s="294"/>
      <c r="Y34" s="296"/>
      <c r="Z34" s="305"/>
      <c r="AA34" s="306"/>
      <c r="AB34" s="333"/>
      <c r="AC34" s="334"/>
      <c r="AD34" s="334"/>
      <c r="AE34" s="334"/>
      <c r="AF34" s="335"/>
      <c r="AG34" s="446"/>
      <c r="AH34" s="447"/>
      <c r="AI34" s="447"/>
      <c r="AJ34" s="447"/>
      <c r="AK34" s="448"/>
    </row>
    <row r="35" spans="1:37">
      <c r="A35" s="349"/>
      <c r="B35" s="273"/>
      <c r="C35" s="274"/>
      <c r="D35" s="275"/>
      <c r="E35" s="280"/>
      <c r="F35" s="285"/>
      <c r="G35" s="286"/>
      <c r="H35" s="286"/>
      <c r="I35" s="286"/>
      <c r="J35" s="286"/>
      <c r="K35" s="287"/>
      <c r="L35" s="285"/>
      <c r="M35" s="286"/>
      <c r="N35" s="286"/>
      <c r="O35" s="286"/>
      <c r="P35" s="286"/>
      <c r="Q35" s="287"/>
      <c r="R35" s="294"/>
      <c r="S35" s="295"/>
      <c r="T35" s="295"/>
      <c r="U35" s="295"/>
      <c r="V35" s="296"/>
      <c r="W35" s="319"/>
      <c r="X35" s="294"/>
      <c r="Y35" s="296"/>
      <c r="Z35" s="305"/>
      <c r="AA35" s="306"/>
      <c r="AB35" s="333"/>
      <c r="AC35" s="334"/>
      <c r="AD35" s="334"/>
      <c r="AE35" s="334"/>
      <c r="AF35" s="335"/>
      <c r="AG35" s="446"/>
      <c r="AH35" s="447"/>
      <c r="AI35" s="447"/>
      <c r="AJ35" s="447"/>
      <c r="AK35" s="448"/>
    </row>
    <row r="36" spans="1:37" ht="15.75" customHeight="1">
      <c r="A36" s="349"/>
      <c r="B36" s="273"/>
      <c r="C36" s="274"/>
      <c r="D36" s="275"/>
      <c r="E36" s="280"/>
      <c r="F36" s="285"/>
      <c r="G36" s="286"/>
      <c r="H36" s="286"/>
      <c r="I36" s="286"/>
      <c r="J36" s="286"/>
      <c r="K36" s="287"/>
      <c r="L36" s="285"/>
      <c r="M36" s="286"/>
      <c r="N36" s="286"/>
      <c r="O36" s="286"/>
      <c r="P36" s="286"/>
      <c r="Q36" s="287"/>
      <c r="R36" s="294"/>
      <c r="S36" s="295"/>
      <c r="T36" s="295"/>
      <c r="U36" s="295"/>
      <c r="V36" s="296"/>
      <c r="W36" s="319"/>
      <c r="X36" s="294"/>
      <c r="Y36" s="296"/>
      <c r="Z36" s="305"/>
      <c r="AA36" s="306"/>
      <c r="AB36" s="333"/>
      <c r="AC36" s="334"/>
      <c r="AD36" s="334"/>
      <c r="AE36" s="334"/>
      <c r="AF36" s="335"/>
      <c r="AG36" s="446"/>
      <c r="AH36" s="447"/>
      <c r="AI36" s="447"/>
      <c r="AJ36" s="447"/>
      <c r="AK36" s="448"/>
    </row>
    <row r="37" spans="1:37">
      <c r="A37" s="349"/>
      <c r="B37" s="273"/>
      <c r="C37" s="274"/>
      <c r="D37" s="275"/>
      <c r="E37" s="280"/>
      <c r="F37" s="285"/>
      <c r="G37" s="286"/>
      <c r="H37" s="286"/>
      <c r="I37" s="286"/>
      <c r="J37" s="286"/>
      <c r="K37" s="287"/>
      <c r="L37" s="285"/>
      <c r="M37" s="286"/>
      <c r="N37" s="286"/>
      <c r="O37" s="286"/>
      <c r="P37" s="286"/>
      <c r="Q37" s="287"/>
      <c r="R37" s="294"/>
      <c r="S37" s="295"/>
      <c r="T37" s="295"/>
      <c r="U37" s="295"/>
      <c r="V37" s="296"/>
      <c r="W37" s="319"/>
      <c r="X37" s="294"/>
      <c r="Y37" s="296"/>
      <c r="Z37" s="305"/>
      <c r="AA37" s="306"/>
      <c r="AB37" s="333"/>
      <c r="AC37" s="334"/>
      <c r="AD37" s="334"/>
      <c r="AE37" s="334"/>
      <c r="AF37" s="335"/>
      <c r="AG37" s="446"/>
      <c r="AH37" s="447"/>
      <c r="AI37" s="447"/>
      <c r="AJ37" s="447"/>
      <c r="AK37" s="448"/>
    </row>
    <row r="38" spans="1:37">
      <c r="A38" s="349"/>
      <c r="B38" s="273"/>
      <c r="C38" s="274"/>
      <c r="D38" s="275"/>
      <c r="E38" s="280"/>
      <c r="F38" s="285"/>
      <c r="G38" s="286"/>
      <c r="H38" s="286"/>
      <c r="I38" s="286"/>
      <c r="J38" s="286"/>
      <c r="K38" s="287"/>
      <c r="L38" s="285"/>
      <c r="M38" s="286"/>
      <c r="N38" s="286"/>
      <c r="O38" s="286"/>
      <c r="P38" s="286"/>
      <c r="Q38" s="287"/>
      <c r="R38" s="294"/>
      <c r="S38" s="295"/>
      <c r="T38" s="295"/>
      <c r="U38" s="295"/>
      <c r="V38" s="296"/>
      <c r="W38" s="319"/>
      <c r="X38" s="294"/>
      <c r="Y38" s="296"/>
      <c r="Z38" s="305"/>
      <c r="AA38" s="306"/>
      <c r="AB38" s="333"/>
      <c r="AC38" s="334"/>
      <c r="AD38" s="334"/>
      <c r="AE38" s="334"/>
      <c r="AF38" s="335"/>
      <c r="AG38" s="446"/>
      <c r="AH38" s="447"/>
      <c r="AI38" s="447"/>
      <c r="AJ38" s="447"/>
      <c r="AK38" s="448"/>
    </row>
    <row r="39" spans="1:37">
      <c r="A39" s="349"/>
      <c r="B39" s="273"/>
      <c r="C39" s="274"/>
      <c r="D39" s="275"/>
      <c r="E39" s="280"/>
      <c r="F39" s="285"/>
      <c r="G39" s="286"/>
      <c r="H39" s="286"/>
      <c r="I39" s="286"/>
      <c r="J39" s="286"/>
      <c r="K39" s="287"/>
      <c r="L39" s="285"/>
      <c r="M39" s="286"/>
      <c r="N39" s="286"/>
      <c r="O39" s="286"/>
      <c r="P39" s="286"/>
      <c r="Q39" s="287"/>
      <c r="R39" s="294"/>
      <c r="S39" s="295"/>
      <c r="T39" s="295"/>
      <c r="U39" s="295"/>
      <c r="V39" s="296"/>
      <c r="W39" s="319"/>
      <c r="X39" s="294"/>
      <c r="Y39" s="296"/>
      <c r="Z39" s="305"/>
      <c r="AA39" s="306"/>
      <c r="AB39" s="333"/>
      <c r="AC39" s="334"/>
      <c r="AD39" s="334"/>
      <c r="AE39" s="334"/>
      <c r="AF39" s="335"/>
      <c r="AG39" s="446"/>
      <c r="AH39" s="447"/>
      <c r="AI39" s="447"/>
      <c r="AJ39" s="447"/>
      <c r="AK39" s="448"/>
    </row>
    <row r="40" spans="1:37">
      <c r="A40" s="349"/>
      <c r="B40" s="273"/>
      <c r="C40" s="274"/>
      <c r="D40" s="275"/>
      <c r="E40" s="280"/>
      <c r="F40" s="285"/>
      <c r="G40" s="286"/>
      <c r="H40" s="286"/>
      <c r="I40" s="286"/>
      <c r="J40" s="286"/>
      <c r="K40" s="287"/>
      <c r="L40" s="285"/>
      <c r="M40" s="286"/>
      <c r="N40" s="286"/>
      <c r="O40" s="286"/>
      <c r="P40" s="286"/>
      <c r="Q40" s="287"/>
      <c r="R40" s="294"/>
      <c r="S40" s="295"/>
      <c r="T40" s="295"/>
      <c r="U40" s="295"/>
      <c r="V40" s="296"/>
      <c r="W40" s="319"/>
      <c r="X40" s="294"/>
      <c r="Y40" s="296"/>
      <c r="Z40" s="305"/>
      <c r="AA40" s="306"/>
      <c r="AB40" s="333"/>
      <c r="AC40" s="334"/>
      <c r="AD40" s="334"/>
      <c r="AE40" s="334"/>
      <c r="AF40" s="335"/>
      <c r="AG40" s="446"/>
      <c r="AH40" s="447"/>
      <c r="AI40" s="447"/>
      <c r="AJ40" s="447"/>
      <c r="AK40" s="448"/>
    </row>
    <row r="41" spans="1:37">
      <c r="A41" s="350"/>
      <c r="B41" s="273"/>
      <c r="C41" s="274"/>
      <c r="D41" s="275"/>
      <c r="E41" s="281"/>
      <c r="F41" s="288"/>
      <c r="G41" s="289"/>
      <c r="H41" s="289"/>
      <c r="I41" s="289"/>
      <c r="J41" s="289"/>
      <c r="K41" s="290"/>
      <c r="L41" s="288"/>
      <c r="M41" s="289"/>
      <c r="N41" s="289"/>
      <c r="O41" s="289"/>
      <c r="P41" s="289"/>
      <c r="Q41" s="290"/>
      <c r="R41" s="297"/>
      <c r="S41" s="298"/>
      <c r="T41" s="298"/>
      <c r="U41" s="298"/>
      <c r="V41" s="299"/>
      <c r="W41" s="329"/>
      <c r="X41" s="297"/>
      <c r="Y41" s="299"/>
      <c r="Z41" s="307"/>
      <c r="AA41" s="308"/>
      <c r="AB41" s="336"/>
      <c r="AC41" s="337"/>
      <c r="AD41" s="337"/>
      <c r="AE41" s="337"/>
      <c r="AF41" s="338"/>
      <c r="AG41" s="449"/>
      <c r="AH41" s="450"/>
      <c r="AI41" s="450"/>
      <c r="AJ41" s="450"/>
      <c r="AK41" s="451"/>
    </row>
    <row r="42" spans="1:37" ht="15.75" customHeight="1">
      <c r="A42" s="348"/>
      <c r="B42" s="273"/>
      <c r="C42" s="274"/>
      <c r="D42" s="275"/>
      <c r="E42" s="279">
        <v>3</v>
      </c>
      <c r="F42" s="282" t="s">
        <v>190</v>
      </c>
      <c r="G42" s="283"/>
      <c r="H42" s="283"/>
      <c r="I42" s="283"/>
      <c r="J42" s="283"/>
      <c r="K42" s="284"/>
      <c r="L42" s="282" t="s">
        <v>138</v>
      </c>
      <c r="M42" s="283"/>
      <c r="N42" s="283"/>
      <c r="O42" s="283"/>
      <c r="P42" s="283"/>
      <c r="Q42" s="284"/>
      <c r="R42" s="291"/>
      <c r="S42" s="292"/>
      <c r="T42" s="292"/>
      <c r="U42" s="292"/>
      <c r="V42" s="293"/>
      <c r="W42" s="318" t="s">
        <v>24</v>
      </c>
      <c r="X42" s="291" t="s">
        <v>120</v>
      </c>
      <c r="Y42" s="293"/>
      <c r="Z42" s="303">
        <v>44174</v>
      </c>
      <c r="AA42" s="304"/>
      <c r="AB42" s="309"/>
      <c r="AC42" s="310"/>
      <c r="AD42" s="310"/>
      <c r="AE42" s="310"/>
      <c r="AF42" s="311"/>
      <c r="AG42" s="339"/>
      <c r="AH42" s="340"/>
      <c r="AI42" s="340"/>
      <c r="AJ42" s="340"/>
      <c r="AK42" s="341"/>
    </row>
    <row r="43" spans="1:37">
      <c r="A43" s="349"/>
      <c r="B43" s="273"/>
      <c r="C43" s="274"/>
      <c r="D43" s="275"/>
      <c r="E43" s="280"/>
      <c r="F43" s="285"/>
      <c r="G43" s="286"/>
      <c r="H43" s="286"/>
      <c r="I43" s="286"/>
      <c r="J43" s="286"/>
      <c r="K43" s="287"/>
      <c r="L43" s="285"/>
      <c r="M43" s="286"/>
      <c r="N43" s="286"/>
      <c r="O43" s="286"/>
      <c r="P43" s="286"/>
      <c r="Q43" s="287"/>
      <c r="R43" s="294"/>
      <c r="S43" s="295"/>
      <c r="T43" s="295"/>
      <c r="U43" s="295"/>
      <c r="V43" s="296"/>
      <c r="W43" s="319"/>
      <c r="X43" s="294"/>
      <c r="Y43" s="296"/>
      <c r="Z43" s="305"/>
      <c r="AA43" s="306"/>
      <c r="AB43" s="312"/>
      <c r="AC43" s="313"/>
      <c r="AD43" s="313"/>
      <c r="AE43" s="313"/>
      <c r="AF43" s="314"/>
      <c r="AG43" s="342"/>
      <c r="AH43" s="343"/>
      <c r="AI43" s="343"/>
      <c r="AJ43" s="343"/>
      <c r="AK43" s="344"/>
    </row>
    <row r="44" spans="1:37">
      <c r="A44" s="349"/>
      <c r="B44" s="273"/>
      <c r="C44" s="274"/>
      <c r="D44" s="275"/>
      <c r="E44" s="280"/>
      <c r="F44" s="285"/>
      <c r="G44" s="286"/>
      <c r="H44" s="286"/>
      <c r="I44" s="286"/>
      <c r="J44" s="286"/>
      <c r="K44" s="287"/>
      <c r="L44" s="285"/>
      <c r="M44" s="286"/>
      <c r="N44" s="286"/>
      <c r="O44" s="286"/>
      <c r="P44" s="286"/>
      <c r="Q44" s="287"/>
      <c r="R44" s="294"/>
      <c r="S44" s="295"/>
      <c r="T44" s="295"/>
      <c r="U44" s="295"/>
      <c r="V44" s="296"/>
      <c r="W44" s="319"/>
      <c r="X44" s="294"/>
      <c r="Y44" s="296"/>
      <c r="Z44" s="305"/>
      <c r="AA44" s="306"/>
      <c r="AB44" s="312"/>
      <c r="AC44" s="313"/>
      <c r="AD44" s="313"/>
      <c r="AE44" s="313"/>
      <c r="AF44" s="314"/>
      <c r="AG44" s="342"/>
      <c r="AH44" s="343"/>
      <c r="AI44" s="343"/>
      <c r="AJ44" s="343"/>
      <c r="AK44" s="344"/>
    </row>
    <row r="45" spans="1:37">
      <c r="A45" s="349"/>
      <c r="B45" s="273"/>
      <c r="C45" s="274"/>
      <c r="D45" s="275"/>
      <c r="E45" s="280"/>
      <c r="F45" s="285"/>
      <c r="G45" s="286"/>
      <c r="H45" s="286"/>
      <c r="I45" s="286"/>
      <c r="J45" s="286"/>
      <c r="K45" s="287"/>
      <c r="L45" s="285"/>
      <c r="M45" s="286"/>
      <c r="N45" s="286"/>
      <c r="O45" s="286"/>
      <c r="P45" s="286"/>
      <c r="Q45" s="287"/>
      <c r="R45" s="294"/>
      <c r="S45" s="295"/>
      <c r="T45" s="295"/>
      <c r="U45" s="295"/>
      <c r="V45" s="296"/>
      <c r="W45" s="319"/>
      <c r="X45" s="294"/>
      <c r="Y45" s="296"/>
      <c r="Z45" s="305"/>
      <c r="AA45" s="306"/>
      <c r="AB45" s="312"/>
      <c r="AC45" s="313"/>
      <c r="AD45" s="313"/>
      <c r="AE45" s="313"/>
      <c r="AF45" s="314"/>
      <c r="AG45" s="342"/>
      <c r="AH45" s="343"/>
      <c r="AI45" s="343"/>
      <c r="AJ45" s="343"/>
      <c r="AK45" s="344"/>
    </row>
    <row r="46" spans="1:37">
      <c r="A46" s="349"/>
      <c r="B46" s="273"/>
      <c r="C46" s="274"/>
      <c r="D46" s="275"/>
      <c r="E46" s="280"/>
      <c r="F46" s="285"/>
      <c r="G46" s="286"/>
      <c r="H46" s="286"/>
      <c r="I46" s="286"/>
      <c r="J46" s="286"/>
      <c r="K46" s="287"/>
      <c r="L46" s="285"/>
      <c r="M46" s="286"/>
      <c r="N46" s="286"/>
      <c r="O46" s="286"/>
      <c r="P46" s="286"/>
      <c r="Q46" s="287"/>
      <c r="R46" s="294"/>
      <c r="S46" s="295"/>
      <c r="T46" s="295"/>
      <c r="U46" s="295"/>
      <c r="V46" s="296"/>
      <c r="W46" s="319"/>
      <c r="X46" s="294"/>
      <c r="Y46" s="296"/>
      <c r="Z46" s="305"/>
      <c r="AA46" s="306"/>
      <c r="AB46" s="312"/>
      <c r="AC46" s="313"/>
      <c r="AD46" s="313"/>
      <c r="AE46" s="313"/>
      <c r="AF46" s="314"/>
      <c r="AG46" s="342"/>
      <c r="AH46" s="343"/>
      <c r="AI46" s="343"/>
      <c r="AJ46" s="343"/>
      <c r="AK46" s="344"/>
    </row>
    <row r="47" spans="1:37" ht="15.75" customHeight="1">
      <c r="A47" s="349"/>
      <c r="B47" s="273"/>
      <c r="C47" s="274"/>
      <c r="D47" s="275"/>
      <c r="E47" s="280"/>
      <c r="F47" s="285"/>
      <c r="G47" s="286"/>
      <c r="H47" s="286"/>
      <c r="I47" s="286"/>
      <c r="J47" s="286"/>
      <c r="K47" s="287"/>
      <c r="L47" s="285"/>
      <c r="M47" s="286"/>
      <c r="N47" s="286"/>
      <c r="O47" s="286"/>
      <c r="P47" s="286"/>
      <c r="Q47" s="287"/>
      <c r="R47" s="294"/>
      <c r="S47" s="295"/>
      <c r="T47" s="295"/>
      <c r="U47" s="295"/>
      <c r="V47" s="296"/>
      <c r="W47" s="319"/>
      <c r="X47" s="294"/>
      <c r="Y47" s="296"/>
      <c r="Z47" s="305"/>
      <c r="AA47" s="306"/>
      <c r="AB47" s="312"/>
      <c r="AC47" s="313"/>
      <c r="AD47" s="313"/>
      <c r="AE47" s="313"/>
      <c r="AF47" s="314"/>
      <c r="AG47" s="342"/>
      <c r="AH47" s="343"/>
      <c r="AI47" s="343"/>
      <c r="AJ47" s="343"/>
      <c r="AK47" s="344"/>
    </row>
    <row r="48" spans="1:37">
      <c r="A48" s="349"/>
      <c r="B48" s="273"/>
      <c r="C48" s="274"/>
      <c r="D48" s="275"/>
      <c r="E48" s="280"/>
      <c r="F48" s="285"/>
      <c r="G48" s="286"/>
      <c r="H48" s="286"/>
      <c r="I48" s="286"/>
      <c r="J48" s="286"/>
      <c r="K48" s="287"/>
      <c r="L48" s="285"/>
      <c r="M48" s="286"/>
      <c r="N48" s="286"/>
      <c r="O48" s="286"/>
      <c r="P48" s="286"/>
      <c r="Q48" s="287"/>
      <c r="R48" s="294"/>
      <c r="S48" s="295"/>
      <c r="T48" s="295"/>
      <c r="U48" s="295"/>
      <c r="V48" s="296"/>
      <c r="W48" s="319"/>
      <c r="X48" s="294"/>
      <c r="Y48" s="296"/>
      <c r="Z48" s="305"/>
      <c r="AA48" s="306"/>
      <c r="AB48" s="312"/>
      <c r="AC48" s="313"/>
      <c r="AD48" s="313"/>
      <c r="AE48" s="313"/>
      <c r="AF48" s="314"/>
      <c r="AG48" s="342"/>
      <c r="AH48" s="343"/>
      <c r="AI48" s="343"/>
      <c r="AJ48" s="343"/>
      <c r="AK48" s="344"/>
    </row>
    <row r="49" spans="1:37">
      <c r="A49" s="349"/>
      <c r="B49" s="273"/>
      <c r="C49" s="274"/>
      <c r="D49" s="275"/>
      <c r="E49" s="280"/>
      <c r="F49" s="285"/>
      <c r="G49" s="286"/>
      <c r="H49" s="286"/>
      <c r="I49" s="286"/>
      <c r="J49" s="286"/>
      <c r="K49" s="287"/>
      <c r="L49" s="285"/>
      <c r="M49" s="286"/>
      <c r="N49" s="286"/>
      <c r="O49" s="286"/>
      <c r="P49" s="286"/>
      <c r="Q49" s="287"/>
      <c r="R49" s="294"/>
      <c r="S49" s="295"/>
      <c r="T49" s="295"/>
      <c r="U49" s="295"/>
      <c r="V49" s="296"/>
      <c r="W49" s="319"/>
      <c r="X49" s="294"/>
      <c r="Y49" s="296"/>
      <c r="Z49" s="305"/>
      <c r="AA49" s="306"/>
      <c r="AB49" s="312"/>
      <c r="AC49" s="313"/>
      <c r="AD49" s="313"/>
      <c r="AE49" s="313"/>
      <c r="AF49" s="314"/>
      <c r="AG49" s="342"/>
      <c r="AH49" s="343"/>
      <c r="AI49" s="343"/>
      <c r="AJ49" s="343"/>
      <c r="AK49" s="344"/>
    </row>
    <row r="50" spans="1:37">
      <c r="A50" s="349"/>
      <c r="B50" s="273"/>
      <c r="C50" s="274"/>
      <c r="D50" s="275"/>
      <c r="E50" s="280"/>
      <c r="F50" s="285"/>
      <c r="G50" s="286"/>
      <c r="H50" s="286"/>
      <c r="I50" s="286"/>
      <c r="J50" s="286"/>
      <c r="K50" s="287"/>
      <c r="L50" s="285"/>
      <c r="M50" s="286"/>
      <c r="N50" s="286"/>
      <c r="O50" s="286"/>
      <c r="P50" s="286"/>
      <c r="Q50" s="287"/>
      <c r="R50" s="294"/>
      <c r="S50" s="295"/>
      <c r="T50" s="295"/>
      <c r="U50" s="295"/>
      <c r="V50" s="296"/>
      <c r="W50" s="319"/>
      <c r="X50" s="294"/>
      <c r="Y50" s="296"/>
      <c r="Z50" s="305"/>
      <c r="AA50" s="306"/>
      <c r="AB50" s="312"/>
      <c r="AC50" s="313"/>
      <c r="AD50" s="313"/>
      <c r="AE50" s="313"/>
      <c r="AF50" s="314"/>
      <c r="AG50" s="342"/>
      <c r="AH50" s="343"/>
      <c r="AI50" s="343"/>
      <c r="AJ50" s="343"/>
      <c r="AK50" s="344"/>
    </row>
    <row r="51" spans="1:37">
      <c r="A51" s="349"/>
      <c r="B51" s="273"/>
      <c r="C51" s="274"/>
      <c r="D51" s="275"/>
      <c r="E51" s="280"/>
      <c r="F51" s="285"/>
      <c r="G51" s="286"/>
      <c r="H51" s="286"/>
      <c r="I51" s="286"/>
      <c r="J51" s="286"/>
      <c r="K51" s="287"/>
      <c r="L51" s="285"/>
      <c r="M51" s="286"/>
      <c r="N51" s="286"/>
      <c r="O51" s="286"/>
      <c r="P51" s="286"/>
      <c r="Q51" s="287"/>
      <c r="R51" s="294"/>
      <c r="S51" s="295"/>
      <c r="T51" s="295"/>
      <c r="U51" s="295"/>
      <c r="V51" s="296"/>
      <c r="W51" s="319"/>
      <c r="X51" s="294"/>
      <c r="Y51" s="296"/>
      <c r="Z51" s="305"/>
      <c r="AA51" s="306"/>
      <c r="AB51" s="312"/>
      <c r="AC51" s="313"/>
      <c r="AD51" s="313"/>
      <c r="AE51" s="313"/>
      <c r="AF51" s="314"/>
      <c r="AG51" s="342"/>
      <c r="AH51" s="343"/>
      <c r="AI51" s="343"/>
      <c r="AJ51" s="343"/>
      <c r="AK51" s="344"/>
    </row>
    <row r="52" spans="1:37" ht="15.75" customHeight="1">
      <c r="A52" s="349"/>
      <c r="B52" s="273"/>
      <c r="C52" s="274"/>
      <c r="D52" s="275"/>
      <c r="E52" s="280"/>
      <c r="F52" s="285"/>
      <c r="G52" s="286"/>
      <c r="H52" s="286"/>
      <c r="I52" s="286"/>
      <c r="J52" s="286"/>
      <c r="K52" s="287"/>
      <c r="L52" s="285"/>
      <c r="M52" s="286"/>
      <c r="N52" s="286"/>
      <c r="O52" s="286"/>
      <c r="P52" s="286"/>
      <c r="Q52" s="287"/>
      <c r="R52" s="294"/>
      <c r="S52" s="295"/>
      <c r="T52" s="295"/>
      <c r="U52" s="295"/>
      <c r="V52" s="296"/>
      <c r="W52" s="319"/>
      <c r="X52" s="294"/>
      <c r="Y52" s="296"/>
      <c r="Z52" s="305"/>
      <c r="AA52" s="306"/>
      <c r="AB52" s="312"/>
      <c r="AC52" s="313"/>
      <c r="AD52" s="313"/>
      <c r="AE52" s="313"/>
      <c r="AF52" s="314"/>
      <c r="AG52" s="342"/>
      <c r="AH52" s="343"/>
      <c r="AI52" s="343"/>
      <c r="AJ52" s="343"/>
      <c r="AK52" s="344"/>
    </row>
    <row r="53" spans="1:37">
      <c r="A53" s="349"/>
      <c r="B53" s="273"/>
      <c r="C53" s="274"/>
      <c r="D53" s="275"/>
      <c r="E53" s="280"/>
      <c r="F53" s="285"/>
      <c r="G53" s="286"/>
      <c r="H53" s="286"/>
      <c r="I53" s="286"/>
      <c r="J53" s="286"/>
      <c r="K53" s="287"/>
      <c r="L53" s="285"/>
      <c r="M53" s="286"/>
      <c r="N53" s="286"/>
      <c r="O53" s="286"/>
      <c r="P53" s="286"/>
      <c r="Q53" s="287"/>
      <c r="R53" s="294"/>
      <c r="S53" s="295"/>
      <c r="T53" s="295"/>
      <c r="U53" s="295"/>
      <c r="V53" s="296"/>
      <c r="W53" s="319"/>
      <c r="X53" s="294"/>
      <c r="Y53" s="296"/>
      <c r="Z53" s="305"/>
      <c r="AA53" s="306"/>
      <c r="AB53" s="312"/>
      <c r="AC53" s="313"/>
      <c r="AD53" s="313"/>
      <c r="AE53" s="313"/>
      <c r="AF53" s="314"/>
      <c r="AG53" s="342"/>
      <c r="AH53" s="343"/>
      <c r="AI53" s="343"/>
      <c r="AJ53" s="343"/>
      <c r="AK53" s="344"/>
    </row>
    <row r="54" spans="1:37">
      <c r="A54" s="349"/>
      <c r="B54" s="273"/>
      <c r="C54" s="274"/>
      <c r="D54" s="275"/>
      <c r="E54" s="280"/>
      <c r="F54" s="285"/>
      <c r="G54" s="286"/>
      <c r="H54" s="286"/>
      <c r="I54" s="286"/>
      <c r="J54" s="286"/>
      <c r="K54" s="287"/>
      <c r="L54" s="285"/>
      <c r="M54" s="286"/>
      <c r="N54" s="286"/>
      <c r="O54" s="286"/>
      <c r="P54" s="286"/>
      <c r="Q54" s="287"/>
      <c r="R54" s="294"/>
      <c r="S54" s="295"/>
      <c r="T54" s="295"/>
      <c r="U54" s="295"/>
      <c r="V54" s="296"/>
      <c r="W54" s="319"/>
      <c r="X54" s="294"/>
      <c r="Y54" s="296"/>
      <c r="Z54" s="305"/>
      <c r="AA54" s="306"/>
      <c r="AB54" s="312"/>
      <c r="AC54" s="313"/>
      <c r="AD54" s="313"/>
      <c r="AE54" s="313"/>
      <c r="AF54" s="314"/>
      <c r="AG54" s="342"/>
      <c r="AH54" s="343"/>
      <c r="AI54" s="343"/>
      <c r="AJ54" s="343"/>
      <c r="AK54" s="344"/>
    </row>
    <row r="55" spans="1:37">
      <c r="A55" s="349"/>
      <c r="B55" s="273"/>
      <c r="C55" s="274"/>
      <c r="D55" s="275"/>
      <c r="E55" s="280"/>
      <c r="F55" s="285"/>
      <c r="G55" s="286"/>
      <c r="H55" s="286"/>
      <c r="I55" s="286"/>
      <c r="J55" s="286"/>
      <c r="K55" s="287"/>
      <c r="L55" s="285"/>
      <c r="M55" s="286"/>
      <c r="N55" s="286"/>
      <c r="O55" s="286"/>
      <c r="P55" s="286"/>
      <c r="Q55" s="287"/>
      <c r="R55" s="294"/>
      <c r="S55" s="295"/>
      <c r="T55" s="295"/>
      <c r="U55" s="295"/>
      <c r="V55" s="296"/>
      <c r="W55" s="319"/>
      <c r="X55" s="294"/>
      <c r="Y55" s="296"/>
      <c r="Z55" s="305"/>
      <c r="AA55" s="306"/>
      <c r="AB55" s="312"/>
      <c r="AC55" s="313"/>
      <c r="AD55" s="313"/>
      <c r="AE55" s="313"/>
      <c r="AF55" s="314"/>
      <c r="AG55" s="342"/>
      <c r="AH55" s="343"/>
      <c r="AI55" s="343"/>
      <c r="AJ55" s="343"/>
      <c r="AK55" s="344"/>
    </row>
    <row r="56" spans="1:37">
      <c r="A56" s="349"/>
      <c r="B56" s="273"/>
      <c r="C56" s="274"/>
      <c r="D56" s="275"/>
      <c r="E56" s="280"/>
      <c r="F56" s="285"/>
      <c r="G56" s="286"/>
      <c r="H56" s="286"/>
      <c r="I56" s="286"/>
      <c r="J56" s="286"/>
      <c r="K56" s="287"/>
      <c r="L56" s="285"/>
      <c r="M56" s="286"/>
      <c r="N56" s="286"/>
      <c r="O56" s="286"/>
      <c r="P56" s="286"/>
      <c r="Q56" s="287"/>
      <c r="R56" s="294"/>
      <c r="S56" s="295"/>
      <c r="T56" s="295"/>
      <c r="U56" s="295"/>
      <c r="V56" s="296"/>
      <c r="W56" s="319"/>
      <c r="X56" s="294"/>
      <c r="Y56" s="296"/>
      <c r="Z56" s="305"/>
      <c r="AA56" s="306"/>
      <c r="AB56" s="312"/>
      <c r="AC56" s="313"/>
      <c r="AD56" s="313"/>
      <c r="AE56" s="313"/>
      <c r="AF56" s="314"/>
      <c r="AG56" s="342"/>
      <c r="AH56" s="343"/>
      <c r="AI56" s="343"/>
      <c r="AJ56" s="343"/>
      <c r="AK56" s="344"/>
    </row>
    <row r="57" spans="1:37">
      <c r="A57" s="349"/>
      <c r="B57" s="273"/>
      <c r="C57" s="274"/>
      <c r="D57" s="275"/>
      <c r="E57" s="280"/>
      <c r="F57" s="285"/>
      <c r="G57" s="286"/>
      <c r="H57" s="286"/>
      <c r="I57" s="286"/>
      <c r="J57" s="286"/>
      <c r="K57" s="287"/>
      <c r="L57" s="285"/>
      <c r="M57" s="286"/>
      <c r="N57" s="286"/>
      <c r="O57" s="286"/>
      <c r="P57" s="286"/>
      <c r="Q57" s="287"/>
      <c r="R57" s="294"/>
      <c r="S57" s="295"/>
      <c r="T57" s="295"/>
      <c r="U57" s="295"/>
      <c r="V57" s="296"/>
      <c r="W57" s="319"/>
      <c r="X57" s="294"/>
      <c r="Y57" s="296"/>
      <c r="Z57" s="305"/>
      <c r="AA57" s="306"/>
      <c r="AB57" s="312"/>
      <c r="AC57" s="313"/>
      <c r="AD57" s="313"/>
      <c r="AE57" s="313"/>
      <c r="AF57" s="314"/>
      <c r="AG57" s="342"/>
      <c r="AH57" s="343"/>
      <c r="AI57" s="343"/>
      <c r="AJ57" s="343"/>
      <c r="AK57" s="344"/>
    </row>
    <row r="58" spans="1:37">
      <c r="A58" s="349"/>
      <c r="B58" s="273"/>
      <c r="C58" s="274"/>
      <c r="D58" s="275"/>
      <c r="E58" s="280"/>
      <c r="F58" s="285"/>
      <c r="G58" s="286"/>
      <c r="H58" s="286"/>
      <c r="I58" s="286"/>
      <c r="J58" s="286"/>
      <c r="K58" s="287"/>
      <c r="L58" s="285"/>
      <c r="M58" s="286"/>
      <c r="N58" s="286"/>
      <c r="O58" s="286"/>
      <c r="P58" s="286"/>
      <c r="Q58" s="287"/>
      <c r="R58" s="294"/>
      <c r="S58" s="295"/>
      <c r="T58" s="295"/>
      <c r="U58" s="295"/>
      <c r="V58" s="296"/>
      <c r="W58" s="319"/>
      <c r="X58" s="294"/>
      <c r="Y58" s="296"/>
      <c r="Z58" s="305"/>
      <c r="AA58" s="306"/>
      <c r="AB58" s="312"/>
      <c r="AC58" s="313"/>
      <c r="AD58" s="313"/>
      <c r="AE58" s="313"/>
      <c r="AF58" s="314"/>
      <c r="AG58" s="342"/>
      <c r="AH58" s="343"/>
      <c r="AI58" s="343"/>
      <c r="AJ58" s="343"/>
      <c r="AK58" s="344"/>
    </row>
    <row r="59" spans="1:37" ht="15.75" customHeight="1">
      <c r="A59" s="349"/>
      <c r="B59" s="273"/>
      <c r="C59" s="274"/>
      <c r="D59" s="275"/>
      <c r="E59" s="280"/>
      <c r="F59" s="285"/>
      <c r="G59" s="286"/>
      <c r="H59" s="286"/>
      <c r="I59" s="286"/>
      <c r="J59" s="286"/>
      <c r="K59" s="287"/>
      <c r="L59" s="285"/>
      <c r="M59" s="286"/>
      <c r="N59" s="286"/>
      <c r="O59" s="286"/>
      <c r="P59" s="286"/>
      <c r="Q59" s="287"/>
      <c r="R59" s="294"/>
      <c r="S59" s="295"/>
      <c r="T59" s="295"/>
      <c r="U59" s="295"/>
      <c r="V59" s="296"/>
      <c r="W59" s="319"/>
      <c r="X59" s="294"/>
      <c r="Y59" s="296"/>
      <c r="Z59" s="305"/>
      <c r="AA59" s="306"/>
      <c r="AB59" s="312"/>
      <c r="AC59" s="313"/>
      <c r="AD59" s="313"/>
      <c r="AE59" s="313"/>
      <c r="AF59" s="314"/>
      <c r="AG59" s="342"/>
      <c r="AH59" s="343"/>
      <c r="AI59" s="343"/>
      <c r="AJ59" s="343"/>
      <c r="AK59" s="344"/>
    </row>
    <row r="60" spans="1:37">
      <c r="A60" s="349"/>
      <c r="B60" s="273"/>
      <c r="C60" s="274"/>
      <c r="D60" s="275"/>
      <c r="E60" s="280"/>
      <c r="F60" s="285"/>
      <c r="G60" s="286"/>
      <c r="H60" s="286"/>
      <c r="I60" s="286"/>
      <c r="J60" s="286"/>
      <c r="K60" s="287"/>
      <c r="L60" s="285"/>
      <c r="M60" s="286"/>
      <c r="N60" s="286"/>
      <c r="O60" s="286"/>
      <c r="P60" s="286"/>
      <c r="Q60" s="287"/>
      <c r="R60" s="294"/>
      <c r="S60" s="295"/>
      <c r="T60" s="295"/>
      <c r="U60" s="295"/>
      <c r="V60" s="296"/>
      <c r="W60" s="319"/>
      <c r="X60" s="294"/>
      <c r="Y60" s="296"/>
      <c r="Z60" s="305"/>
      <c r="AA60" s="306"/>
      <c r="AB60" s="312"/>
      <c r="AC60" s="313"/>
      <c r="AD60" s="313"/>
      <c r="AE60" s="313"/>
      <c r="AF60" s="314"/>
      <c r="AG60" s="342"/>
      <c r="AH60" s="343"/>
      <c r="AI60" s="343"/>
      <c r="AJ60" s="343"/>
      <c r="AK60" s="344"/>
    </row>
    <row r="61" spans="1:37">
      <c r="A61" s="349"/>
      <c r="B61" s="273"/>
      <c r="C61" s="274"/>
      <c r="D61" s="275"/>
      <c r="E61" s="280"/>
      <c r="F61" s="285"/>
      <c r="G61" s="286"/>
      <c r="H61" s="286"/>
      <c r="I61" s="286"/>
      <c r="J61" s="286"/>
      <c r="K61" s="287"/>
      <c r="L61" s="285"/>
      <c r="M61" s="286"/>
      <c r="N61" s="286"/>
      <c r="O61" s="286"/>
      <c r="P61" s="286"/>
      <c r="Q61" s="287"/>
      <c r="R61" s="294"/>
      <c r="S61" s="295"/>
      <c r="T61" s="295"/>
      <c r="U61" s="295"/>
      <c r="V61" s="296"/>
      <c r="W61" s="319"/>
      <c r="X61" s="294"/>
      <c r="Y61" s="296"/>
      <c r="Z61" s="305"/>
      <c r="AA61" s="306"/>
      <c r="AB61" s="312"/>
      <c r="AC61" s="313"/>
      <c r="AD61" s="313"/>
      <c r="AE61" s="313"/>
      <c r="AF61" s="314"/>
      <c r="AG61" s="342"/>
      <c r="AH61" s="343"/>
      <c r="AI61" s="343"/>
      <c r="AJ61" s="343"/>
      <c r="AK61" s="344"/>
    </row>
    <row r="62" spans="1:37">
      <c r="A62" s="349"/>
      <c r="B62" s="273"/>
      <c r="C62" s="274"/>
      <c r="D62" s="275"/>
      <c r="E62" s="280"/>
      <c r="F62" s="285"/>
      <c r="G62" s="286"/>
      <c r="H62" s="286"/>
      <c r="I62" s="286"/>
      <c r="J62" s="286"/>
      <c r="K62" s="287"/>
      <c r="L62" s="285"/>
      <c r="M62" s="286"/>
      <c r="N62" s="286"/>
      <c r="O62" s="286"/>
      <c r="P62" s="286"/>
      <c r="Q62" s="287"/>
      <c r="R62" s="294"/>
      <c r="S62" s="295"/>
      <c r="T62" s="295"/>
      <c r="U62" s="295"/>
      <c r="V62" s="296"/>
      <c r="W62" s="319"/>
      <c r="X62" s="294"/>
      <c r="Y62" s="296"/>
      <c r="Z62" s="305"/>
      <c r="AA62" s="306"/>
      <c r="AB62" s="312"/>
      <c r="AC62" s="313"/>
      <c r="AD62" s="313"/>
      <c r="AE62" s="313"/>
      <c r="AF62" s="314"/>
      <c r="AG62" s="342"/>
      <c r="AH62" s="343"/>
      <c r="AI62" s="343"/>
      <c r="AJ62" s="343"/>
      <c r="AK62" s="344"/>
    </row>
    <row r="63" spans="1:37">
      <c r="A63" s="349"/>
      <c r="B63" s="273"/>
      <c r="C63" s="274"/>
      <c r="D63" s="275"/>
      <c r="E63" s="280"/>
      <c r="F63" s="285"/>
      <c r="G63" s="286"/>
      <c r="H63" s="286"/>
      <c r="I63" s="286"/>
      <c r="J63" s="286"/>
      <c r="K63" s="287"/>
      <c r="L63" s="285"/>
      <c r="M63" s="286"/>
      <c r="N63" s="286"/>
      <c r="O63" s="286"/>
      <c r="P63" s="286"/>
      <c r="Q63" s="287"/>
      <c r="R63" s="294"/>
      <c r="S63" s="295"/>
      <c r="T63" s="295"/>
      <c r="U63" s="295"/>
      <c r="V63" s="296"/>
      <c r="W63" s="319"/>
      <c r="X63" s="294"/>
      <c r="Y63" s="296"/>
      <c r="Z63" s="305"/>
      <c r="AA63" s="306"/>
      <c r="AB63" s="312"/>
      <c r="AC63" s="313"/>
      <c r="AD63" s="313"/>
      <c r="AE63" s="313"/>
      <c r="AF63" s="314"/>
      <c r="AG63" s="342"/>
      <c r="AH63" s="343"/>
      <c r="AI63" s="343"/>
      <c r="AJ63" s="343"/>
      <c r="AK63" s="344"/>
    </row>
    <row r="64" spans="1:37" ht="15.75" customHeight="1">
      <c r="A64" s="349"/>
      <c r="B64" s="273"/>
      <c r="C64" s="274"/>
      <c r="D64" s="275"/>
      <c r="E64" s="280"/>
      <c r="F64" s="285"/>
      <c r="G64" s="286"/>
      <c r="H64" s="286"/>
      <c r="I64" s="286"/>
      <c r="J64" s="286"/>
      <c r="K64" s="287"/>
      <c r="L64" s="285"/>
      <c r="M64" s="286"/>
      <c r="N64" s="286"/>
      <c r="O64" s="286"/>
      <c r="P64" s="286"/>
      <c r="Q64" s="287"/>
      <c r="R64" s="294"/>
      <c r="S64" s="295"/>
      <c r="T64" s="295"/>
      <c r="U64" s="295"/>
      <c r="V64" s="296"/>
      <c r="W64" s="319"/>
      <c r="X64" s="294"/>
      <c r="Y64" s="296"/>
      <c r="Z64" s="305"/>
      <c r="AA64" s="306"/>
      <c r="AB64" s="312"/>
      <c r="AC64" s="313"/>
      <c r="AD64" s="313"/>
      <c r="AE64" s="313"/>
      <c r="AF64" s="314"/>
      <c r="AG64" s="342"/>
      <c r="AH64" s="343"/>
      <c r="AI64" s="343"/>
      <c r="AJ64" s="343"/>
      <c r="AK64" s="344"/>
    </row>
    <row r="65" spans="1:37">
      <c r="A65" s="349"/>
      <c r="B65" s="273"/>
      <c r="C65" s="274"/>
      <c r="D65" s="275"/>
      <c r="E65" s="280"/>
      <c r="F65" s="285"/>
      <c r="G65" s="286"/>
      <c r="H65" s="286"/>
      <c r="I65" s="286"/>
      <c r="J65" s="286"/>
      <c r="K65" s="287"/>
      <c r="L65" s="285"/>
      <c r="M65" s="286"/>
      <c r="N65" s="286"/>
      <c r="O65" s="286"/>
      <c r="P65" s="286"/>
      <c r="Q65" s="287"/>
      <c r="R65" s="294"/>
      <c r="S65" s="295"/>
      <c r="T65" s="295"/>
      <c r="U65" s="295"/>
      <c r="V65" s="296"/>
      <c r="W65" s="319"/>
      <c r="X65" s="294"/>
      <c r="Y65" s="296"/>
      <c r="Z65" s="305"/>
      <c r="AA65" s="306"/>
      <c r="AB65" s="312"/>
      <c r="AC65" s="313"/>
      <c r="AD65" s="313"/>
      <c r="AE65" s="313"/>
      <c r="AF65" s="314"/>
      <c r="AG65" s="342"/>
      <c r="AH65" s="343"/>
      <c r="AI65" s="343"/>
      <c r="AJ65" s="343"/>
      <c r="AK65" s="344"/>
    </row>
    <row r="66" spans="1:37">
      <c r="A66" s="349"/>
      <c r="B66" s="273"/>
      <c r="C66" s="274"/>
      <c r="D66" s="275"/>
      <c r="E66" s="280"/>
      <c r="F66" s="285"/>
      <c r="G66" s="286"/>
      <c r="H66" s="286"/>
      <c r="I66" s="286"/>
      <c r="J66" s="286"/>
      <c r="K66" s="287"/>
      <c r="L66" s="285"/>
      <c r="M66" s="286"/>
      <c r="N66" s="286"/>
      <c r="O66" s="286"/>
      <c r="P66" s="286"/>
      <c r="Q66" s="287"/>
      <c r="R66" s="294"/>
      <c r="S66" s="295"/>
      <c r="T66" s="295"/>
      <c r="U66" s="295"/>
      <c r="V66" s="296"/>
      <c r="W66" s="319"/>
      <c r="X66" s="294"/>
      <c r="Y66" s="296"/>
      <c r="Z66" s="305"/>
      <c r="AA66" s="306"/>
      <c r="AB66" s="312"/>
      <c r="AC66" s="313"/>
      <c r="AD66" s="313"/>
      <c r="AE66" s="313"/>
      <c r="AF66" s="314"/>
      <c r="AG66" s="342"/>
      <c r="AH66" s="343"/>
      <c r="AI66" s="343"/>
      <c r="AJ66" s="343"/>
      <c r="AK66" s="344"/>
    </row>
    <row r="67" spans="1:37">
      <c r="A67" s="349"/>
      <c r="B67" s="273"/>
      <c r="C67" s="274"/>
      <c r="D67" s="275"/>
      <c r="E67" s="280"/>
      <c r="F67" s="285"/>
      <c r="G67" s="286"/>
      <c r="H67" s="286"/>
      <c r="I67" s="286"/>
      <c r="J67" s="286"/>
      <c r="K67" s="287"/>
      <c r="L67" s="285"/>
      <c r="M67" s="286"/>
      <c r="N67" s="286"/>
      <c r="O67" s="286"/>
      <c r="P67" s="286"/>
      <c r="Q67" s="287"/>
      <c r="R67" s="294"/>
      <c r="S67" s="295"/>
      <c r="T67" s="295"/>
      <c r="U67" s="295"/>
      <c r="V67" s="296"/>
      <c r="W67" s="319"/>
      <c r="X67" s="294"/>
      <c r="Y67" s="296"/>
      <c r="Z67" s="305"/>
      <c r="AA67" s="306"/>
      <c r="AB67" s="312"/>
      <c r="AC67" s="313"/>
      <c r="AD67" s="313"/>
      <c r="AE67" s="313"/>
      <c r="AF67" s="314"/>
      <c r="AG67" s="342"/>
      <c r="AH67" s="343"/>
      <c r="AI67" s="343"/>
      <c r="AJ67" s="343"/>
      <c r="AK67" s="344"/>
    </row>
    <row r="68" spans="1:37">
      <c r="A68" s="349"/>
      <c r="B68" s="273"/>
      <c r="C68" s="274"/>
      <c r="D68" s="275"/>
      <c r="E68" s="280"/>
      <c r="F68" s="285"/>
      <c r="G68" s="286"/>
      <c r="H68" s="286"/>
      <c r="I68" s="286"/>
      <c r="J68" s="286"/>
      <c r="K68" s="287"/>
      <c r="L68" s="285"/>
      <c r="M68" s="286"/>
      <c r="N68" s="286"/>
      <c r="O68" s="286"/>
      <c r="P68" s="286"/>
      <c r="Q68" s="287"/>
      <c r="R68" s="294"/>
      <c r="S68" s="295"/>
      <c r="T68" s="295"/>
      <c r="U68" s="295"/>
      <c r="V68" s="296"/>
      <c r="W68" s="319"/>
      <c r="X68" s="294"/>
      <c r="Y68" s="296"/>
      <c r="Z68" s="305"/>
      <c r="AA68" s="306"/>
      <c r="AB68" s="312"/>
      <c r="AC68" s="313"/>
      <c r="AD68" s="313"/>
      <c r="AE68" s="313"/>
      <c r="AF68" s="314"/>
      <c r="AG68" s="342"/>
      <c r="AH68" s="343"/>
      <c r="AI68" s="343"/>
      <c r="AJ68" s="343"/>
      <c r="AK68" s="344"/>
    </row>
    <row r="69" spans="1:37" ht="15.75" customHeight="1">
      <c r="A69" s="349"/>
      <c r="B69" s="273"/>
      <c r="C69" s="274"/>
      <c r="D69" s="275"/>
      <c r="E69" s="280"/>
      <c r="F69" s="285"/>
      <c r="G69" s="286"/>
      <c r="H69" s="286"/>
      <c r="I69" s="286"/>
      <c r="J69" s="286"/>
      <c r="K69" s="287"/>
      <c r="L69" s="285"/>
      <c r="M69" s="286"/>
      <c r="N69" s="286"/>
      <c r="O69" s="286"/>
      <c r="P69" s="286"/>
      <c r="Q69" s="287"/>
      <c r="R69" s="294"/>
      <c r="S69" s="295"/>
      <c r="T69" s="295"/>
      <c r="U69" s="295"/>
      <c r="V69" s="296"/>
      <c r="W69" s="319"/>
      <c r="X69" s="294"/>
      <c r="Y69" s="296"/>
      <c r="Z69" s="305"/>
      <c r="AA69" s="306"/>
      <c r="AB69" s="312"/>
      <c r="AC69" s="313"/>
      <c r="AD69" s="313"/>
      <c r="AE69" s="313"/>
      <c r="AF69" s="314"/>
      <c r="AG69" s="342"/>
      <c r="AH69" s="343"/>
      <c r="AI69" s="343"/>
      <c r="AJ69" s="343"/>
      <c r="AK69" s="344"/>
    </row>
    <row r="70" spans="1:37">
      <c r="A70" s="349"/>
      <c r="B70" s="273"/>
      <c r="C70" s="274"/>
      <c r="D70" s="275"/>
      <c r="E70" s="280"/>
      <c r="F70" s="285"/>
      <c r="G70" s="286"/>
      <c r="H70" s="286"/>
      <c r="I70" s="286"/>
      <c r="J70" s="286"/>
      <c r="K70" s="287"/>
      <c r="L70" s="285"/>
      <c r="M70" s="286"/>
      <c r="N70" s="286"/>
      <c r="O70" s="286"/>
      <c r="P70" s="286"/>
      <c r="Q70" s="287"/>
      <c r="R70" s="294"/>
      <c r="S70" s="295"/>
      <c r="T70" s="295"/>
      <c r="U70" s="295"/>
      <c r="V70" s="296"/>
      <c r="W70" s="319"/>
      <c r="X70" s="294"/>
      <c r="Y70" s="296"/>
      <c r="Z70" s="305"/>
      <c r="AA70" s="306"/>
      <c r="AB70" s="312"/>
      <c r="AC70" s="313"/>
      <c r="AD70" s="313"/>
      <c r="AE70" s="313"/>
      <c r="AF70" s="314"/>
      <c r="AG70" s="342"/>
      <c r="AH70" s="343"/>
      <c r="AI70" s="343"/>
      <c r="AJ70" s="343"/>
      <c r="AK70" s="344"/>
    </row>
    <row r="71" spans="1:37">
      <c r="A71" s="349"/>
      <c r="B71" s="273"/>
      <c r="C71" s="274"/>
      <c r="D71" s="275"/>
      <c r="E71" s="280"/>
      <c r="F71" s="285"/>
      <c r="G71" s="286"/>
      <c r="H71" s="286"/>
      <c r="I71" s="286"/>
      <c r="J71" s="286"/>
      <c r="K71" s="287"/>
      <c r="L71" s="285"/>
      <c r="M71" s="286"/>
      <c r="N71" s="286"/>
      <c r="O71" s="286"/>
      <c r="P71" s="286"/>
      <c r="Q71" s="287"/>
      <c r="R71" s="294"/>
      <c r="S71" s="295"/>
      <c r="T71" s="295"/>
      <c r="U71" s="295"/>
      <c r="V71" s="296"/>
      <c r="W71" s="319"/>
      <c r="X71" s="294"/>
      <c r="Y71" s="296"/>
      <c r="Z71" s="305"/>
      <c r="AA71" s="306"/>
      <c r="AB71" s="312"/>
      <c r="AC71" s="313"/>
      <c r="AD71" s="313"/>
      <c r="AE71" s="313"/>
      <c r="AF71" s="314"/>
      <c r="AG71" s="342"/>
      <c r="AH71" s="343"/>
      <c r="AI71" s="343"/>
      <c r="AJ71" s="343"/>
      <c r="AK71" s="344"/>
    </row>
    <row r="72" spans="1:37">
      <c r="A72" s="349"/>
      <c r="B72" s="273"/>
      <c r="C72" s="274"/>
      <c r="D72" s="275"/>
      <c r="E72" s="280"/>
      <c r="F72" s="285"/>
      <c r="G72" s="286"/>
      <c r="H72" s="286"/>
      <c r="I72" s="286"/>
      <c r="J72" s="286"/>
      <c r="K72" s="287"/>
      <c r="L72" s="285"/>
      <c r="M72" s="286"/>
      <c r="N72" s="286"/>
      <c r="O72" s="286"/>
      <c r="P72" s="286"/>
      <c r="Q72" s="287"/>
      <c r="R72" s="294"/>
      <c r="S72" s="295"/>
      <c r="T72" s="295"/>
      <c r="U72" s="295"/>
      <c r="V72" s="296"/>
      <c r="W72" s="319"/>
      <c r="X72" s="294"/>
      <c r="Y72" s="296"/>
      <c r="Z72" s="305"/>
      <c r="AA72" s="306"/>
      <c r="AB72" s="312"/>
      <c r="AC72" s="313"/>
      <c r="AD72" s="313"/>
      <c r="AE72" s="313"/>
      <c r="AF72" s="314"/>
      <c r="AG72" s="342"/>
      <c r="AH72" s="343"/>
      <c r="AI72" s="343"/>
      <c r="AJ72" s="343"/>
      <c r="AK72" s="344"/>
    </row>
    <row r="73" spans="1:37">
      <c r="A73" s="349"/>
      <c r="B73" s="273"/>
      <c r="C73" s="274"/>
      <c r="D73" s="275"/>
      <c r="E73" s="280"/>
      <c r="F73" s="285"/>
      <c r="G73" s="286"/>
      <c r="H73" s="286"/>
      <c r="I73" s="286"/>
      <c r="J73" s="286"/>
      <c r="K73" s="287"/>
      <c r="L73" s="285"/>
      <c r="M73" s="286"/>
      <c r="N73" s="286"/>
      <c r="O73" s="286"/>
      <c r="P73" s="286"/>
      <c r="Q73" s="287"/>
      <c r="R73" s="294"/>
      <c r="S73" s="295"/>
      <c r="T73" s="295"/>
      <c r="U73" s="295"/>
      <c r="V73" s="296"/>
      <c r="W73" s="319"/>
      <c r="X73" s="294"/>
      <c r="Y73" s="296"/>
      <c r="Z73" s="305"/>
      <c r="AA73" s="306"/>
      <c r="AB73" s="312"/>
      <c r="AC73" s="313"/>
      <c r="AD73" s="313"/>
      <c r="AE73" s="313"/>
      <c r="AF73" s="314"/>
      <c r="AG73" s="342"/>
      <c r="AH73" s="343"/>
      <c r="AI73" s="343"/>
      <c r="AJ73" s="343"/>
      <c r="AK73" s="344"/>
    </row>
    <row r="74" spans="1:37">
      <c r="A74" s="349"/>
      <c r="B74" s="273"/>
      <c r="C74" s="274"/>
      <c r="D74" s="275"/>
      <c r="E74" s="280"/>
      <c r="F74" s="285"/>
      <c r="G74" s="286"/>
      <c r="H74" s="286"/>
      <c r="I74" s="286"/>
      <c r="J74" s="286"/>
      <c r="K74" s="287"/>
      <c r="L74" s="285"/>
      <c r="M74" s="286"/>
      <c r="N74" s="286"/>
      <c r="O74" s="286"/>
      <c r="P74" s="286"/>
      <c r="Q74" s="287"/>
      <c r="R74" s="294"/>
      <c r="S74" s="295"/>
      <c r="T74" s="295"/>
      <c r="U74" s="295"/>
      <c r="V74" s="296"/>
      <c r="W74" s="319"/>
      <c r="X74" s="294"/>
      <c r="Y74" s="296"/>
      <c r="Z74" s="305"/>
      <c r="AA74" s="306"/>
      <c r="AB74" s="312"/>
      <c r="AC74" s="313"/>
      <c r="AD74" s="313"/>
      <c r="AE74" s="313"/>
      <c r="AF74" s="314"/>
      <c r="AG74" s="342"/>
      <c r="AH74" s="343"/>
      <c r="AI74" s="343"/>
      <c r="AJ74" s="343"/>
      <c r="AK74" s="344"/>
    </row>
    <row r="75" spans="1:37">
      <c r="A75" s="350"/>
      <c r="B75" s="273"/>
      <c r="C75" s="274"/>
      <c r="D75" s="275"/>
      <c r="E75" s="281"/>
      <c r="F75" s="288"/>
      <c r="G75" s="289"/>
      <c r="H75" s="289"/>
      <c r="I75" s="289"/>
      <c r="J75" s="289"/>
      <c r="K75" s="290"/>
      <c r="L75" s="288"/>
      <c r="M75" s="289"/>
      <c r="N75" s="289"/>
      <c r="O75" s="289"/>
      <c r="P75" s="289"/>
      <c r="Q75" s="290"/>
      <c r="R75" s="297"/>
      <c r="S75" s="298"/>
      <c r="T75" s="298"/>
      <c r="U75" s="298"/>
      <c r="V75" s="299"/>
      <c r="W75" s="329"/>
      <c r="X75" s="297"/>
      <c r="Y75" s="299"/>
      <c r="Z75" s="307"/>
      <c r="AA75" s="308"/>
      <c r="AB75" s="315"/>
      <c r="AC75" s="316"/>
      <c r="AD75" s="316"/>
      <c r="AE75" s="316"/>
      <c r="AF75" s="317"/>
      <c r="AG75" s="345"/>
      <c r="AH75" s="346"/>
      <c r="AI75" s="346"/>
      <c r="AJ75" s="346"/>
      <c r="AK75" s="347"/>
    </row>
    <row r="76" spans="1:37" ht="15.75" customHeight="1">
      <c r="A76" s="348"/>
      <c r="B76" s="273"/>
      <c r="C76" s="274"/>
      <c r="D76" s="275"/>
      <c r="E76" s="279">
        <v>4</v>
      </c>
      <c r="F76" s="282" t="s">
        <v>191</v>
      </c>
      <c r="G76" s="283"/>
      <c r="H76" s="283"/>
      <c r="I76" s="283"/>
      <c r="J76" s="283"/>
      <c r="K76" s="284"/>
      <c r="L76" s="282" t="s">
        <v>143</v>
      </c>
      <c r="M76" s="283"/>
      <c r="N76" s="283"/>
      <c r="O76" s="283"/>
      <c r="P76" s="283"/>
      <c r="Q76" s="284"/>
      <c r="R76" s="291"/>
      <c r="S76" s="292"/>
      <c r="T76" s="292"/>
      <c r="U76" s="292"/>
      <c r="V76" s="293"/>
      <c r="W76" s="318" t="s">
        <v>24</v>
      </c>
      <c r="X76" s="291" t="s">
        <v>120</v>
      </c>
      <c r="Y76" s="293"/>
      <c r="Z76" s="303">
        <v>44174</v>
      </c>
      <c r="AA76" s="304"/>
      <c r="AB76" s="309"/>
      <c r="AC76" s="310"/>
      <c r="AD76" s="310"/>
      <c r="AE76" s="310"/>
      <c r="AF76" s="311"/>
      <c r="AG76" s="339"/>
      <c r="AH76" s="340"/>
      <c r="AI76" s="340"/>
      <c r="AJ76" s="340"/>
      <c r="AK76" s="341"/>
    </row>
    <row r="77" spans="1:37">
      <c r="A77" s="349"/>
      <c r="B77" s="273"/>
      <c r="C77" s="274"/>
      <c r="D77" s="275"/>
      <c r="E77" s="280"/>
      <c r="F77" s="285"/>
      <c r="G77" s="286"/>
      <c r="H77" s="286"/>
      <c r="I77" s="286"/>
      <c r="J77" s="286"/>
      <c r="K77" s="287"/>
      <c r="L77" s="285"/>
      <c r="M77" s="286"/>
      <c r="N77" s="286"/>
      <c r="O77" s="286"/>
      <c r="P77" s="286"/>
      <c r="Q77" s="287"/>
      <c r="R77" s="294"/>
      <c r="S77" s="295"/>
      <c r="T77" s="295"/>
      <c r="U77" s="295"/>
      <c r="V77" s="296"/>
      <c r="W77" s="319"/>
      <c r="X77" s="294"/>
      <c r="Y77" s="296"/>
      <c r="Z77" s="305"/>
      <c r="AA77" s="306"/>
      <c r="AB77" s="312"/>
      <c r="AC77" s="313"/>
      <c r="AD77" s="313"/>
      <c r="AE77" s="313"/>
      <c r="AF77" s="314"/>
      <c r="AG77" s="342"/>
      <c r="AH77" s="343"/>
      <c r="AI77" s="343"/>
      <c r="AJ77" s="343"/>
      <c r="AK77" s="344"/>
    </row>
    <row r="78" spans="1:37">
      <c r="A78" s="349"/>
      <c r="B78" s="273"/>
      <c r="C78" s="274"/>
      <c r="D78" s="275"/>
      <c r="E78" s="280"/>
      <c r="F78" s="285"/>
      <c r="G78" s="286"/>
      <c r="H78" s="286"/>
      <c r="I78" s="286"/>
      <c r="J78" s="286"/>
      <c r="K78" s="287"/>
      <c r="L78" s="285"/>
      <c r="M78" s="286"/>
      <c r="N78" s="286"/>
      <c r="O78" s="286"/>
      <c r="P78" s="286"/>
      <c r="Q78" s="287"/>
      <c r="R78" s="294"/>
      <c r="S78" s="295"/>
      <c r="T78" s="295"/>
      <c r="U78" s="295"/>
      <c r="V78" s="296"/>
      <c r="W78" s="319"/>
      <c r="X78" s="294"/>
      <c r="Y78" s="296"/>
      <c r="Z78" s="305"/>
      <c r="AA78" s="306"/>
      <c r="AB78" s="312"/>
      <c r="AC78" s="313"/>
      <c r="AD78" s="313"/>
      <c r="AE78" s="313"/>
      <c r="AF78" s="314"/>
      <c r="AG78" s="342"/>
      <c r="AH78" s="343"/>
      <c r="AI78" s="343"/>
      <c r="AJ78" s="343"/>
      <c r="AK78" s="344"/>
    </row>
    <row r="79" spans="1:37">
      <c r="A79" s="349"/>
      <c r="B79" s="273"/>
      <c r="C79" s="274"/>
      <c r="D79" s="275"/>
      <c r="E79" s="280"/>
      <c r="F79" s="285"/>
      <c r="G79" s="286"/>
      <c r="H79" s="286"/>
      <c r="I79" s="286"/>
      <c r="J79" s="286"/>
      <c r="K79" s="287"/>
      <c r="L79" s="285"/>
      <c r="M79" s="286"/>
      <c r="N79" s="286"/>
      <c r="O79" s="286"/>
      <c r="P79" s="286"/>
      <c r="Q79" s="287"/>
      <c r="R79" s="294"/>
      <c r="S79" s="295"/>
      <c r="T79" s="295"/>
      <c r="U79" s="295"/>
      <c r="V79" s="296"/>
      <c r="W79" s="319"/>
      <c r="X79" s="294"/>
      <c r="Y79" s="296"/>
      <c r="Z79" s="305"/>
      <c r="AA79" s="306"/>
      <c r="AB79" s="312"/>
      <c r="AC79" s="313"/>
      <c r="AD79" s="313"/>
      <c r="AE79" s="313"/>
      <c r="AF79" s="314"/>
      <c r="AG79" s="342"/>
      <c r="AH79" s="343"/>
      <c r="AI79" s="343"/>
      <c r="AJ79" s="343"/>
      <c r="AK79" s="344"/>
    </row>
    <row r="80" spans="1:37">
      <c r="A80" s="349"/>
      <c r="B80" s="273"/>
      <c r="C80" s="274"/>
      <c r="D80" s="275"/>
      <c r="E80" s="280"/>
      <c r="F80" s="285"/>
      <c r="G80" s="286"/>
      <c r="H80" s="286"/>
      <c r="I80" s="286"/>
      <c r="J80" s="286"/>
      <c r="K80" s="287"/>
      <c r="L80" s="285"/>
      <c r="M80" s="286"/>
      <c r="N80" s="286"/>
      <c r="O80" s="286"/>
      <c r="P80" s="286"/>
      <c r="Q80" s="287"/>
      <c r="R80" s="294"/>
      <c r="S80" s="295"/>
      <c r="T80" s="295"/>
      <c r="U80" s="295"/>
      <c r="V80" s="296"/>
      <c r="W80" s="319"/>
      <c r="X80" s="294"/>
      <c r="Y80" s="296"/>
      <c r="Z80" s="305"/>
      <c r="AA80" s="306"/>
      <c r="AB80" s="312"/>
      <c r="AC80" s="313"/>
      <c r="AD80" s="313"/>
      <c r="AE80" s="313"/>
      <c r="AF80" s="314"/>
      <c r="AG80" s="342"/>
      <c r="AH80" s="343"/>
      <c r="AI80" s="343"/>
      <c r="AJ80" s="343"/>
      <c r="AK80" s="344"/>
    </row>
    <row r="81" spans="1:37" ht="15.75" customHeight="1">
      <c r="A81" s="349"/>
      <c r="B81" s="273"/>
      <c r="C81" s="274"/>
      <c r="D81" s="275"/>
      <c r="E81" s="280"/>
      <c r="F81" s="285"/>
      <c r="G81" s="286"/>
      <c r="H81" s="286"/>
      <c r="I81" s="286"/>
      <c r="J81" s="286"/>
      <c r="K81" s="287"/>
      <c r="L81" s="285"/>
      <c r="M81" s="286"/>
      <c r="N81" s="286"/>
      <c r="O81" s="286"/>
      <c r="P81" s="286"/>
      <c r="Q81" s="287"/>
      <c r="R81" s="294"/>
      <c r="S81" s="295"/>
      <c r="T81" s="295"/>
      <c r="U81" s="295"/>
      <c r="V81" s="296"/>
      <c r="W81" s="319"/>
      <c r="X81" s="294"/>
      <c r="Y81" s="296"/>
      <c r="Z81" s="305"/>
      <c r="AA81" s="306"/>
      <c r="AB81" s="312"/>
      <c r="AC81" s="313"/>
      <c r="AD81" s="313"/>
      <c r="AE81" s="313"/>
      <c r="AF81" s="314"/>
      <c r="AG81" s="342"/>
      <c r="AH81" s="343"/>
      <c r="AI81" s="343"/>
      <c r="AJ81" s="343"/>
      <c r="AK81" s="344"/>
    </row>
    <row r="82" spans="1:37">
      <c r="A82" s="349"/>
      <c r="B82" s="273"/>
      <c r="C82" s="274"/>
      <c r="D82" s="275"/>
      <c r="E82" s="280"/>
      <c r="F82" s="285"/>
      <c r="G82" s="286"/>
      <c r="H82" s="286"/>
      <c r="I82" s="286"/>
      <c r="J82" s="286"/>
      <c r="K82" s="287"/>
      <c r="L82" s="285"/>
      <c r="M82" s="286"/>
      <c r="N82" s="286"/>
      <c r="O82" s="286"/>
      <c r="P82" s="286"/>
      <c r="Q82" s="287"/>
      <c r="R82" s="294"/>
      <c r="S82" s="295"/>
      <c r="T82" s="295"/>
      <c r="U82" s="295"/>
      <c r="V82" s="296"/>
      <c r="W82" s="319"/>
      <c r="X82" s="294"/>
      <c r="Y82" s="296"/>
      <c r="Z82" s="305"/>
      <c r="AA82" s="306"/>
      <c r="AB82" s="312"/>
      <c r="AC82" s="313"/>
      <c r="AD82" s="313"/>
      <c r="AE82" s="313"/>
      <c r="AF82" s="314"/>
      <c r="AG82" s="342"/>
      <c r="AH82" s="343"/>
      <c r="AI82" s="343"/>
      <c r="AJ82" s="343"/>
      <c r="AK82" s="344"/>
    </row>
    <row r="83" spans="1:37">
      <c r="A83" s="349"/>
      <c r="B83" s="273"/>
      <c r="C83" s="274"/>
      <c r="D83" s="275"/>
      <c r="E83" s="280"/>
      <c r="F83" s="285"/>
      <c r="G83" s="286"/>
      <c r="H83" s="286"/>
      <c r="I83" s="286"/>
      <c r="J83" s="286"/>
      <c r="K83" s="287"/>
      <c r="L83" s="285"/>
      <c r="M83" s="286"/>
      <c r="N83" s="286"/>
      <c r="O83" s="286"/>
      <c r="P83" s="286"/>
      <c r="Q83" s="287"/>
      <c r="R83" s="294"/>
      <c r="S83" s="295"/>
      <c r="T83" s="295"/>
      <c r="U83" s="295"/>
      <c r="V83" s="296"/>
      <c r="W83" s="319"/>
      <c r="X83" s="294"/>
      <c r="Y83" s="296"/>
      <c r="Z83" s="305"/>
      <c r="AA83" s="306"/>
      <c r="AB83" s="312"/>
      <c r="AC83" s="313"/>
      <c r="AD83" s="313"/>
      <c r="AE83" s="313"/>
      <c r="AF83" s="314"/>
      <c r="AG83" s="342"/>
      <c r="AH83" s="343"/>
      <c r="AI83" s="343"/>
      <c r="AJ83" s="343"/>
      <c r="AK83" s="344"/>
    </row>
    <row r="84" spans="1:37">
      <c r="A84" s="349"/>
      <c r="B84" s="273"/>
      <c r="C84" s="274"/>
      <c r="D84" s="275"/>
      <c r="E84" s="280"/>
      <c r="F84" s="285"/>
      <c r="G84" s="286"/>
      <c r="H84" s="286"/>
      <c r="I84" s="286"/>
      <c r="J84" s="286"/>
      <c r="K84" s="287"/>
      <c r="L84" s="285"/>
      <c r="M84" s="286"/>
      <c r="N84" s="286"/>
      <c r="O84" s="286"/>
      <c r="P84" s="286"/>
      <c r="Q84" s="287"/>
      <c r="R84" s="294"/>
      <c r="S84" s="295"/>
      <c r="T84" s="295"/>
      <c r="U84" s="295"/>
      <c r="V84" s="296"/>
      <c r="W84" s="319"/>
      <c r="X84" s="294"/>
      <c r="Y84" s="296"/>
      <c r="Z84" s="305"/>
      <c r="AA84" s="306"/>
      <c r="AB84" s="312"/>
      <c r="AC84" s="313"/>
      <c r="AD84" s="313"/>
      <c r="AE84" s="313"/>
      <c r="AF84" s="314"/>
      <c r="AG84" s="342"/>
      <c r="AH84" s="343"/>
      <c r="AI84" s="343"/>
      <c r="AJ84" s="343"/>
      <c r="AK84" s="344"/>
    </row>
    <row r="85" spans="1:37">
      <c r="A85" s="349"/>
      <c r="B85" s="273"/>
      <c r="C85" s="274"/>
      <c r="D85" s="275"/>
      <c r="E85" s="280"/>
      <c r="F85" s="285"/>
      <c r="G85" s="286"/>
      <c r="H85" s="286"/>
      <c r="I85" s="286"/>
      <c r="J85" s="286"/>
      <c r="K85" s="287"/>
      <c r="L85" s="285"/>
      <c r="M85" s="286"/>
      <c r="N85" s="286"/>
      <c r="O85" s="286"/>
      <c r="P85" s="286"/>
      <c r="Q85" s="287"/>
      <c r="R85" s="294"/>
      <c r="S85" s="295"/>
      <c r="T85" s="295"/>
      <c r="U85" s="295"/>
      <c r="V85" s="296"/>
      <c r="W85" s="319"/>
      <c r="X85" s="294"/>
      <c r="Y85" s="296"/>
      <c r="Z85" s="305"/>
      <c r="AA85" s="306"/>
      <c r="AB85" s="312"/>
      <c r="AC85" s="313"/>
      <c r="AD85" s="313"/>
      <c r="AE85" s="313"/>
      <c r="AF85" s="314"/>
      <c r="AG85" s="342"/>
      <c r="AH85" s="343"/>
      <c r="AI85" s="343"/>
      <c r="AJ85" s="343"/>
      <c r="AK85" s="344"/>
    </row>
    <row r="86" spans="1:37" ht="15.75" customHeight="1">
      <c r="A86" s="349"/>
      <c r="B86" s="273"/>
      <c r="C86" s="274"/>
      <c r="D86" s="275"/>
      <c r="E86" s="280"/>
      <c r="F86" s="285"/>
      <c r="G86" s="286"/>
      <c r="H86" s="286"/>
      <c r="I86" s="286"/>
      <c r="J86" s="286"/>
      <c r="K86" s="287"/>
      <c r="L86" s="285"/>
      <c r="M86" s="286"/>
      <c r="N86" s="286"/>
      <c r="O86" s="286"/>
      <c r="P86" s="286"/>
      <c r="Q86" s="287"/>
      <c r="R86" s="294"/>
      <c r="S86" s="295"/>
      <c r="T86" s="295"/>
      <c r="U86" s="295"/>
      <c r="V86" s="296"/>
      <c r="W86" s="319"/>
      <c r="X86" s="294"/>
      <c r="Y86" s="296"/>
      <c r="Z86" s="305"/>
      <c r="AA86" s="306"/>
      <c r="AB86" s="312"/>
      <c r="AC86" s="313"/>
      <c r="AD86" s="313"/>
      <c r="AE86" s="313"/>
      <c r="AF86" s="314"/>
      <c r="AG86" s="342"/>
      <c r="AH86" s="343"/>
      <c r="AI86" s="343"/>
      <c r="AJ86" s="343"/>
      <c r="AK86" s="344"/>
    </row>
    <row r="87" spans="1:37">
      <c r="A87" s="349"/>
      <c r="B87" s="273"/>
      <c r="C87" s="274"/>
      <c r="D87" s="275"/>
      <c r="E87" s="280"/>
      <c r="F87" s="285"/>
      <c r="G87" s="286"/>
      <c r="H87" s="286"/>
      <c r="I87" s="286"/>
      <c r="J87" s="286"/>
      <c r="K87" s="287"/>
      <c r="L87" s="285"/>
      <c r="M87" s="286"/>
      <c r="N87" s="286"/>
      <c r="O87" s="286"/>
      <c r="P87" s="286"/>
      <c r="Q87" s="287"/>
      <c r="R87" s="294"/>
      <c r="S87" s="295"/>
      <c r="T87" s="295"/>
      <c r="U87" s="295"/>
      <c r="V87" s="296"/>
      <c r="W87" s="319"/>
      <c r="X87" s="294"/>
      <c r="Y87" s="296"/>
      <c r="Z87" s="305"/>
      <c r="AA87" s="306"/>
      <c r="AB87" s="312"/>
      <c r="AC87" s="313"/>
      <c r="AD87" s="313"/>
      <c r="AE87" s="313"/>
      <c r="AF87" s="314"/>
      <c r="AG87" s="342"/>
      <c r="AH87" s="343"/>
      <c r="AI87" s="343"/>
      <c r="AJ87" s="343"/>
      <c r="AK87" s="344"/>
    </row>
    <row r="88" spans="1:37">
      <c r="A88" s="349"/>
      <c r="B88" s="273"/>
      <c r="C88" s="274"/>
      <c r="D88" s="275"/>
      <c r="E88" s="280"/>
      <c r="F88" s="285"/>
      <c r="G88" s="286"/>
      <c r="H88" s="286"/>
      <c r="I88" s="286"/>
      <c r="J88" s="286"/>
      <c r="K88" s="287"/>
      <c r="L88" s="285"/>
      <c r="M88" s="286"/>
      <c r="N88" s="286"/>
      <c r="O88" s="286"/>
      <c r="P88" s="286"/>
      <c r="Q88" s="287"/>
      <c r="R88" s="294"/>
      <c r="S88" s="295"/>
      <c r="T88" s="295"/>
      <c r="U88" s="295"/>
      <c r="V88" s="296"/>
      <c r="W88" s="319"/>
      <c r="X88" s="294"/>
      <c r="Y88" s="296"/>
      <c r="Z88" s="305"/>
      <c r="AA88" s="306"/>
      <c r="AB88" s="312"/>
      <c r="AC88" s="313"/>
      <c r="AD88" s="313"/>
      <c r="AE88" s="313"/>
      <c r="AF88" s="314"/>
      <c r="AG88" s="342"/>
      <c r="AH88" s="343"/>
      <c r="AI88" s="343"/>
      <c r="AJ88" s="343"/>
      <c r="AK88" s="344"/>
    </row>
    <row r="89" spans="1:37">
      <c r="A89" s="349"/>
      <c r="B89" s="273"/>
      <c r="C89" s="274"/>
      <c r="D89" s="275"/>
      <c r="E89" s="280"/>
      <c r="F89" s="285"/>
      <c r="G89" s="286"/>
      <c r="H89" s="286"/>
      <c r="I89" s="286"/>
      <c r="J89" s="286"/>
      <c r="K89" s="287"/>
      <c r="L89" s="285"/>
      <c r="M89" s="286"/>
      <c r="N89" s="286"/>
      <c r="O89" s="286"/>
      <c r="P89" s="286"/>
      <c r="Q89" s="287"/>
      <c r="R89" s="294"/>
      <c r="S89" s="295"/>
      <c r="T89" s="295"/>
      <c r="U89" s="295"/>
      <c r="V89" s="296"/>
      <c r="W89" s="319"/>
      <c r="X89" s="294"/>
      <c r="Y89" s="296"/>
      <c r="Z89" s="305"/>
      <c r="AA89" s="306"/>
      <c r="AB89" s="312"/>
      <c r="AC89" s="313"/>
      <c r="AD89" s="313"/>
      <c r="AE89" s="313"/>
      <c r="AF89" s="314"/>
      <c r="AG89" s="342"/>
      <c r="AH89" s="343"/>
      <c r="AI89" s="343"/>
      <c r="AJ89" s="343"/>
      <c r="AK89" s="344"/>
    </row>
    <row r="90" spans="1:37">
      <c r="A90" s="349"/>
      <c r="B90" s="273"/>
      <c r="C90" s="274"/>
      <c r="D90" s="275"/>
      <c r="E90" s="280"/>
      <c r="F90" s="285"/>
      <c r="G90" s="286"/>
      <c r="H90" s="286"/>
      <c r="I90" s="286"/>
      <c r="J90" s="286"/>
      <c r="K90" s="287"/>
      <c r="L90" s="285"/>
      <c r="M90" s="286"/>
      <c r="N90" s="286"/>
      <c r="O90" s="286"/>
      <c r="P90" s="286"/>
      <c r="Q90" s="287"/>
      <c r="R90" s="294"/>
      <c r="S90" s="295"/>
      <c r="T90" s="295"/>
      <c r="U90" s="295"/>
      <c r="V90" s="296"/>
      <c r="W90" s="319"/>
      <c r="X90" s="294"/>
      <c r="Y90" s="296"/>
      <c r="Z90" s="305"/>
      <c r="AA90" s="306"/>
      <c r="AB90" s="312"/>
      <c r="AC90" s="313"/>
      <c r="AD90" s="313"/>
      <c r="AE90" s="313"/>
      <c r="AF90" s="314"/>
      <c r="AG90" s="342"/>
      <c r="AH90" s="343"/>
      <c r="AI90" s="343"/>
      <c r="AJ90" s="343"/>
      <c r="AK90" s="344"/>
    </row>
    <row r="91" spans="1:37">
      <c r="A91" s="349"/>
      <c r="B91" s="273"/>
      <c r="C91" s="274"/>
      <c r="D91" s="275"/>
      <c r="E91" s="280"/>
      <c r="F91" s="285"/>
      <c r="G91" s="286"/>
      <c r="H91" s="286"/>
      <c r="I91" s="286"/>
      <c r="J91" s="286"/>
      <c r="K91" s="287"/>
      <c r="L91" s="285"/>
      <c r="M91" s="286"/>
      <c r="N91" s="286"/>
      <c r="O91" s="286"/>
      <c r="P91" s="286"/>
      <c r="Q91" s="287"/>
      <c r="R91" s="294"/>
      <c r="S91" s="295"/>
      <c r="T91" s="295"/>
      <c r="U91" s="295"/>
      <c r="V91" s="296"/>
      <c r="W91" s="319"/>
      <c r="X91" s="294"/>
      <c r="Y91" s="296"/>
      <c r="Z91" s="305"/>
      <c r="AA91" s="306"/>
      <c r="AB91" s="312"/>
      <c r="AC91" s="313"/>
      <c r="AD91" s="313"/>
      <c r="AE91" s="313"/>
      <c r="AF91" s="314"/>
      <c r="AG91" s="342"/>
      <c r="AH91" s="343"/>
      <c r="AI91" s="343"/>
      <c r="AJ91" s="343"/>
      <c r="AK91" s="344"/>
    </row>
    <row r="92" spans="1:37">
      <c r="A92" s="349"/>
      <c r="B92" s="273"/>
      <c r="C92" s="274"/>
      <c r="D92" s="275"/>
      <c r="E92" s="280"/>
      <c r="F92" s="285"/>
      <c r="G92" s="286"/>
      <c r="H92" s="286"/>
      <c r="I92" s="286"/>
      <c r="J92" s="286"/>
      <c r="K92" s="287"/>
      <c r="L92" s="285"/>
      <c r="M92" s="286"/>
      <c r="N92" s="286"/>
      <c r="O92" s="286"/>
      <c r="P92" s="286"/>
      <c r="Q92" s="287"/>
      <c r="R92" s="294"/>
      <c r="S92" s="295"/>
      <c r="T92" s="295"/>
      <c r="U92" s="295"/>
      <c r="V92" s="296"/>
      <c r="W92" s="319"/>
      <c r="X92" s="294"/>
      <c r="Y92" s="296"/>
      <c r="Z92" s="305"/>
      <c r="AA92" s="306"/>
      <c r="AB92" s="312"/>
      <c r="AC92" s="313"/>
      <c r="AD92" s="313"/>
      <c r="AE92" s="313"/>
      <c r="AF92" s="314"/>
      <c r="AG92" s="342"/>
      <c r="AH92" s="343"/>
      <c r="AI92" s="343"/>
      <c r="AJ92" s="343"/>
      <c r="AK92" s="344"/>
    </row>
    <row r="93" spans="1:37" ht="15.75" customHeight="1">
      <c r="A93" s="349"/>
      <c r="B93" s="273"/>
      <c r="C93" s="274"/>
      <c r="D93" s="275"/>
      <c r="E93" s="280"/>
      <c r="F93" s="285"/>
      <c r="G93" s="286"/>
      <c r="H93" s="286"/>
      <c r="I93" s="286"/>
      <c r="J93" s="286"/>
      <c r="K93" s="287"/>
      <c r="L93" s="285"/>
      <c r="M93" s="286"/>
      <c r="N93" s="286"/>
      <c r="O93" s="286"/>
      <c r="P93" s="286"/>
      <c r="Q93" s="287"/>
      <c r="R93" s="294"/>
      <c r="S93" s="295"/>
      <c r="T93" s="295"/>
      <c r="U93" s="295"/>
      <c r="V93" s="296"/>
      <c r="W93" s="319"/>
      <c r="X93" s="294"/>
      <c r="Y93" s="296"/>
      <c r="Z93" s="305"/>
      <c r="AA93" s="306"/>
      <c r="AB93" s="312"/>
      <c r="AC93" s="313"/>
      <c r="AD93" s="313"/>
      <c r="AE93" s="313"/>
      <c r="AF93" s="314"/>
      <c r="AG93" s="342"/>
      <c r="AH93" s="343"/>
      <c r="AI93" s="343"/>
      <c r="AJ93" s="343"/>
      <c r="AK93" s="344"/>
    </row>
    <row r="94" spans="1:37">
      <c r="A94" s="349"/>
      <c r="B94" s="273"/>
      <c r="C94" s="274"/>
      <c r="D94" s="275"/>
      <c r="E94" s="280"/>
      <c r="F94" s="285"/>
      <c r="G94" s="286"/>
      <c r="H94" s="286"/>
      <c r="I94" s="286"/>
      <c r="J94" s="286"/>
      <c r="K94" s="287"/>
      <c r="L94" s="285"/>
      <c r="M94" s="286"/>
      <c r="N94" s="286"/>
      <c r="O94" s="286"/>
      <c r="P94" s="286"/>
      <c r="Q94" s="287"/>
      <c r="R94" s="294"/>
      <c r="S94" s="295"/>
      <c r="T94" s="295"/>
      <c r="U94" s="295"/>
      <c r="V94" s="296"/>
      <c r="W94" s="319"/>
      <c r="X94" s="294"/>
      <c r="Y94" s="296"/>
      <c r="Z94" s="305"/>
      <c r="AA94" s="306"/>
      <c r="AB94" s="312"/>
      <c r="AC94" s="313"/>
      <c r="AD94" s="313"/>
      <c r="AE94" s="313"/>
      <c r="AF94" s="314"/>
      <c r="AG94" s="342"/>
      <c r="AH94" s="343"/>
      <c r="AI94" s="343"/>
      <c r="AJ94" s="343"/>
      <c r="AK94" s="344"/>
    </row>
    <row r="95" spans="1:37">
      <c r="A95" s="349"/>
      <c r="B95" s="273"/>
      <c r="C95" s="274"/>
      <c r="D95" s="275"/>
      <c r="E95" s="280"/>
      <c r="F95" s="285"/>
      <c r="G95" s="286"/>
      <c r="H95" s="286"/>
      <c r="I95" s="286"/>
      <c r="J95" s="286"/>
      <c r="K95" s="287"/>
      <c r="L95" s="285"/>
      <c r="M95" s="286"/>
      <c r="N95" s="286"/>
      <c r="O95" s="286"/>
      <c r="P95" s="286"/>
      <c r="Q95" s="287"/>
      <c r="R95" s="294"/>
      <c r="S95" s="295"/>
      <c r="T95" s="295"/>
      <c r="U95" s="295"/>
      <c r="V95" s="296"/>
      <c r="W95" s="319"/>
      <c r="X95" s="294"/>
      <c r="Y95" s="296"/>
      <c r="Z95" s="305"/>
      <c r="AA95" s="306"/>
      <c r="AB95" s="312"/>
      <c r="AC95" s="313"/>
      <c r="AD95" s="313"/>
      <c r="AE95" s="313"/>
      <c r="AF95" s="314"/>
      <c r="AG95" s="342"/>
      <c r="AH95" s="343"/>
      <c r="AI95" s="343"/>
      <c r="AJ95" s="343"/>
      <c r="AK95" s="344"/>
    </row>
    <row r="96" spans="1:37">
      <c r="A96" s="349"/>
      <c r="B96" s="273"/>
      <c r="C96" s="274"/>
      <c r="D96" s="275"/>
      <c r="E96" s="280"/>
      <c r="F96" s="285"/>
      <c r="G96" s="286"/>
      <c r="H96" s="286"/>
      <c r="I96" s="286"/>
      <c r="J96" s="286"/>
      <c r="K96" s="287"/>
      <c r="L96" s="285"/>
      <c r="M96" s="286"/>
      <c r="N96" s="286"/>
      <c r="O96" s="286"/>
      <c r="P96" s="286"/>
      <c r="Q96" s="287"/>
      <c r="R96" s="294"/>
      <c r="S96" s="295"/>
      <c r="T96" s="295"/>
      <c r="U96" s="295"/>
      <c r="V96" s="296"/>
      <c r="W96" s="319"/>
      <c r="X96" s="294"/>
      <c r="Y96" s="296"/>
      <c r="Z96" s="305"/>
      <c r="AA96" s="306"/>
      <c r="AB96" s="312"/>
      <c r="AC96" s="313"/>
      <c r="AD96" s="313"/>
      <c r="AE96" s="313"/>
      <c r="AF96" s="314"/>
      <c r="AG96" s="342"/>
      <c r="AH96" s="343"/>
      <c r="AI96" s="343"/>
      <c r="AJ96" s="343"/>
      <c r="AK96" s="344"/>
    </row>
    <row r="97" spans="1:37">
      <c r="A97" s="349"/>
      <c r="B97" s="273"/>
      <c r="C97" s="274"/>
      <c r="D97" s="275"/>
      <c r="E97" s="280"/>
      <c r="F97" s="285"/>
      <c r="G97" s="286"/>
      <c r="H97" s="286"/>
      <c r="I97" s="286"/>
      <c r="J97" s="286"/>
      <c r="K97" s="287"/>
      <c r="L97" s="285"/>
      <c r="M97" s="286"/>
      <c r="N97" s="286"/>
      <c r="O97" s="286"/>
      <c r="P97" s="286"/>
      <c r="Q97" s="287"/>
      <c r="R97" s="294"/>
      <c r="S97" s="295"/>
      <c r="T97" s="295"/>
      <c r="U97" s="295"/>
      <c r="V97" s="296"/>
      <c r="W97" s="319"/>
      <c r="X97" s="294"/>
      <c r="Y97" s="296"/>
      <c r="Z97" s="305"/>
      <c r="AA97" s="306"/>
      <c r="AB97" s="312"/>
      <c r="AC97" s="313"/>
      <c r="AD97" s="313"/>
      <c r="AE97" s="313"/>
      <c r="AF97" s="314"/>
      <c r="AG97" s="342"/>
      <c r="AH97" s="343"/>
      <c r="AI97" s="343"/>
      <c r="AJ97" s="343"/>
      <c r="AK97" s="344"/>
    </row>
    <row r="98" spans="1:37" ht="15.75" customHeight="1">
      <c r="A98" s="349"/>
      <c r="B98" s="273"/>
      <c r="C98" s="274"/>
      <c r="D98" s="275"/>
      <c r="E98" s="280"/>
      <c r="F98" s="285"/>
      <c r="G98" s="286"/>
      <c r="H98" s="286"/>
      <c r="I98" s="286"/>
      <c r="J98" s="286"/>
      <c r="K98" s="287"/>
      <c r="L98" s="285"/>
      <c r="M98" s="286"/>
      <c r="N98" s="286"/>
      <c r="O98" s="286"/>
      <c r="P98" s="286"/>
      <c r="Q98" s="287"/>
      <c r="R98" s="294"/>
      <c r="S98" s="295"/>
      <c r="T98" s="295"/>
      <c r="U98" s="295"/>
      <c r="V98" s="296"/>
      <c r="W98" s="319"/>
      <c r="X98" s="294"/>
      <c r="Y98" s="296"/>
      <c r="Z98" s="305"/>
      <c r="AA98" s="306"/>
      <c r="AB98" s="312"/>
      <c r="AC98" s="313"/>
      <c r="AD98" s="313"/>
      <c r="AE98" s="313"/>
      <c r="AF98" s="314"/>
      <c r="AG98" s="342"/>
      <c r="AH98" s="343"/>
      <c r="AI98" s="343"/>
      <c r="AJ98" s="343"/>
      <c r="AK98" s="344"/>
    </row>
    <row r="99" spans="1:37">
      <c r="A99" s="349"/>
      <c r="B99" s="273"/>
      <c r="C99" s="274"/>
      <c r="D99" s="275"/>
      <c r="E99" s="280"/>
      <c r="F99" s="285"/>
      <c r="G99" s="286"/>
      <c r="H99" s="286"/>
      <c r="I99" s="286"/>
      <c r="J99" s="286"/>
      <c r="K99" s="287"/>
      <c r="L99" s="285"/>
      <c r="M99" s="286"/>
      <c r="N99" s="286"/>
      <c r="O99" s="286"/>
      <c r="P99" s="286"/>
      <c r="Q99" s="287"/>
      <c r="R99" s="294"/>
      <c r="S99" s="295"/>
      <c r="T99" s="295"/>
      <c r="U99" s="295"/>
      <c r="V99" s="296"/>
      <c r="W99" s="319"/>
      <c r="X99" s="294"/>
      <c r="Y99" s="296"/>
      <c r="Z99" s="305"/>
      <c r="AA99" s="306"/>
      <c r="AB99" s="312"/>
      <c r="AC99" s="313"/>
      <c r="AD99" s="313"/>
      <c r="AE99" s="313"/>
      <c r="AF99" s="314"/>
      <c r="AG99" s="342"/>
      <c r="AH99" s="343"/>
      <c r="AI99" s="343"/>
      <c r="AJ99" s="343"/>
      <c r="AK99" s="344"/>
    </row>
    <row r="100" spans="1:37">
      <c r="A100" s="349"/>
      <c r="B100" s="273"/>
      <c r="C100" s="274"/>
      <c r="D100" s="275"/>
      <c r="E100" s="280"/>
      <c r="F100" s="285"/>
      <c r="G100" s="286"/>
      <c r="H100" s="286"/>
      <c r="I100" s="286"/>
      <c r="J100" s="286"/>
      <c r="K100" s="287"/>
      <c r="L100" s="285"/>
      <c r="M100" s="286"/>
      <c r="N100" s="286"/>
      <c r="O100" s="286"/>
      <c r="P100" s="286"/>
      <c r="Q100" s="287"/>
      <c r="R100" s="294"/>
      <c r="S100" s="295"/>
      <c r="T100" s="295"/>
      <c r="U100" s="295"/>
      <c r="V100" s="296"/>
      <c r="W100" s="319"/>
      <c r="X100" s="294"/>
      <c r="Y100" s="296"/>
      <c r="Z100" s="305"/>
      <c r="AA100" s="306"/>
      <c r="AB100" s="312"/>
      <c r="AC100" s="313"/>
      <c r="AD100" s="313"/>
      <c r="AE100" s="313"/>
      <c r="AF100" s="314"/>
      <c r="AG100" s="342"/>
      <c r="AH100" s="343"/>
      <c r="AI100" s="343"/>
      <c r="AJ100" s="343"/>
      <c r="AK100" s="344"/>
    </row>
    <row r="101" spans="1:37">
      <c r="A101" s="349"/>
      <c r="B101" s="273"/>
      <c r="C101" s="274"/>
      <c r="D101" s="275"/>
      <c r="E101" s="280"/>
      <c r="F101" s="285"/>
      <c r="G101" s="286"/>
      <c r="H101" s="286"/>
      <c r="I101" s="286"/>
      <c r="J101" s="286"/>
      <c r="K101" s="287"/>
      <c r="L101" s="285"/>
      <c r="M101" s="286"/>
      <c r="N101" s="286"/>
      <c r="O101" s="286"/>
      <c r="P101" s="286"/>
      <c r="Q101" s="287"/>
      <c r="R101" s="294"/>
      <c r="S101" s="295"/>
      <c r="T101" s="295"/>
      <c r="U101" s="295"/>
      <c r="V101" s="296"/>
      <c r="W101" s="319"/>
      <c r="X101" s="294"/>
      <c r="Y101" s="296"/>
      <c r="Z101" s="305"/>
      <c r="AA101" s="306"/>
      <c r="AB101" s="312"/>
      <c r="AC101" s="313"/>
      <c r="AD101" s="313"/>
      <c r="AE101" s="313"/>
      <c r="AF101" s="314"/>
      <c r="AG101" s="342"/>
      <c r="AH101" s="343"/>
      <c r="AI101" s="343"/>
      <c r="AJ101" s="343"/>
      <c r="AK101" s="344"/>
    </row>
    <row r="102" spans="1:37">
      <c r="A102" s="349"/>
      <c r="B102" s="273"/>
      <c r="C102" s="274"/>
      <c r="D102" s="275"/>
      <c r="E102" s="280"/>
      <c r="F102" s="285"/>
      <c r="G102" s="286"/>
      <c r="H102" s="286"/>
      <c r="I102" s="286"/>
      <c r="J102" s="286"/>
      <c r="K102" s="287"/>
      <c r="L102" s="285"/>
      <c r="M102" s="286"/>
      <c r="N102" s="286"/>
      <c r="O102" s="286"/>
      <c r="P102" s="286"/>
      <c r="Q102" s="287"/>
      <c r="R102" s="294"/>
      <c r="S102" s="295"/>
      <c r="T102" s="295"/>
      <c r="U102" s="295"/>
      <c r="V102" s="296"/>
      <c r="W102" s="319"/>
      <c r="X102" s="294"/>
      <c r="Y102" s="296"/>
      <c r="Z102" s="305"/>
      <c r="AA102" s="306"/>
      <c r="AB102" s="312"/>
      <c r="AC102" s="313"/>
      <c r="AD102" s="313"/>
      <c r="AE102" s="313"/>
      <c r="AF102" s="314"/>
      <c r="AG102" s="342"/>
      <c r="AH102" s="343"/>
      <c r="AI102" s="343"/>
      <c r="AJ102" s="343"/>
      <c r="AK102" s="344"/>
    </row>
    <row r="103" spans="1:37" ht="15.75" customHeight="1">
      <c r="A103" s="349"/>
      <c r="B103" s="273"/>
      <c r="C103" s="274"/>
      <c r="D103" s="275"/>
      <c r="E103" s="280"/>
      <c r="F103" s="285"/>
      <c r="G103" s="286"/>
      <c r="H103" s="286"/>
      <c r="I103" s="286"/>
      <c r="J103" s="286"/>
      <c r="K103" s="287"/>
      <c r="L103" s="285"/>
      <c r="M103" s="286"/>
      <c r="N103" s="286"/>
      <c r="O103" s="286"/>
      <c r="P103" s="286"/>
      <c r="Q103" s="287"/>
      <c r="R103" s="294"/>
      <c r="S103" s="295"/>
      <c r="T103" s="295"/>
      <c r="U103" s="295"/>
      <c r="V103" s="296"/>
      <c r="W103" s="319"/>
      <c r="X103" s="294"/>
      <c r="Y103" s="296"/>
      <c r="Z103" s="305"/>
      <c r="AA103" s="306"/>
      <c r="AB103" s="312"/>
      <c r="AC103" s="313"/>
      <c r="AD103" s="313"/>
      <c r="AE103" s="313"/>
      <c r="AF103" s="314"/>
      <c r="AG103" s="342"/>
      <c r="AH103" s="343"/>
      <c r="AI103" s="343"/>
      <c r="AJ103" s="343"/>
      <c r="AK103" s="344"/>
    </row>
    <row r="104" spans="1:37">
      <c r="A104" s="349"/>
      <c r="B104" s="273"/>
      <c r="C104" s="274"/>
      <c r="D104" s="275"/>
      <c r="E104" s="280"/>
      <c r="F104" s="285"/>
      <c r="G104" s="286"/>
      <c r="H104" s="286"/>
      <c r="I104" s="286"/>
      <c r="J104" s="286"/>
      <c r="K104" s="287"/>
      <c r="L104" s="285"/>
      <c r="M104" s="286"/>
      <c r="N104" s="286"/>
      <c r="O104" s="286"/>
      <c r="P104" s="286"/>
      <c r="Q104" s="287"/>
      <c r="R104" s="294"/>
      <c r="S104" s="295"/>
      <c r="T104" s="295"/>
      <c r="U104" s="295"/>
      <c r="V104" s="296"/>
      <c r="W104" s="319"/>
      <c r="X104" s="294"/>
      <c r="Y104" s="296"/>
      <c r="Z104" s="305"/>
      <c r="AA104" s="306"/>
      <c r="AB104" s="312"/>
      <c r="AC104" s="313"/>
      <c r="AD104" s="313"/>
      <c r="AE104" s="313"/>
      <c r="AF104" s="314"/>
      <c r="AG104" s="342"/>
      <c r="AH104" s="343"/>
      <c r="AI104" s="343"/>
      <c r="AJ104" s="343"/>
      <c r="AK104" s="344"/>
    </row>
    <row r="105" spans="1:37">
      <c r="A105" s="349"/>
      <c r="B105" s="273"/>
      <c r="C105" s="274"/>
      <c r="D105" s="275"/>
      <c r="E105" s="280"/>
      <c r="F105" s="285"/>
      <c r="G105" s="286"/>
      <c r="H105" s="286"/>
      <c r="I105" s="286"/>
      <c r="J105" s="286"/>
      <c r="K105" s="287"/>
      <c r="L105" s="285"/>
      <c r="M105" s="286"/>
      <c r="N105" s="286"/>
      <c r="O105" s="286"/>
      <c r="P105" s="286"/>
      <c r="Q105" s="287"/>
      <c r="R105" s="294"/>
      <c r="S105" s="295"/>
      <c r="T105" s="295"/>
      <c r="U105" s="295"/>
      <c r="V105" s="296"/>
      <c r="W105" s="319"/>
      <c r="X105" s="294"/>
      <c r="Y105" s="296"/>
      <c r="Z105" s="305"/>
      <c r="AA105" s="306"/>
      <c r="AB105" s="312"/>
      <c r="AC105" s="313"/>
      <c r="AD105" s="313"/>
      <c r="AE105" s="313"/>
      <c r="AF105" s="314"/>
      <c r="AG105" s="342"/>
      <c r="AH105" s="343"/>
      <c r="AI105" s="343"/>
      <c r="AJ105" s="343"/>
      <c r="AK105" s="344"/>
    </row>
    <row r="106" spans="1:37">
      <c r="A106" s="349"/>
      <c r="B106" s="273"/>
      <c r="C106" s="274"/>
      <c r="D106" s="275"/>
      <c r="E106" s="280"/>
      <c r="F106" s="285"/>
      <c r="G106" s="286"/>
      <c r="H106" s="286"/>
      <c r="I106" s="286"/>
      <c r="J106" s="286"/>
      <c r="K106" s="287"/>
      <c r="L106" s="285"/>
      <c r="M106" s="286"/>
      <c r="N106" s="286"/>
      <c r="O106" s="286"/>
      <c r="P106" s="286"/>
      <c r="Q106" s="287"/>
      <c r="R106" s="294"/>
      <c r="S106" s="295"/>
      <c r="T106" s="295"/>
      <c r="U106" s="295"/>
      <c r="V106" s="296"/>
      <c r="W106" s="319"/>
      <c r="X106" s="294"/>
      <c r="Y106" s="296"/>
      <c r="Z106" s="305"/>
      <c r="AA106" s="306"/>
      <c r="AB106" s="312"/>
      <c r="AC106" s="313"/>
      <c r="AD106" s="313"/>
      <c r="AE106" s="313"/>
      <c r="AF106" s="314"/>
      <c r="AG106" s="342"/>
      <c r="AH106" s="343"/>
      <c r="AI106" s="343"/>
      <c r="AJ106" s="343"/>
      <c r="AK106" s="344"/>
    </row>
    <row r="107" spans="1:37">
      <c r="A107" s="349"/>
      <c r="B107" s="273"/>
      <c r="C107" s="274"/>
      <c r="D107" s="275"/>
      <c r="E107" s="280"/>
      <c r="F107" s="285"/>
      <c r="G107" s="286"/>
      <c r="H107" s="286"/>
      <c r="I107" s="286"/>
      <c r="J107" s="286"/>
      <c r="K107" s="287"/>
      <c r="L107" s="285"/>
      <c r="M107" s="286"/>
      <c r="N107" s="286"/>
      <c r="O107" s="286"/>
      <c r="P107" s="286"/>
      <c r="Q107" s="287"/>
      <c r="R107" s="294"/>
      <c r="S107" s="295"/>
      <c r="T107" s="295"/>
      <c r="U107" s="295"/>
      <c r="V107" s="296"/>
      <c r="W107" s="319"/>
      <c r="X107" s="294"/>
      <c r="Y107" s="296"/>
      <c r="Z107" s="305"/>
      <c r="AA107" s="306"/>
      <c r="AB107" s="312"/>
      <c r="AC107" s="313"/>
      <c r="AD107" s="313"/>
      <c r="AE107" s="313"/>
      <c r="AF107" s="314"/>
      <c r="AG107" s="342"/>
      <c r="AH107" s="343"/>
      <c r="AI107" s="343"/>
      <c r="AJ107" s="343"/>
      <c r="AK107" s="344"/>
    </row>
    <row r="108" spans="1:37">
      <c r="A108" s="349"/>
      <c r="B108" s="273"/>
      <c r="C108" s="274"/>
      <c r="D108" s="275"/>
      <c r="E108" s="280"/>
      <c r="F108" s="285"/>
      <c r="G108" s="286"/>
      <c r="H108" s="286"/>
      <c r="I108" s="286"/>
      <c r="J108" s="286"/>
      <c r="K108" s="287"/>
      <c r="L108" s="285"/>
      <c r="M108" s="286"/>
      <c r="N108" s="286"/>
      <c r="O108" s="286"/>
      <c r="P108" s="286"/>
      <c r="Q108" s="287"/>
      <c r="R108" s="294"/>
      <c r="S108" s="295"/>
      <c r="T108" s="295"/>
      <c r="U108" s="295"/>
      <c r="V108" s="296"/>
      <c r="W108" s="319"/>
      <c r="X108" s="294"/>
      <c r="Y108" s="296"/>
      <c r="Z108" s="305"/>
      <c r="AA108" s="306"/>
      <c r="AB108" s="312"/>
      <c r="AC108" s="313"/>
      <c r="AD108" s="313"/>
      <c r="AE108" s="313"/>
      <c r="AF108" s="314"/>
      <c r="AG108" s="342"/>
      <c r="AH108" s="343"/>
      <c r="AI108" s="343"/>
      <c r="AJ108" s="343"/>
      <c r="AK108" s="344"/>
    </row>
    <row r="109" spans="1:37">
      <c r="A109" s="350"/>
      <c r="B109" s="273"/>
      <c r="C109" s="274"/>
      <c r="D109" s="275"/>
      <c r="E109" s="281"/>
      <c r="F109" s="288"/>
      <c r="G109" s="289"/>
      <c r="H109" s="289"/>
      <c r="I109" s="289"/>
      <c r="J109" s="289"/>
      <c r="K109" s="290"/>
      <c r="L109" s="288"/>
      <c r="M109" s="289"/>
      <c r="N109" s="289"/>
      <c r="O109" s="289"/>
      <c r="P109" s="289"/>
      <c r="Q109" s="290"/>
      <c r="R109" s="297"/>
      <c r="S109" s="298"/>
      <c r="T109" s="298"/>
      <c r="U109" s="298"/>
      <c r="V109" s="299"/>
      <c r="W109" s="329"/>
      <c r="X109" s="297"/>
      <c r="Y109" s="299"/>
      <c r="Z109" s="307"/>
      <c r="AA109" s="308"/>
      <c r="AB109" s="315"/>
      <c r="AC109" s="316"/>
      <c r="AD109" s="316"/>
      <c r="AE109" s="316"/>
      <c r="AF109" s="317"/>
      <c r="AG109" s="345"/>
      <c r="AH109" s="346"/>
      <c r="AI109" s="346"/>
      <c r="AJ109" s="346"/>
      <c r="AK109" s="347"/>
    </row>
    <row r="110" spans="1:37" ht="15.75" customHeight="1">
      <c r="A110" s="348"/>
      <c r="B110" s="273"/>
      <c r="C110" s="274"/>
      <c r="D110" s="275"/>
      <c r="E110" s="279">
        <v>5</v>
      </c>
      <c r="F110" s="282" t="s">
        <v>192</v>
      </c>
      <c r="G110" s="283"/>
      <c r="H110" s="283"/>
      <c r="I110" s="283"/>
      <c r="J110" s="283"/>
      <c r="K110" s="284"/>
      <c r="L110" s="282" t="s">
        <v>144</v>
      </c>
      <c r="M110" s="283"/>
      <c r="N110" s="283"/>
      <c r="O110" s="283"/>
      <c r="P110" s="283"/>
      <c r="Q110" s="284"/>
      <c r="R110" s="291"/>
      <c r="S110" s="292"/>
      <c r="T110" s="292"/>
      <c r="U110" s="292"/>
      <c r="V110" s="293"/>
      <c r="W110" s="318" t="s">
        <v>24</v>
      </c>
      <c r="X110" s="291" t="s">
        <v>120</v>
      </c>
      <c r="Y110" s="293"/>
      <c r="Z110" s="303">
        <v>44174</v>
      </c>
      <c r="AA110" s="304"/>
      <c r="AB110" s="330"/>
      <c r="AC110" s="331"/>
      <c r="AD110" s="331"/>
      <c r="AE110" s="331"/>
      <c r="AF110" s="332"/>
      <c r="AG110" s="443"/>
      <c r="AH110" s="444"/>
      <c r="AI110" s="444"/>
      <c r="AJ110" s="444"/>
      <c r="AK110" s="445"/>
    </row>
    <row r="111" spans="1:37">
      <c r="A111" s="349"/>
      <c r="B111" s="273"/>
      <c r="C111" s="274"/>
      <c r="D111" s="275"/>
      <c r="E111" s="280"/>
      <c r="F111" s="285"/>
      <c r="G111" s="286"/>
      <c r="H111" s="286"/>
      <c r="I111" s="286"/>
      <c r="J111" s="286"/>
      <c r="K111" s="287"/>
      <c r="L111" s="285"/>
      <c r="M111" s="286"/>
      <c r="N111" s="286"/>
      <c r="O111" s="286"/>
      <c r="P111" s="286"/>
      <c r="Q111" s="287"/>
      <c r="R111" s="294"/>
      <c r="S111" s="295"/>
      <c r="T111" s="295"/>
      <c r="U111" s="295"/>
      <c r="V111" s="296"/>
      <c r="W111" s="319"/>
      <c r="X111" s="294"/>
      <c r="Y111" s="296"/>
      <c r="Z111" s="305"/>
      <c r="AA111" s="306"/>
      <c r="AB111" s="333"/>
      <c r="AC111" s="334"/>
      <c r="AD111" s="334"/>
      <c r="AE111" s="334"/>
      <c r="AF111" s="335"/>
      <c r="AG111" s="446"/>
      <c r="AH111" s="447"/>
      <c r="AI111" s="447"/>
      <c r="AJ111" s="447"/>
      <c r="AK111" s="448"/>
    </row>
    <row r="112" spans="1:37">
      <c r="A112" s="349"/>
      <c r="B112" s="273"/>
      <c r="C112" s="274"/>
      <c r="D112" s="275"/>
      <c r="E112" s="280"/>
      <c r="F112" s="285"/>
      <c r="G112" s="286"/>
      <c r="H112" s="286"/>
      <c r="I112" s="286"/>
      <c r="J112" s="286"/>
      <c r="K112" s="287"/>
      <c r="L112" s="285"/>
      <c r="M112" s="286"/>
      <c r="N112" s="286"/>
      <c r="O112" s="286"/>
      <c r="P112" s="286"/>
      <c r="Q112" s="287"/>
      <c r="R112" s="294"/>
      <c r="S112" s="295"/>
      <c r="T112" s="295"/>
      <c r="U112" s="295"/>
      <c r="V112" s="296"/>
      <c r="W112" s="319"/>
      <c r="X112" s="294"/>
      <c r="Y112" s="296"/>
      <c r="Z112" s="305"/>
      <c r="AA112" s="306"/>
      <c r="AB112" s="333"/>
      <c r="AC112" s="334"/>
      <c r="AD112" s="334"/>
      <c r="AE112" s="334"/>
      <c r="AF112" s="335"/>
      <c r="AG112" s="446"/>
      <c r="AH112" s="447"/>
      <c r="AI112" s="447"/>
      <c r="AJ112" s="447"/>
      <c r="AK112" s="448"/>
    </row>
    <row r="113" spans="1:37">
      <c r="A113" s="349"/>
      <c r="B113" s="273"/>
      <c r="C113" s="274"/>
      <c r="D113" s="275"/>
      <c r="E113" s="280"/>
      <c r="F113" s="285"/>
      <c r="G113" s="286"/>
      <c r="H113" s="286"/>
      <c r="I113" s="286"/>
      <c r="J113" s="286"/>
      <c r="K113" s="287"/>
      <c r="L113" s="285"/>
      <c r="M113" s="286"/>
      <c r="N113" s="286"/>
      <c r="O113" s="286"/>
      <c r="P113" s="286"/>
      <c r="Q113" s="287"/>
      <c r="R113" s="294"/>
      <c r="S113" s="295"/>
      <c r="T113" s="295"/>
      <c r="U113" s="295"/>
      <c r="V113" s="296"/>
      <c r="W113" s="319"/>
      <c r="X113" s="294"/>
      <c r="Y113" s="296"/>
      <c r="Z113" s="305"/>
      <c r="AA113" s="306"/>
      <c r="AB113" s="333"/>
      <c r="AC113" s="334"/>
      <c r="AD113" s="334"/>
      <c r="AE113" s="334"/>
      <c r="AF113" s="335"/>
      <c r="AG113" s="446"/>
      <c r="AH113" s="447"/>
      <c r="AI113" s="447"/>
      <c r="AJ113" s="447"/>
      <c r="AK113" s="448"/>
    </row>
    <row r="114" spans="1:37" ht="15.75" customHeight="1">
      <c r="A114" s="349"/>
      <c r="B114" s="273"/>
      <c r="C114" s="274"/>
      <c r="D114" s="275"/>
      <c r="E114" s="280"/>
      <c r="F114" s="285"/>
      <c r="G114" s="286"/>
      <c r="H114" s="286"/>
      <c r="I114" s="286"/>
      <c r="J114" s="286"/>
      <c r="K114" s="287"/>
      <c r="L114" s="285"/>
      <c r="M114" s="286"/>
      <c r="N114" s="286"/>
      <c r="O114" s="286"/>
      <c r="P114" s="286"/>
      <c r="Q114" s="287"/>
      <c r="R114" s="294"/>
      <c r="S114" s="295"/>
      <c r="T114" s="295"/>
      <c r="U114" s="295"/>
      <c r="V114" s="296"/>
      <c r="W114" s="319"/>
      <c r="X114" s="294"/>
      <c r="Y114" s="296"/>
      <c r="Z114" s="305"/>
      <c r="AA114" s="306"/>
      <c r="AB114" s="333"/>
      <c r="AC114" s="334"/>
      <c r="AD114" s="334"/>
      <c r="AE114" s="334"/>
      <c r="AF114" s="335"/>
      <c r="AG114" s="446"/>
      <c r="AH114" s="447"/>
      <c r="AI114" s="447"/>
      <c r="AJ114" s="447"/>
      <c r="AK114" s="448"/>
    </row>
    <row r="115" spans="1:37">
      <c r="A115" s="349"/>
      <c r="B115" s="273"/>
      <c r="C115" s="274"/>
      <c r="D115" s="275"/>
      <c r="E115" s="280"/>
      <c r="F115" s="285"/>
      <c r="G115" s="286"/>
      <c r="H115" s="286"/>
      <c r="I115" s="286"/>
      <c r="J115" s="286"/>
      <c r="K115" s="287"/>
      <c r="L115" s="285"/>
      <c r="M115" s="286"/>
      <c r="N115" s="286"/>
      <c r="O115" s="286"/>
      <c r="P115" s="286"/>
      <c r="Q115" s="287"/>
      <c r="R115" s="294"/>
      <c r="S115" s="295"/>
      <c r="T115" s="295"/>
      <c r="U115" s="295"/>
      <c r="V115" s="296"/>
      <c r="W115" s="319"/>
      <c r="X115" s="294"/>
      <c r="Y115" s="296"/>
      <c r="Z115" s="305"/>
      <c r="AA115" s="306"/>
      <c r="AB115" s="333"/>
      <c r="AC115" s="334"/>
      <c r="AD115" s="334"/>
      <c r="AE115" s="334"/>
      <c r="AF115" s="335"/>
      <c r="AG115" s="446"/>
      <c r="AH115" s="447"/>
      <c r="AI115" s="447"/>
      <c r="AJ115" s="447"/>
      <c r="AK115" s="448"/>
    </row>
    <row r="116" spans="1:37">
      <c r="A116" s="349"/>
      <c r="B116" s="273"/>
      <c r="C116" s="274"/>
      <c r="D116" s="275"/>
      <c r="E116" s="280"/>
      <c r="F116" s="285"/>
      <c r="G116" s="286"/>
      <c r="H116" s="286"/>
      <c r="I116" s="286"/>
      <c r="J116" s="286"/>
      <c r="K116" s="287"/>
      <c r="L116" s="285"/>
      <c r="M116" s="286"/>
      <c r="N116" s="286"/>
      <c r="O116" s="286"/>
      <c r="P116" s="286"/>
      <c r="Q116" s="287"/>
      <c r="R116" s="294"/>
      <c r="S116" s="295"/>
      <c r="T116" s="295"/>
      <c r="U116" s="295"/>
      <c r="V116" s="296"/>
      <c r="W116" s="319"/>
      <c r="X116" s="294"/>
      <c r="Y116" s="296"/>
      <c r="Z116" s="305"/>
      <c r="AA116" s="306"/>
      <c r="AB116" s="333"/>
      <c r="AC116" s="334"/>
      <c r="AD116" s="334"/>
      <c r="AE116" s="334"/>
      <c r="AF116" s="335"/>
      <c r="AG116" s="446"/>
      <c r="AH116" s="447"/>
      <c r="AI116" s="447"/>
      <c r="AJ116" s="447"/>
      <c r="AK116" s="448"/>
    </row>
    <row r="117" spans="1:37">
      <c r="A117" s="349"/>
      <c r="B117" s="273"/>
      <c r="C117" s="274"/>
      <c r="D117" s="275"/>
      <c r="E117" s="280"/>
      <c r="F117" s="285"/>
      <c r="G117" s="286"/>
      <c r="H117" s="286"/>
      <c r="I117" s="286"/>
      <c r="J117" s="286"/>
      <c r="K117" s="287"/>
      <c r="L117" s="285"/>
      <c r="M117" s="286"/>
      <c r="N117" s="286"/>
      <c r="O117" s="286"/>
      <c r="P117" s="286"/>
      <c r="Q117" s="287"/>
      <c r="R117" s="294"/>
      <c r="S117" s="295"/>
      <c r="T117" s="295"/>
      <c r="U117" s="295"/>
      <c r="V117" s="296"/>
      <c r="W117" s="319"/>
      <c r="X117" s="294"/>
      <c r="Y117" s="296"/>
      <c r="Z117" s="305"/>
      <c r="AA117" s="306"/>
      <c r="AB117" s="333"/>
      <c r="AC117" s="334"/>
      <c r="AD117" s="334"/>
      <c r="AE117" s="334"/>
      <c r="AF117" s="335"/>
      <c r="AG117" s="446"/>
      <c r="AH117" s="447"/>
      <c r="AI117" s="447"/>
      <c r="AJ117" s="447"/>
      <c r="AK117" s="448"/>
    </row>
    <row r="118" spans="1:37" ht="15.75" customHeight="1">
      <c r="A118" s="349"/>
      <c r="B118" s="273"/>
      <c r="C118" s="274"/>
      <c r="D118" s="275"/>
      <c r="E118" s="280"/>
      <c r="F118" s="285"/>
      <c r="G118" s="286"/>
      <c r="H118" s="286"/>
      <c r="I118" s="286"/>
      <c r="J118" s="286"/>
      <c r="K118" s="287"/>
      <c r="L118" s="285"/>
      <c r="M118" s="286"/>
      <c r="N118" s="286"/>
      <c r="O118" s="286"/>
      <c r="P118" s="286"/>
      <c r="Q118" s="287"/>
      <c r="R118" s="294"/>
      <c r="S118" s="295"/>
      <c r="T118" s="295"/>
      <c r="U118" s="295"/>
      <c r="V118" s="296"/>
      <c r="W118" s="319"/>
      <c r="X118" s="294"/>
      <c r="Y118" s="296"/>
      <c r="Z118" s="305"/>
      <c r="AA118" s="306"/>
      <c r="AB118" s="333"/>
      <c r="AC118" s="334"/>
      <c r="AD118" s="334"/>
      <c r="AE118" s="334"/>
      <c r="AF118" s="335"/>
      <c r="AG118" s="446"/>
      <c r="AH118" s="447"/>
      <c r="AI118" s="447"/>
      <c r="AJ118" s="447"/>
      <c r="AK118" s="448"/>
    </row>
    <row r="119" spans="1:37">
      <c r="A119" s="349"/>
      <c r="B119" s="273"/>
      <c r="C119" s="274"/>
      <c r="D119" s="275"/>
      <c r="E119" s="280"/>
      <c r="F119" s="285"/>
      <c r="G119" s="286"/>
      <c r="H119" s="286"/>
      <c r="I119" s="286"/>
      <c r="J119" s="286"/>
      <c r="K119" s="287"/>
      <c r="L119" s="285"/>
      <c r="M119" s="286"/>
      <c r="N119" s="286"/>
      <c r="O119" s="286"/>
      <c r="P119" s="286"/>
      <c r="Q119" s="287"/>
      <c r="R119" s="294"/>
      <c r="S119" s="295"/>
      <c r="T119" s="295"/>
      <c r="U119" s="295"/>
      <c r="V119" s="296"/>
      <c r="W119" s="319"/>
      <c r="X119" s="294"/>
      <c r="Y119" s="296"/>
      <c r="Z119" s="305"/>
      <c r="AA119" s="306"/>
      <c r="AB119" s="333"/>
      <c r="AC119" s="334"/>
      <c r="AD119" s="334"/>
      <c r="AE119" s="334"/>
      <c r="AF119" s="335"/>
      <c r="AG119" s="446"/>
      <c r="AH119" s="447"/>
      <c r="AI119" s="447"/>
      <c r="AJ119" s="447"/>
      <c r="AK119" s="448"/>
    </row>
    <row r="120" spans="1:37">
      <c r="A120" s="349"/>
      <c r="B120" s="273"/>
      <c r="C120" s="274"/>
      <c r="D120" s="275"/>
      <c r="E120" s="280"/>
      <c r="F120" s="285"/>
      <c r="G120" s="286"/>
      <c r="H120" s="286"/>
      <c r="I120" s="286"/>
      <c r="J120" s="286"/>
      <c r="K120" s="287"/>
      <c r="L120" s="285"/>
      <c r="M120" s="286"/>
      <c r="N120" s="286"/>
      <c r="O120" s="286"/>
      <c r="P120" s="286"/>
      <c r="Q120" s="287"/>
      <c r="R120" s="294"/>
      <c r="S120" s="295"/>
      <c r="T120" s="295"/>
      <c r="U120" s="295"/>
      <c r="V120" s="296"/>
      <c r="W120" s="319"/>
      <c r="X120" s="294"/>
      <c r="Y120" s="296"/>
      <c r="Z120" s="305"/>
      <c r="AA120" s="306"/>
      <c r="AB120" s="333"/>
      <c r="AC120" s="334"/>
      <c r="AD120" s="334"/>
      <c r="AE120" s="334"/>
      <c r="AF120" s="335"/>
      <c r="AG120" s="446"/>
      <c r="AH120" s="447"/>
      <c r="AI120" s="447"/>
      <c r="AJ120" s="447"/>
      <c r="AK120" s="448"/>
    </row>
    <row r="121" spans="1:37">
      <c r="A121" s="349"/>
      <c r="B121" s="273"/>
      <c r="C121" s="274"/>
      <c r="D121" s="275"/>
      <c r="E121" s="280"/>
      <c r="F121" s="285"/>
      <c r="G121" s="286"/>
      <c r="H121" s="286"/>
      <c r="I121" s="286"/>
      <c r="J121" s="286"/>
      <c r="K121" s="287"/>
      <c r="L121" s="285"/>
      <c r="M121" s="286"/>
      <c r="N121" s="286"/>
      <c r="O121" s="286"/>
      <c r="P121" s="286"/>
      <c r="Q121" s="287"/>
      <c r="R121" s="294"/>
      <c r="S121" s="295"/>
      <c r="T121" s="295"/>
      <c r="U121" s="295"/>
      <c r="V121" s="296"/>
      <c r="W121" s="319"/>
      <c r="X121" s="294"/>
      <c r="Y121" s="296"/>
      <c r="Z121" s="305"/>
      <c r="AA121" s="306"/>
      <c r="AB121" s="333"/>
      <c r="AC121" s="334"/>
      <c r="AD121" s="334"/>
      <c r="AE121" s="334"/>
      <c r="AF121" s="335"/>
      <c r="AG121" s="446"/>
      <c r="AH121" s="447"/>
      <c r="AI121" s="447"/>
      <c r="AJ121" s="447"/>
      <c r="AK121" s="448"/>
    </row>
    <row r="122" spans="1:37" ht="15.75" customHeight="1">
      <c r="A122" s="349"/>
      <c r="B122" s="273"/>
      <c r="C122" s="274"/>
      <c r="D122" s="275"/>
      <c r="E122" s="280"/>
      <c r="F122" s="285"/>
      <c r="G122" s="286"/>
      <c r="H122" s="286"/>
      <c r="I122" s="286"/>
      <c r="J122" s="286"/>
      <c r="K122" s="287"/>
      <c r="L122" s="285"/>
      <c r="M122" s="286"/>
      <c r="N122" s="286"/>
      <c r="O122" s="286"/>
      <c r="P122" s="286"/>
      <c r="Q122" s="287"/>
      <c r="R122" s="294"/>
      <c r="S122" s="295"/>
      <c r="T122" s="295"/>
      <c r="U122" s="295"/>
      <c r="V122" s="296"/>
      <c r="W122" s="319"/>
      <c r="X122" s="294"/>
      <c r="Y122" s="296"/>
      <c r="Z122" s="305"/>
      <c r="AA122" s="306"/>
      <c r="AB122" s="333"/>
      <c r="AC122" s="334"/>
      <c r="AD122" s="334"/>
      <c r="AE122" s="334"/>
      <c r="AF122" s="335"/>
      <c r="AG122" s="446"/>
      <c r="AH122" s="447"/>
      <c r="AI122" s="447"/>
      <c r="AJ122" s="447"/>
      <c r="AK122" s="448"/>
    </row>
    <row r="123" spans="1:37">
      <c r="A123" s="349"/>
      <c r="B123" s="273"/>
      <c r="C123" s="274"/>
      <c r="D123" s="275"/>
      <c r="E123" s="280"/>
      <c r="F123" s="285"/>
      <c r="G123" s="286"/>
      <c r="H123" s="286"/>
      <c r="I123" s="286"/>
      <c r="J123" s="286"/>
      <c r="K123" s="287"/>
      <c r="L123" s="285"/>
      <c r="M123" s="286"/>
      <c r="N123" s="286"/>
      <c r="O123" s="286"/>
      <c r="P123" s="286"/>
      <c r="Q123" s="287"/>
      <c r="R123" s="294"/>
      <c r="S123" s="295"/>
      <c r="T123" s="295"/>
      <c r="U123" s="295"/>
      <c r="V123" s="296"/>
      <c r="W123" s="319"/>
      <c r="X123" s="294"/>
      <c r="Y123" s="296"/>
      <c r="Z123" s="305"/>
      <c r="AA123" s="306"/>
      <c r="AB123" s="333"/>
      <c r="AC123" s="334"/>
      <c r="AD123" s="334"/>
      <c r="AE123" s="334"/>
      <c r="AF123" s="335"/>
      <c r="AG123" s="446"/>
      <c r="AH123" s="447"/>
      <c r="AI123" s="447"/>
      <c r="AJ123" s="447"/>
      <c r="AK123" s="448"/>
    </row>
    <row r="124" spans="1:37">
      <c r="A124" s="349"/>
      <c r="B124" s="273"/>
      <c r="C124" s="274"/>
      <c r="D124" s="275"/>
      <c r="E124" s="280"/>
      <c r="F124" s="285"/>
      <c r="G124" s="286"/>
      <c r="H124" s="286"/>
      <c r="I124" s="286"/>
      <c r="J124" s="286"/>
      <c r="K124" s="287"/>
      <c r="L124" s="285"/>
      <c r="M124" s="286"/>
      <c r="N124" s="286"/>
      <c r="O124" s="286"/>
      <c r="P124" s="286"/>
      <c r="Q124" s="287"/>
      <c r="R124" s="294"/>
      <c r="S124" s="295"/>
      <c r="T124" s="295"/>
      <c r="U124" s="295"/>
      <c r="V124" s="296"/>
      <c r="W124" s="319"/>
      <c r="X124" s="294"/>
      <c r="Y124" s="296"/>
      <c r="Z124" s="305"/>
      <c r="AA124" s="306"/>
      <c r="AB124" s="333"/>
      <c r="AC124" s="334"/>
      <c r="AD124" s="334"/>
      <c r="AE124" s="334"/>
      <c r="AF124" s="335"/>
      <c r="AG124" s="446"/>
      <c r="AH124" s="447"/>
      <c r="AI124" s="447"/>
      <c r="AJ124" s="447"/>
      <c r="AK124" s="448"/>
    </row>
    <row r="125" spans="1:37">
      <c r="A125" s="349"/>
      <c r="B125" s="273"/>
      <c r="C125" s="274"/>
      <c r="D125" s="275"/>
      <c r="E125" s="280"/>
      <c r="F125" s="285"/>
      <c r="G125" s="286"/>
      <c r="H125" s="286"/>
      <c r="I125" s="286"/>
      <c r="J125" s="286"/>
      <c r="K125" s="287"/>
      <c r="L125" s="285"/>
      <c r="M125" s="286"/>
      <c r="N125" s="286"/>
      <c r="O125" s="286"/>
      <c r="P125" s="286"/>
      <c r="Q125" s="287"/>
      <c r="R125" s="294"/>
      <c r="S125" s="295"/>
      <c r="T125" s="295"/>
      <c r="U125" s="295"/>
      <c r="V125" s="296"/>
      <c r="W125" s="319"/>
      <c r="X125" s="294"/>
      <c r="Y125" s="296"/>
      <c r="Z125" s="305"/>
      <c r="AA125" s="306"/>
      <c r="AB125" s="333"/>
      <c r="AC125" s="334"/>
      <c r="AD125" s="334"/>
      <c r="AE125" s="334"/>
      <c r="AF125" s="335"/>
      <c r="AG125" s="446"/>
      <c r="AH125" s="447"/>
      <c r="AI125" s="447"/>
      <c r="AJ125" s="447"/>
      <c r="AK125" s="448"/>
    </row>
    <row r="126" spans="1:37">
      <c r="A126" s="349"/>
      <c r="B126" s="273"/>
      <c r="C126" s="274"/>
      <c r="D126" s="275"/>
      <c r="E126" s="280"/>
      <c r="F126" s="285"/>
      <c r="G126" s="286"/>
      <c r="H126" s="286"/>
      <c r="I126" s="286"/>
      <c r="J126" s="286"/>
      <c r="K126" s="287"/>
      <c r="L126" s="285"/>
      <c r="M126" s="286"/>
      <c r="N126" s="286"/>
      <c r="O126" s="286"/>
      <c r="P126" s="286"/>
      <c r="Q126" s="287"/>
      <c r="R126" s="294"/>
      <c r="S126" s="295"/>
      <c r="T126" s="295"/>
      <c r="U126" s="295"/>
      <c r="V126" s="296"/>
      <c r="W126" s="319"/>
      <c r="X126" s="294"/>
      <c r="Y126" s="296"/>
      <c r="Z126" s="305"/>
      <c r="AA126" s="306"/>
      <c r="AB126" s="333"/>
      <c r="AC126" s="334"/>
      <c r="AD126" s="334"/>
      <c r="AE126" s="334"/>
      <c r="AF126" s="335"/>
      <c r="AG126" s="446"/>
      <c r="AH126" s="447"/>
      <c r="AI126" s="447"/>
      <c r="AJ126" s="447"/>
      <c r="AK126" s="448"/>
    </row>
    <row r="127" spans="1:37">
      <c r="A127" s="350"/>
      <c r="B127" s="276"/>
      <c r="C127" s="277"/>
      <c r="D127" s="278"/>
      <c r="E127" s="281"/>
      <c r="F127" s="288"/>
      <c r="G127" s="289"/>
      <c r="H127" s="289"/>
      <c r="I127" s="289"/>
      <c r="J127" s="289"/>
      <c r="K127" s="290"/>
      <c r="L127" s="288"/>
      <c r="M127" s="289"/>
      <c r="N127" s="289"/>
      <c r="O127" s="289"/>
      <c r="P127" s="289"/>
      <c r="Q127" s="290"/>
      <c r="R127" s="297"/>
      <c r="S127" s="298"/>
      <c r="T127" s="298"/>
      <c r="U127" s="298"/>
      <c r="V127" s="299"/>
      <c r="W127" s="329"/>
      <c r="X127" s="297"/>
      <c r="Y127" s="299"/>
      <c r="Z127" s="307"/>
      <c r="AA127" s="308"/>
      <c r="AB127" s="336"/>
      <c r="AC127" s="337"/>
      <c r="AD127" s="337"/>
      <c r="AE127" s="337"/>
      <c r="AF127" s="338"/>
      <c r="AG127" s="449"/>
      <c r="AH127" s="450"/>
      <c r="AI127" s="450"/>
      <c r="AJ127" s="450"/>
      <c r="AK127" s="451"/>
    </row>
    <row r="128" spans="1:37" ht="15.75" customHeight="1">
      <c r="A128" s="348"/>
      <c r="B128" s="291" t="s">
        <v>158</v>
      </c>
      <c r="C128" s="292"/>
      <c r="D128" s="293"/>
      <c r="E128" s="279">
        <v>1</v>
      </c>
      <c r="F128" s="282" t="s">
        <v>193</v>
      </c>
      <c r="G128" s="283"/>
      <c r="H128" s="283"/>
      <c r="I128" s="283"/>
      <c r="J128" s="283"/>
      <c r="K128" s="284"/>
      <c r="L128" s="282" t="s">
        <v>137</v>
      </c>
      <c r="M128" s="283"/>
      <c r="N128" s="283"/>
      <c r="O128" s="283"/>
      <c r="P128" s="283"/>
      <c r="Q128" s="284"/>
      <c r="R128" s="291"/>
      <c r="S128" s="292"/>
      <c r="T128" s="292"/>
      <c r="U128" s="292"/>
      <c r="V128" s="293"/>
      <c r="W128" s="318" t="s">
        <v>24</v>
      </c>
      <c r="X128" s="291" t="s">
        <v>120</v>
      </c>
      <c r="Y128" s="293"/>
      <c r="Z128" s="303">
        <v>44174</v>
      </c>
      <c r="AA128" s="304"/>
      <c r="AB128" s="309"/>
      <c r="AC128" s="310"/>
      <c r="AD128" s="310"/>
      <c r="AE128" s="310"/>
      <c r="AF128" s="311"/>
      <c r="AG128" s="369"/>
      <c r="AH128" s="370"/>
      <c r="AI128" s="370"/>
      <c r="AJ128" s="370"/>
      <c r="AK128" s="371"/>
    </row>
    <row r="129" spans="1:37">
      <c r="A129" s="349"/>
      <c r="B129" s="294"/>
      <c r="C129" s="455"/>
      <c r="D129" s="296"/>
      <c r="E129" s="280"/>
      <c r="F129" s="285"/>
      <c r="G129" s="286"/>
      <c r="H129" s="286"/>
      <c r="I129" s="286"/>
      <c r="J129" s="286"/>
      <c r="K129" s="287"/>
      <c r="L129" s="285"/>
      <c r="M129" s="286"/>
      <c r="N129" s="286"/>
      <c r="O129" s="286"/>
      <c r="P129" s="286"/>
      <c r="Q129" s="287"/>
      <c r="R129" s="294"/>
      <c r="S129" s="295"/>
      <c r="T129" s="295"/>
      <c r="U129" s="295"/>
      <c r="V129" s="296"/>
      <c r="W129" s="319"/>
      <c r="X129" s="294"/>
      <c r="Y129" s="296"/>
      <c r="Z129" s="305"/>
      <c r="AA129" s="306"/>
      <c r="AB129" s="312"/>
      <c r="AC129" s="313"/>
      <c r="AD129" s="313"/>
      <c r="AE129" s="313"/>
      <c r="AF129" s="314"/>
      <c r="AG129" s="372"/>
      <c r="AH129" s="373"/>
      <c r="AI129" s="373"/>
      <c r="AJ129" s="373"/>
      <c r="AK129" s="374"/>
    </row>
    <row r="130" spans="1:37">
      <c r="A130" s="349"/>
      <c r="B130" s="294"/>
      <c r="C130" s="455"/>
      <c r="D130" s="296"/>
      <c r="E130" s="280"/>
      <c r="F130" s="285"/>
      <c r="G130" s="286"/>
      <c r="H130" s="286"/>
      <c r="I130" s="286"/>
      <c r="J130" s="286"/>
      <c r="K130" s="287"/>
      <c r="L130" s="285"/>
      <c r="M130" s="286"/>
      <c r="N130" s="286"/>
      <c r="O130" s="286"/>
      <c r="P130" s="286"/>
      <c r="Q130" s="287"/>
      <c r="R130" s="294"/>
      <c r="S130" s="295"/>
      <c r="T130" s="295"/>
      <c r="U130" s="295"/>
      <c r="V130" s="296"/>
      <c r="W130" s="319"/>
      <c r="X130" s="294"/>
      <c r="Y130" s="296"/>
      <c r="Z130" s="305"/>
      <c r="AA130" s="306"/>
      <c r="AB130" s="312"/>
      <c r="AC130" s="313"/>
      <c r="AD130" s="313"/>
      <c r="AE130" s="313"/>
      <c r="AF130" s="314"/>
      <c r="AG130" s="372"/>
      <c r="AH130" s="373"/>
      <c r="AI130" s="373"/>
      <c r="AJ130" s="373"/>
      <c r="AK130" s="374"/>
    </row>
    <row r="131" spans="1:37" ht="15.75" customHeight="1">
      <c r="A131" s="349"/>
      <c r="B131" s="294"/>
      <c r="C131" s="455"/>
      <c r="D131" s="296"/>
      <c r="E131" s="280"/>
      <c r="F131" s="285"/>
      <c r="G131" s="286"/>
      <c r="H131" s="286"/>
      <c r="I131" s="286"/>
      <c r="J131" s="286"/>
      <c r="K131" s="287"/>
      <c r="L131" s="285"/>
      <c r="M131" s="286"/>
      <c r="N131" s="286"/>
      <c r="O131" s="286"/>
      <c r="P131" s="286"/>
      <c r="Q131" s="287"/>
      <c r="R131" s="294"/>
      <c r="S131" s="295"/>
      <c r="T131" s="295"/>
      <c r="U131" s="295"/>
      <c r="V131" s="296"/>
      <c r="W131" s="319"/>
      <c r="X131" s="294"/>
      <c r="Y131" s="296"/>
      <c r="Z131" s="305"/>
      <c r="AA131" s="306"/>
      <c r="AB131" s="312"/>
      <c r="AC131" s="313"/>
      <c r="AD131" s="313"/>
      <c r="AE131" s="313"/>
      <c r="AF131" s="314"/>
      <c r="AG131" s="372"/>
      <c r="AH131" s="373"/>
      <c r="AI131" s="373"/>
      <c r="AJ131" s="373"/>
      <c r="AK131" s="374"/>
    </row>
    <row r="132" spans="1:37">
      <c r="A132" s="349"/>
      <c r="B132" s="294"/>
      <c r="C132" s="455"/>
      <c r="D132" s="296"/>
      <c r="E132" s="280"/>
      <c r="F132" s="285"/>
      <c r="G132" s="286"/>
      <c r="H132" s="286"/>
      <c r="I132" s="286"/>
      <c r="J132" s="286"/>
      <c r="K132" s="287"/>
      <c r="L132" s="285"/>
      <c r="M132" s="286"/>
      <c r="N132" s="286"/>
      <c r="O132" s="286"/>
      <c r="P132" s="286"/>
      <c r="Q132" s="287"/>
      <c r="R132" s="294"/>
      <c r="S132" s="295"/>
      <c r="T132" s="295"/>
      <c r="U132" s="295"/>
      <c r="V132" s="296"/>
      <c r="W132" s="319"/>
      <c r="X132" s="294"/>
      <c r="Y132" s="296"/>
      <c r="Z132" s="305"/>
      <c r="AA132" s="306"/>
      <c r="AB132" s="312"/>
      <c r="AC132" s="313"/>
      <c r="AD132" s="313"/>
      <c r="AE132" s="313"/>
      <c r="AF132" s="314"/>
      <c r="AG132" s="372"/>
      <c r="AH132" s="373"/>
      <c r="AI132" s="373"/>
      <c r="AJ132" s="373"/>
      <c r="AK132" s="374"/>
    </row>
    <row r="133" spans="1:37">
      <c r="A133" s="349"/>
      <c r="B133" s="294"/>
      <c r="C133" s="455"/>
      <c r="D133" s="296"/>
      <c r="E133" s="280"/>
      <c r="F133" s="285"/>
      <c r="G133" s="286"/>
      <c r="H133" s="286"/>
      <c r="I133" s="286"/>
      <c r="J133" s="286"/>
      <c r="K133" s="287"/>
      <c r="L133" s="285"/>
      <c r="M133" s="286"/>
      <c r="N133" s="286"/>
      <c r="O133" s="286"/>
      <c r="P133" s="286"/>
      <c r="Q133" s="287"/>
      <c r="R133" s="294"/>
      <c r="S133" s="295"/>
      <c r="T133" s="295"/>
      <c r="U133" s="295"/>
      <c r="V133" s="296"/>
      <c r="W133" s="319"/>
      <c r="X133" s="294"/>
      <c r="Y133" s="296"/>
      <c r="Z133" s="305"/>
      <c r="AA133" s="306"/>
      <c r="AB133" s="312"/>
      <c r="AC133" s="313"/>
      <c r="AD133" s="313"/>
      <c r="AE133" s="313"/>
      <c r="AF133" s="314"/>
      <c r="AG133" s="372"/>
      <c r="AH133" s="373"/>
      <c r="AI133" s="373"/>
      <c r="AJ133" s="373"/>
      <c r="AK133" s="374"/>
    </row>
    <row r="134" spans="1:37" ht="15.75" customHeight="1">
      <c r="A134" s="349"/>
      <c r="B134" s="294"/>
      <c r="C134" s="455"/>
      <c r="D134" s="296"/>
      <c r="E134" s="280"/>
      <c r="F134" s="285"/>
      <c r="G134" s="286"/>
      <c r="H134" s="286"/>
      <c r="I134" s="286"/>
      <c r="J134" s="286"/>
      <c r="K134" s="287"/>
      <c r="L134" s="285"/>
      <c r="M134" s="286"/>
      <c r="N134" s="286"/>
      <c r="O134" s="286"/>
      <c r="P134" s="286"/>
      <c r="Q134" s="287"/>
      <c r="R134" s="294"/>
      <c r="S134" s="295"/>
      <c r="T134" s="295"/>
      <c r="U134" s="295"/>
      <c r="V134" s="296"/>
      <c r="W134" s="319"/>
      <c r="X134" s="294"/>
      <c r="Y134" s="296"/>
      <c r="Z134" s="305"/>
      <c r="AA134" s="306"/>
      <c r="AB134" s="312"/>
      <c r="AC134" s="313"/>
      <c r="AD134" s="313"/>
      <c r="AE134" s="313"/>
      <c r="AF134" s="314"/>
      <c r="AG134" s="372"/>
      <c r="AH134" s="373"/>
      <c r="AI134" s="373"/>
      <c r="AJ134" s="373"/>
      <c r="AK134" s="374"/>
    </row>
    <row r="135" spans="1:37">
      <c r="A135" s="349"/>
      <c r="B135" s="294"/>
      <c r="C135" s="455"/>
      <c r="D135" s="296"/>
      <c r="E135" s="280"/>
      <c r="F135" s="285"/>
      <c r="G135" s="286"/>
      <c r="H135" s="286"/>
      <c r="I135" s="286"/>
      <c r="J135" s="286"/>
      <c r="K135" s="287"/>
      <c r="L135" s="285"/>
      <c r="M135" s="286"/>
      <c r="N135" s="286"/>
      <c r="O135" s="286"/>
      <c r="P135" s="286"/>
      <c r="Q135" s="287"/>
      <c r="R135" s="294"/>
      <c r="S135" s="295"/>
      <c r="T135" s="295"/>
      <c r="U135" s="295"/>
      <c r="V135" s="296"/>
      <c r="W135" s="319"/>
      <c r="X135" s="294"/>
      <c r="Y135" s="296"/>
      <c r="Z135" s="305"/>
      <c r="AA135" s="306"/>
      <c r="AB135" s="312"/>
      <c r="AC135" s="313"/>
      <c r="AD135" s="313"/>
      <c r="AE135" s="313"/>
      <c r="AF135" s="314"/>
      <c r="AG135" s="372"/>
      <c r="AH135" s="373"/>
      <c r="AI135" s="373"/>
      <c r="AJ135" s="373"/>
      <c r="AK135" s="374"/>
    </row>
    <row r="136" spans="1:37">
      <c r="A136" s="349"/>
      <c r="B136" s="294"/>
      <c r="C136" s="455"/>
      <c r="D136" s="296"/>
      <c r="E136" s="280"/>
      <c r="F136" s="285"/>
      <c r="G136" s="286"/>
      <c r="H136" s="286"/>
      <c r="I136" s="286"/>
      <c r="J136" s="286"/>
      <c r="K136" s="287"/>
      <c r="L136" s="285"/>
      <c r="M136" s="286"/>
      <c r="N136" s="286"/>
      <c r="O136" s="286"/>
      <c r="P136" s="286"/>
      <c r="Q136" s="287"/>
      <c r="R136" s="294"/>
      <c r="S136" s="295"/>
      <c r="T136" s="295"/>
      <c r="U136" s="295"/>
      <c r="V136" s="296"/>
      <c r="W136" s="319"/>
      <c r="X136" s="294"/>
      <c r="Y136" s="296"/>
      <c r="Z136" s="305"/>
      <c r="AA136" s="306"/>
      <c r="AB136" s="312"/>
      <c r="AC136" s="313"/>
      <c r="AD136" s="313"/>
      <c r="AE136" s="313"/>
      <c r="AF136" s="314"/>
      <c r="AG136" s="372"/>
      <c r="AH136" s="373"/>
      <c r="AI136" s="373"/>
      <c r="AJ136" s="373"/>
      <c r="AK136" s="374"/>
    </row>
    <row r="137" spans="1:37" ht="15.75" customHeight="1">
      <c r="A137" s="349"/>
      <c r="B137" s="294"/>
      <c r="C137" s="455"/>
      <c r="D137" s="296"/>
      <c r="E137" s="280"/>
      <c r="F137" s="285"/>
      <c r="G137" s="286"/>
      <c r="H137" s="286"/>
      <c r="I137" s="286"/>
      <c r="J137" s="286"/>
      <c r="K137" s="287"/>
      <c r="L137" s="285"/>
      <c r="M137" s="286"/>
      <c r="N137" s="286"/>
      <c r="O137" s="286"/>
      <c r="P137" s="286"/>
      <c r="Q137" s="287"/>
      <c r="R137" s="294"/>
      <c r="S137" s="295"/>
      <c r="T137" s="295"/>
      <c r="U137" s="295"/>
      <c r="V137" s="296"/>
      <c r="W137" s="319"/>
      <c r="X137" s="294"/>
      <c r="Y137" s="296"/>
      <c r="Z137" s="305"/>
      <c r="AA137" s="306"/>
      <c r="AB137" s="312"/>
      <c r="AC137" s="313"/>
      <c r="AD137" s="313"/>
      <c r="AE137" s="313"/>
      <c r="AF137" s="314"/>
      <c r="AG137" s="372"/>
      <c r="AH137" s="373"/>
      <c r="AI137" s="373"/>
      <c r="AJ137" s="373"/>
      <c r="AK137" s="374"/>
    </row>
    <row r="138" spans="1:37">
      <c r="A138" s="349"/>
      <c r="B138" s="294"/>
      <c r="C138" s="455"/>
      <c r="D138" s="296"/>
      <c r="E138" s="280"/>
      <c r="F138" s="285"/>
      <c r="G138" s="286"/>
      <c r="H138" s="286"/>
      <c r="I138" s="286"/>
      <c r="J138" s="286"/>
      <c r="K138" s="287"/>
      <c r="L138" s="285"/>
      <c r="M138" s="286"/>
      <c r="N138" s="286"/>
      <c r="O138" s="286"/>
      <c r="P138" s="286"/>
      <c r="Q138" s="287"/>
      <c r="R138" s="294"/>
      <c r="S138" s="295"/>
      <c r="T138" s="295"/>
      <c r="U138" s="295"/>
      <c r="V138" s="296"/>
      <c r="W138" s="319"/>
      <c r="X138" s="294"/>
      <c r="Y138" s="296"/>
      <c r="Z138" s="305"/>
      <c r="AA138" s="306"/>
      <c r="AB138" s="312"/>
      <c r="AC138" s="313"/>
      <c r="AD138" s="313"/>
      <c r="AE138" s="313"/>
      <c r="AF138" s="314"/>
      <c r="AG138" s="372"/>
      <c r="AH138" s="373"/>
      <c r="AI138" s="373"/>
      <c r="AJ138" s="373"/>
      <c r="AK138" s="374"/>
    </row>
    <row r="139" spans="1:37">
      <c r="A139" s="349"/>
      <c r="B139" s="294"/>
      <c r="C139" s="455"/>
      <c r="D139" s="296"/>
      <c r="E139" s="280"/>
      <c r="F139" s="285"/>
      <c r="G139" s="286"/>
      <c r="H139" s="286"/>
      <c r="I139" s="286"/>
      <c r="J139" s="286"/>
      <c r="K139" s="287"/>
      <c r="L139" s="285"/>
      <c r="M139" s="286"/>
      <c r="N139" s="286"/>
      <c r="O139" s="286"/>
      <c r="P139" s="286"/>
      <c r="Q139" s="287"/>
      <c r="R139" s="294"/>
      <c r="S139" s="295"/>
      <c r="T139" s="295"/>
      <c r="U139" s="295"/>
      <c r="V139" s="296"/>
      <c r="W139" s="319"/>
      <c r="X139" s="294"/>
      <c r="Y139" s="296"/>
      <c r="Z139" s="305"/>
      <c r="AA139" s="306"/>
      <c r="AB139" s="312"/>
      <c r="AC139" s="313"/>
      <c r="AD139" s="313"/>
      <c r="AE139" s="313"/>
      <c r="AF139" s="314"/>
      <c r="AG139" s="372"/>
      <c r="AH139" s="373"/>
      <c r="AI139" s="373"/>
      <c r="AJ139" s="373"/>
      <c r="AK139" s="374"/>
    </row>
    <row r="140" spans="1:37" ht="15.75" customHeight="1">
      <c r="A140" s="349"/>
      <c r="B140" s="294"/>
      <c r="C140" s="455"/>
      <c r="D140" s="296"/>
      <c r="E140" s="280"/>
      <c r="F140" s="285"/>
      <c r="G140" s="286"/>
      <c r="H140" s="286"/>
      <c r="I140" s="286"/>
      <c r="J140" s="286"/>
      <c r="K140" s="287"/>
      <c r="L140" s="285"/>
      <c r="M140" s="286"/>
      <c r="N140" s="286"/>
      <c r="O140" s="286"/>
      <c r="P140" s="286"/>
      <c r="Q140" s="287"/>
      <c r="R140" s="294"/>
      <c r="S140" s="295"/>
      <c r="T140" s="295"/>
      <c r="U140" s="295"/>
      <c r="V140" s="296"/>
      <c r="W140" s="319"/>
      <c r="X140" s="294"/>
      <c r="Y140" s="296"/>
      <c r="Z140" s="305"/>
      <c r="AA140" s="306"/>
      <c r="AB140" s="312"/>
      <c r="AC140" s="313"/>
      <c r="AD140" s="313"/>
      <c r="AE140" s="313"/>
      <c r="AF140" s="314"/>
      <c r="AG140" s="372"/>
      <c r="AH140" s="373"/>
      <c r="AI140" s="373"/>
      <c r="AJ140" s="373"/>
      <c r="AK140" s="374"/>
    </row>
    <row r="141" spans="1:37">
      <c r="A141" s="349"/>
      <c r="B141" s="294"/>
      <c r="C141" s="455"/>
      <c r="D141" s="296"/>
      <c r="E141" s="280"/>
      <c r="F141" s="285"/>
      <c r="G141" s="286"/>
      <c r="H141" s="286"/>
      <c r="I141" s="286"/>
      <c r="J141" s="286"/>
      <c r="K141" s="287"/>
      <c r="L141" s="285"/>
      <c r="M141" s="286"/>
      <c r="N141" s="286"/>
      <c r="O141" s="286"/>
      <c r="P141" s="286"/>
      <c r="Q141" s="287"/>
      <c r="R141" s="294"/>
      <c r="S141" s="295"/>
      <c r="T141" s="295"/>
      <c r="U141" s="295"/>
      <c r="V141" s="296"/>
      <c r="W141" s="319"/>
      <c r="X141" s="294"/>
      <c r="Y141" s="296"/>
      <c r="Z141" s="305"/>
      <c r="AA141" s="306"/>
      <c r="AB141" s="312"/>
      <c r="AC141" s="313"/>
      <c r="AD141" s="313"/>
      <c r="AE141" s="313"/>
      <c r="AF141" s="314"/>
      <c r="AG141" s="372"/>
      <c r="AH141" s="373"/>
      <c r="AI141" s="373"/>
      <c r="AJ141" s="373"/>
      <c r="AK141" s="374"/>
    </row>
    <row r="142" spans="1:37">
      <c r="A142" s="349"/>
      <c r="B142" s="294"/>
      <c r="C142" s="455"/>
      <c r="D142" s="296"/>
      <c r="E142" s="280"/>
      <c r="F142" s="285"/>
      <c r="G142" s="286"/>
      <c r="H142" s="286"/>
      <c r="I142" s="286"/>
      <c r="J142" s="286"/>
      <c r="K142" s="287"/>
      <c r="L142" s="285"/>
      <c r="M142" s="286"/>
      <c r="N142" s="286"/>
      <c r="O142" s="286"/>
      <c r="P142" s="286"/>
      <c r="Q142" s="287"/>
      <c r="R142" s="294"/>
      <c r="S142" s="295"/>
      <c r="T142" s="295"/>
      <c r="U142" s="295"/>
      <c r="V142" s="296"/>
      <c r="W142" s="319"/>
      <c r="X142" s="294"/>
      <c r="Y142" s="296"/>
      <c r="Z142" s="305"/>
      <c r="AA142" s="306"/>
      <c r="AB142" s="312"/>
      <c r="AC142" s="313"/>
      <c r="AD142" s="313"/>
      <c r="AE142" s="313"/>
      <c r="AF142" s="314"/>
      <c r="AG142" s="372"/>
      <c r="AH142" s="373"/>
      <c r="AI142" s="373"/>
      <c r="AJ142" s="373"/>
      <c r="AK142" s="374"/>
    </row>
    <row r="143" spans="1:37" ht="15.75" customHeight="1">
      <c r="A143" s="349"/>
      <c r="B143" s="294"/>
      <c r="C143" s="455"/>
      <c r="D143" s="296"/>
      <c r="E143" s="280"/>
      <c r="F143" s="285"/>
      <c r="G143" s="286"/>
      <c r="H143" s="286"/>
      <c r="I143" s="286"/>
      <c r="J143" s="286"/>
      <c r="K143" s="287"/>
      <c r="L143" s="285"/>
      <c r="M143" s="286"/>
      <c r="N143" s="286"/>
      <c r="O143" s="286"/>
      <c r="P143" s="286"/>
      <c r="Q143" s="287"/>
      <c r="R143" s="294"/>
      <c r="S143" s="295"/>
      <c r="T143" s="295"/>
      <c r="U143" s="295"/>
      <c r="V143" s="296"/>
      <c r="W143" s="319"/>
      <c r="X143" s="294"/>
      <c r="Y143" s="296"/>
      <c r="Z143" s="305"/>
      <c r="AA143" s="306"/>
      <c r="AB143" s="312"/>
      <c r="AC143" s="313"/>
      <c r="AD143" s="313"/>
      <c r="AE143" s="313"/>
      <c r="AF143" s="314"/>
      <c r="AG143" s="372"/>
      <c r="AH143" s="373"/>
      <c r="AI143" s="373"/>
      <c r="AJ143" s="373"/>
      <c r="AK143" s="374"/>
    </row>
    <row r="144" spans="1:37">
      <c r="A144" s="349"/>
      <c r="B144" s="294"/>
      <c r="C144" s="455"/>
      <c r="D144" s="296"/>
      <c r="E144" s="280"/>
      <c r="F144" s="285"/>
      <c r="G144" s="286"/>
      <c r="H144" s="286"/>
      <c r="I144" s="286"/>
      <c r="J144" s="286"/>
      <c r="K144" s="287"/>
      <c r="L144" s="285"/>
      <c r="M144" s="286"/>
      <c r="N144" s="286"/>
      <c r="O144" s="286"/>
      <c r="P144" s="286"/>
      <c r="Q144" s="287"/>
      <c r="R144" s="294"/>
      <c r="S144" s="295"/>
      <c r="T144" s="295"/>
      <c r="U144" s="295"/>
      <c r="V144" s="296"/>
      <c r="W144" s="319"/>
      <c r="X144" s="294"/>
      <c r="Y144" s="296"/>
      <c r="Z144" s="305"/>
      <c r="AA144" s="306"/>
      <c r="AB144" s="312"/>
      <c r="AC144" s="313"/>
      <c r="AD144" s="313"/>
      <c r="AE144" s="313"/>
      <c r="AF144" s="314"/>
      <c r="AG144" s="372"/>
      <c r="AH144" s="373"/>
      <c r="AI144" s="373"/>
      <c r="AJ144" s="373"/>
      <c r="AK144" s="374"/>
    </row>
    <row r="145" spans="1:37">
      <c r="A145" s="350"/>
      <c r="B145" s="294"/>
      <c r="C145" s="455"/>
      <c r="D145" s="296"/>
      <c r="E145" s="281"/>
      <c r="F145" s="288"/>
      <c r="G145" s="289"/>
      <c r="H145" s="289"/>
      <c r="I145" s="289"/>
      <c r="J145" s="289"/>
      <c r="K145" s="290"/>
      <c r="L145" s="288"/>
      <c r="M145" s="289"/>
      <c r="N145" s="289"/>
      <c r="O145" s="289"/>
      <c r="P145" s="289"/>
      <c r="Q145" s="290"/>
      <c r="R145" s="297"/>
      <c r="S145" s="298"/>
      <c r="T145" s="298"/>
      <c r="U145" s="298"/>
      <c r="V145" s="299"/>
      <c r="W145" s="329"/>
      <c r="X145" s="297"/>
      <c r="Y145" s="299"/>
      <c r="Z145" s="307"/>
      <c r="AA145" s="308"/>
      <c r="AB145" s="315"/>
      <c r="AC145" s="316"/>
      <c r="AD145" s="316"/>
      <c r="AE145" s="316"/>
      <c r="AF145" s="317"/>
      <c r="AG145" s="375"/>
      <c r="AH145" s="376"/>
      <c r="AI145" s="376"/>
      <c r="AJ145" s="376"/>
      <c r="AK145" s="377"/>
    </row>
    <row r="146" spans="1:37" ht="15.75" customHeight="1">
      <c r="A146" s="348"/>
      <c r="B146" s="294"/>
      <c r="C146" s="455"/>
      <c r="D146" s="296"/>
      <c r="E146" s="279">
        <v>2</v>
      </c>
      <c r="F146" s="282" t="s">
        <v>194</v>
      </c>
      <c r="G146" s="283"/>
      <c r="H146" s="283"/>
      <c r="I146" s="283"/>
      <c r="J146" s="283"/>
      <c r="K146" s="284"/>
      <c r="L146" s="282" t="s">
        <v>143</v>
      </c>
      <c r="M146" s="283"/>
      <c r="N146" s="283"/>
      <c r="O146" s="283"/>
      <c r="P146" s="283"/>
      <c r="Q146" s="284"/>
      <c r="R146" s="291"/>
      <c r="S146" s="292"/>
      <c r="T146" s="292"/>
      <c r="U146" s="292"/>
      <c r="V146" s="293"/>
      <c r="W146" s="318" t="s">
        <v>24</v>
      </c>
      <c r="X146" s="291" t="s">
        <v>120</v>
      </c>
      <c r="Y146" s="293"/>
      <c r="Z146" s="303">
        <v>44174</v>
      </c>
      <c r="AA146" s="304"/>
      <c r="AB146" s="309"/>
      <c r="AC146" s="310"/>
      <c r="AD146" s="310"/>
      <c r="AE146" s="310"/>
      <c r="AF146" s="311"/>
      <c r="AG146" s="369"/>
      <c r="AH146" s="370"/>
      <c r="AI146" s="370"/>
      <c r="AJ146" s="370"/>
      <c r="AK146" s="371"/>
    </row>
    <row r="147" spans="1:37">
      <c r="A147" s="349"/>
      <c r="B147" s="294"/>
      <c r="C147" s="455"/>
      <c r="D147" s="296"/>
      <c r="E147" s="280"/>
      <c r="F147" s="285"/>
      <c r="G147" s="286"/>
      <c r="H147" s="286"/>
      <c r="I147" s="286"/>
      <c r="J147" s="286"/>
      <c r="K147" s="287"/>
      <c r="L147" s="285"/>
      <c r="M147" s="286"/>
      <c r="N147" s="286"/>
      <c r="O147" s="286"/>
      <c r="P147" s="286"/>
      <c r="Q147" s="287"/>
      <c r="R147" s="294"/>
      <c r="S147" s="295"/>
      <c r="T147" s="295"/>
      <c r="U147" s="295"/>
      <c r="V147" s="296"/>
      <c r="W147" s="319"/>
      <c r="X147" s="294"/>
      <c r="Y147" s="296"/>
      <c r="Z147" s="305"/>
      <c r="AA147" s="306"/>
      <c r="AB147" s="312"/>
      <c r="AC147" s="313"/>
      <c r="AD147" s="313"/>
      <c r="AE147" s="313"/>
      <c r="AF147" s="314"/>
      <c r="AG147" s="372"/>
      <c r="AH147" s="373"/>
      <c r="AI147" s="373"/>
      <c r="AJ147" s="373"/>
      <c r="AK147" s="374"/>
    </row>
    <row r="148" spans="1:37">
      <c r="A148" s="349"/>
      <c r="B148" s="294"/>
      <c r="C148" s="455"/>
      <c r="D148" s="296"/>
      <c r="E148" s="280"/>
      <c r="F148" s="285"/>
      <c r="G148" s="286"/>
      <c r="H148" s="286"/>
      <c r="I148" s="286"/>
      <c r="J148" s="286"/>
      <c r="K148" s="287"/>
      <c r="L148" s="285"/>
      <c r="M148" s="286"/>
      <c r="N148" s="286"/>
      <c r="O148" s="286"/>
      <c r="P148" s="286"/>
      <c r="Q148" s="287"/>
      <c r="R148" s="294"/>
      <c r="S148" s="295"/>
      <c r="T148" s="295"/>
      <c r="U148" s="295"/>
      <c r="V148" s="296"/>
      <c r="W148" s="319"/>
      <c r="X148" s="294"/>
      <c r="Y148" s="296"/>
      <c r="Z148" s="305"/>
      <c r="AA148" s="306"/>
      <c r="AB148" s="312"/>
      <c r="AC148" s="313"/>
      <c r="AD148" s="313"/>
      <c r="AE148" s="313"/>
      <c r="AF148" s="314"/>
      <c r="AG148" s="372"/>
      <c r="AH148" s="373"/>
      <c r="AI148" s="373"/>
      <c r="AJ148" s="373"/>
      <c r="AK148" s="374"/>
    </row>
    <row r="149" spans="1:37" ht="15.75" customHeight="1">
      <c r="A149" s="349"/>
      <c r="B149" s="294"/>
      <c r="C149" s="455"/>
      <c r="D149" s="296"/>
      <c r="E149" s="280"/>
      <c r="F149" s="285"/>
      <c r="G149" s="286"/>
      <c r="H149" s="286"/>
      <c r="I149" s="286"/>
      <c r="J149" s="286"/>
      <c r="K149" s="287"/>
      <c r="L149" s="285"/>
      <c r="M149" s="286"/>
      <c r="N149" s="286"/>
      <c r="O149" s="286"/>
      <c r="P149" s="286"/>
      <c r="Q149" s="287"/>
      <c r="R149" s="294"/>
      <c r="S149" s="295"/>
      <c r="T149" s="295"/>
      <c r="U149" s="295"/>
      <c r="V149" s="296"/>
      <c r="W149" s="319"/>
      <c r="X149" s="294"/>
      <c r="Y149" s="296"/>
      <c r="Z149" s="305"/>
      <c r="AA149" s="306"/>
      <c r="AB149" s="312"/>
      <c r="AC149" s="313"/>
      <c r="AD149" s="313"/>
      <c r="AE149" s="313"/>
      <c r="AF149" s="314"/>
      <c r="AG149" s="372"/>
      <c r="AH149" s="373"/>
      <c r="AI149" s="373"/>
      <c r="AJ149" s="373"/>
      <c r="AK149" s="374"/>
    </row>
    <row r="150" spans="1:37">
      <c r="A150" s="349"/>
      <c r="B150" s="294"/>
      <c r="C150" s="455"/>
      <c r="D150" s="296"/>
      <c r="E150" s="280"/>
      <c r="F150" s="285"/>
      <c r="G150" s="286"/>
      <c r="H150" s="286"/>
      <c r="I150" s="286"/>
      <c r="J150" s="286"/>
      <c r="K150" s="287"/>
      <c r="L150" s="285"/>
      <c r="M150" s="286"/>
      <c r="N150" s="286"/>
      <c r="O150" s="286"/>
      <c r="P150" s="286"/>
      <c r="Q150" s="287"/>
      <c r="R150" s="294"/>
      <c r="S150" s="295"/>
      <c r="T150" s="295"/>
      <c r="U150" s="295"/>
      <c r="V150" s="296"/>
      <c r="W150" s="319"/>
      <c r="X150" s="294"/>
      <c r="Y150" s="296"/>
      <c r="Z150" s="305"/>
      <c r="AA150" s="306"/>
      <c r="AB150" s="312"/>
      <c r="AC150" s="313"/>
      <c r="AD150" s="313"/>
      <c r="AE150" s="313"/>
      <c r="AF150" s="314"/>
      <c r="AG150" s="372"/>
      <c r="AH150" s="373"/>
      <c r="AI150" s="373"/>
      <c r="AJ150" s="373"/>
      <c r="AK150" s="374"/>
    </row>
    <row r="151" spans="1:37">
      <c r="A151" s="349"/>
      <c r="B151" s="294"/>
      <c r="C151" s="455"/>
      <c r="D151" s="296"/>
      <c r="E151" s="280"/>
      <c r="F151" s="285"/>
      <c r="G151" s="286"/>
      <c r="H151" s="286"/>
      <c r="I151" s="286"/>
      <c r="J151" s="286"/>
      <c r="K151" s="287"/>
      <c r="L151" s="285"/>
      <c r="M151" s="286"/>
      <c r="N151" s="286"/>
      <c r="O151" s="286"/>
      <c r="P151" s="286"/>
      <c r="Q151" s="287"/>
      <c r="R151" s="294"/>
      <c r="S151" s="295"/>
      <c r="T151" s="295"/>
      <c r="U151" s="295"/>
      <c r="V151" s="296"/>
      <c r="W151" s="319"/>
      <c r="X151" s="294"/>
      <c r="Y151" s="296"/>
      <c r="Z151" s="305"/>
      <c r="AA151" s="306"/>
      <c r="AB151" s="312"/>
      <c r="AC151" s="313"/>
      <c r="AD151" s="313"/>
      <c r="AE151" s="313"/>
      <c r="AF151" s="314"/>
      <c r="AG151" s="372"/>
      <c r="AH151" s="373"/>
      <c r="AI151" s="373"/>
      <c r="AJ151" s="373"/>
      <c r="AK151" s="374"/>
    </row>
    <row r="152" spans="1:37" ht="15.75" customHeight="1">
      <c r="A152" s="349"/>
      <c r="B152" s="294"/>
      <c r="C152" s="455"/>
      <c r="D152" s="296"/>
      <c r="E152" s="280"/>
      <c r="F152" s="285"/>
      <c r="G152" s="286"/>
      <c r="H152" s="286"/>
      <c r="I152" s="286"/>
      <c r="J152" s="286"/>
      <c r="K152" s="287"/>
      <c r="L152" s="285"/>
      <c r="M152" s="286"/>
      <c r="N152" s="286"/>
      <c r="O152" s="286"/>
      <c r="P152" s="286"/>
      <c r="Q152" s="287"/>
      <c r="R152" s="294"/>
      <c r="S152" s="295"/>
      <c r="T152" s="295"/>
      <c r="U152" s="295"/>
      <c r="V152" s="296"/>
      <c r="W152" s="319"/>
      <c r="X152" s="294"/>
      <c r="Y152" s="296"/>
      <c r="Z152" s="305"/>
      <c r="AA152" s="306"/>
      <c r="AB152" s="312"/>
      <c r="AC152" s="313"/>
      <c r="AD152" s="313"/>
      <c r="AE152" s="313"/>
      <c r="AF152" s="314"/>
      <c r="AG152" s="372"/>
      <c r="AH152" s="373"/>
      <c r="AI152" s="373"/>
      <c r="AJ152" s="373"/>
      <c r="AK152" s="374"/>
    </row>
    <row r="153" spans="1:37">
      <c r="A153" s="349"/>
      <c r="B153" s="294"/>
      <c r="C153" s="455"/>
      <c r="D153" s="296"/>
      <c r="E153" s="280"/>
      <c r="F153" s="285"/>
      <c r="G153" s="286"/>
      <c r="H153" s="286"/>
      <c r="I153" s="286"/>
      <c r="J153" s="286"/>
      <c r="K153" s="287"/>
      <c r="L153" s="285"/>
      <c r="M153" s="286"/>
      <c r="N153" s="286"/>
      <c r="O153" s="286"/>
      <c r="P153" s="286"/>
      <c r="Q153" s="287"/>
      <c r="R153" s="294"/>
      <c r="S153" s="295"/>
      <c r="T153" s="295"/>
      <c r="U153" s="295"/>
      <c r="V153" s="296"/>
      <c r="W153" s="319"/>
      <c r="X153" s="294"/>
      <c r="Y153" s="296"/>
      <c r="Z153" s="305"/>
      <c r="AA153" s="306"/>
      <c r="AB153" s="312"/>
      <c r="AC153" s="313"/>
      <c r="AD153" s="313"/>
      <c r="AE153" s="313"/>
      <c r="AF153" s="314"/>
      <c r="AG153" s="372"/>
      <c r="AH153" s="373"/>
      <c r="AI153" s="373"/>
      <c r="AJ153" s="373"/>
      <c r="AK153" s="374"/>
    </row>
    <row r="154" spans="1:37">
      <c r="A154" s="349"/>
      <c r="B154" s="294"/>
      <c r="C154" s="455"/>
      <c r="D154" s="296"/>
      <c r="E154" s="280"/>
      <c r="F154" s="285"/>
      <c r="G154" s="286"/>
      <c r="H154" s="286"/>
      <c r="I154" s="286"/>
      <c r="J154" s="286"/>
      <c r="K154" s="287"/>
      <c r="L154" s="285"/>
      <c r="M154" s="286"/>
      <c r="N154" s="286"/>
      <c r="O154" s="286"/>
      <c r="P154" s="286"/>
      <c r="Q154" s="287"/>
      <c r="R154" s="294"/>
      <c r="S154" s="295"/>
      <c r="T154" s="295"/>
      <c r="U154" s="295"/>
      <c r="V154" s="296"/>
      <c r="W154" s="319"/>
      <c r="X154" s="294"/>
      <c r="Y154" s="296"/>
      <c r="Z154" s="305"/>
      <c r="AA154" s="306"/>
      <c r="AB154" s="312"/>
      <c r="AC154" s="313"/>
      <c r="AD154" s="313"/>
      <c r="AE154" s="313"/>
      <c r="AF154" s="314"/>
      <c r="AG154" s="372"/>
      <c r="AH154" s="373"/>
      <c r="AI154" s="373"/>
      <c r="AJ154" s="373"/>
      <c r="AK154" s="374"/>
    </row>
    <row r="155" spans="1:37" ht="15.75" customHeight="1">
      <c r="A155" s="349"/>
      <c r="B155" s="294"/>
      <c r="C155" s="455"/>
      <c r="D155" s="296"/>
      <c r="E155" s="280"/>
      <c r="F155" s="285"/>
      <c r="G155" s="286"/>
      <c r="H155" s="286"/>
      <c r="I155" s="286"/>
      <c r="J155" s="286"/>
      <c r="K155" s="287"/>
      <c r="L155" s="285"/>
      <c r="M155" s="286"/>
      <c r="N155" s="286"/>
      <c r="O155" s="286"/>
      <c r="P155" s="286"/>
      <c r="Q155" s="287"/>
      <c r="R155" s="294"/>
      <c r="S155" s="295"/>
      <c r="T155" s="295"/>
      <c r="U155" s="295"/>
      <c r="V155" s="296"/>
      <c r="W155" s="319"/>
      <c r="X155" s="294"/>
      <c r="Y155" s="296"/>
      <c r="Z155" s="305"/>
      <c r="AA155" s="306"/>
      <c r="AB155" s="312"/>
      <c r="AC155" s="313"/>
      <c r="AD155" s="313"/>
      <c r="AE155" s="313"/>
      <c r="AF155" s="314"/>
      <c r="AG155" s="372"/>
      <c r="AH155" s="373"/>
      <c r="AI155" s="373"/>
      <c r="AJ155" s="373"/>
      <c r="AK155" s="374"/>
    </row>
    <row r="156" spans="1:37">
      <c r="A156" s="349"/>
      <c r="B156" s="294"/>
      <c r="C156" s="455"/>
      <c r="D156" s="296"/>
      <c r="E156" s="280"/>
      <c r="F156" s="285"/>
      <c r="G156" s="286"/>
      <c r="H156" s="286"/>
      <c r="I156" s="286"/>
      <c r="J156" s="286"/>
      <c r="K156" s="287"/>
      <c r="L156" s="285"/>
      <c r="M156" s="286"/>
      <c r="N156" s="286"/>
      <c r="O156" s="286"/>
      <c r="P156" s="286"/>
      <c r="Q156" s="287"/>
      <c r="R156" s="294"/>
      <c r="S156" s="295"/>
      <c r="T156" s="295"/>
      <c r="U156" s="295"/>
      <c r="V156" s="296"/>
      <c r="W156" s="319"/>
      <c r="X156" s="294"/>
      <c r="Y156" s="296"/>
      <c r="Z156" s="305"/>
      <c r="AA156" s="306"/>
      <c r="AB156" s="312"/>
      <c r="AC156" s="313"/>
      <c r="AD156" s="313"/>
      <c r="AE156" s="313"/>
      <c r="AF156" s="314"/>
      <c r="AG156" s="372"/>
      <c r="AH156" s="373"/>
      <c r="AI156" s="373"/>
      <c r="AJ156" s="373"/>
      <c r="AK156" s="374"/>
    </row>
    <row r="157" spans="1:37">
      <c r="A157" s="349"/>
      <c r="B157" s="294"/>
      <c r="C157" s="455"/>
      <c r="D157" s="296"/>
      <c r="E157" s="280"/>
      <c r="F157" s="285"/>
      <c r="G157" s="286"/>
      <c r="H157" s="286"/>
      <c r="I157" s="286"/>
      <c r="J157" s="286"/>
      <c r="K157" s="287"/>
      <c r="L157" s="285"/>
      <c r="M157" s="286"/>
      <c r="N157" s="286"/>
      <c r="O157" s="286"/>
      <c r="P157" s="286"/>
      <c r="Q157" s="287"/>
      <c r="R157" s="294"/>
      <c r="S157" s="295"/>
      <c r="T157" s="295"/>
      <c r="U157" s="295"/>
      <c r="V157" s="296"/>
      <c r="W157" s="319"/>
      <c r="X157" s="294"/>
      <c r="Y157" s="296"/>
      <c r="Z157" s="305"/>
      <c r="AA157" s="306"/>
      <c r="AB157" s="312"/>
      <c r="AC157" s="313"/>
      <c r="AD157" s="313"/>
      <c r="AE157" s="313"/>
      <c r="AF157" s="314"/>
      <c r="AG157" s="372"/>
      <c r="AH157" s="373"/>
      <c r="AI157" s="373"/>
      <c r="AJ157" s="373"/>
      <c r="AK157" s="374"/>
    </row>
    <row r="158" spans="1:37" ht="15.75" customHeight="1">
      <c r="A158" s="349"/>
      <c r="B158" s="294"/>
      <c r="C158" s="455"/>
      <c r="D158" s="296"/>
      <c r="E158" s="280"/>
      <c r="F158" s="285"/>
      <c r="G158" s="286"/>
      <c r="H158" s="286"/>
      <c r="I158" s="286"/>
      <c r="J158" s="286"/>
      <c r="K158" s="287"/>
      <c r="L158" s="285"/>
      <c r="M158" s="286"/>
      <c r="N158" s="286"/>
      <c r="O158" s="286"/>
      <c r="P158" s="286"/>
      <c r="Q158" s="287"/>
      <c r="R158" s="294"/>
      <c r="S158" s="295"/>
      <c r="T158" s="295"/>
      <c r="U158" s="295"/>
      <c r="V158" s="296"/>
      <c r="W158" s="319"/>
      <c r="X158" s="294"/>
      <c r="Y158" s="296"/>
      <c r="Z158" s="305"/>
      <c r="AA158" s="306"/>
      <c r="AB158" s="312"/>
      <c r="AC158" s="313"/>
      <c r="AD158" s="313"/>
      <c r="AE158" s="313"/>
      <c r="AF158" s="314"/>
      <c r="AG158" s="372"/>
      <c r="AH158" s="373"/>
      <c r="AI158" s="373"/>
      <c r="AJ158" s="373"/>
      <c r="AK158" s="374"/>
    </row>
    <row r="159" spans="1:37">
      <c r="A159" s="349"/>
      <c r="B159" s="294"/>
      <c r="C159" s="455"/>
      <c r="D159" s="296"/>
      <c r="E159" s="280"/>
      <c r="F159" s="285"/>
      <c r="G159" s="286"/>
      <c r="H159" s="286"/>
      <c r="I159" s="286"/>
      <c r="J159" s="286"/>
      <c r="K159" s="287"/>
      <c r="L159" s="285"/>
      <c r="M159" s="286"/>
      <c r="N159" s="286"/>
      <c r="O159" s="286"/>
      <c r="P159" s="286"/>
      <c r="Q159" s="287"/>
      <c r="R159" s="294"/>
      <c r="S159" s="295"/>
      <c r="T159" s="295"/>
      <c r="U159" s="295"/>
      <c r="V159" s="296"/>
      <c r="W159" s="319"/>
      <c r="X159" s="294"/>
      <c r="Y159" s="296"/>
      <c r="Z159" s="305"/>
      <c r="AA159" s="306"/>
      <c r="AB159" s="312"/>
      <c r="AC159" s="313"/>
      <c r="AD159" s="313"/>
      <c r="AE159" s="313"/>
      <c r="AF159" s="314"/>
      <c r="AG159" s="372"/>
      <c r="AH159" s="373"/>
      <c r="AI159" s="373"/>
      <c r="AJ159" s="373"/>
      <c r="AK159" s="374"/>
    </row>
    <row r="160" spans="1:37">
      <c r="A160" s="349"/>
      <c r="B160" s="294"/>
      <c r="C160" s="455"/>
      <c r="D160" s="296"/>
      <c r="E160" s="280"/>
      <c r="F160" s="285"/>
      <c r="G160" s="286"/>
      <c r="H160" s="286"/>
      <c r="I160" s="286"/>
      <c r="J160" s="286"/>
      <c r="K160" s="287"/>
      <c r="L160" s="285"/>
      <c r="M160" s="286"/>
      <c r="N160" s="286"/>
      <c r="O160" s="286"/>
      <c r="P160" s="286"/>
      <c r="Q160" s="287"/>
      <c r="R160" s="294"/>
      <c r="S160" s="295"/>
      <c r="T160" s="295"/>
      <c r="U160" s="295"/>
      <c r="V160" s="296"/>
      <c r="W160" s="319"/>
      <c r="X160" s="294"/>
      <c r="Y160" s="296"/>
      <c r="Z160" s="305"/>
      <c r="AA160" s="306"/>
      <c r="AB160" s="312"/>
      <c r="AC160" s="313"/>
      <c r="AD160" s="313"/>
      <c r="AE160" s="313"/>
      <c r="AF160" s="314"/>
      <c r="AG160" s="372"/>
      <c r="AH160" s="373"/>
      <c r="AI160" s="373"/>
      <c r="AJ160" s="373"/>
      <c r="AK160" s="374"/>
    </row>
    <row r="161" spans="1:37" ht="15.75" customHeight="1">
      <c r="A161" s="349"/>
      <c r="B161" s="294"/>
      <c r="C161" s="455"/>
      <c r="D161" s="296"/>
      <c r="E161" s="280"/>
      <c r="F161" s="285"/>
      <c r="G161" s="286"/>
      <c r="H161" s="286"/>
      <c r="I161" s="286"/>
      <c r="J161" s="286"/>
      <c r="K161" s="287"/>
      <c r="L161" s="285"/>
      <c r="M161" s="286"/>
      <c r="N161" s="286"/>
      <c r="O161" s="286"/>
      <c r="P161" s="286"/>
      <c r="Q161" s="287"/>
      <c r="R161" s="294"/>
      <c r="S161" s="295"/>
      <c r="T161" s="295"/>
      <c r="U161" s="295"/>
      <c r="V161" s="296"/>
      <c r="W161" s="319"/>
      <c r="X161" s="294"/>
      <c r="Y161" s="296"/>
      <c r="Z161" s="305"/>
      <c r="AA161" s="306"/>
      <c r="AB161" s="312"/>
      <c r="AC161" s="313"/>
      <c r="AD161" s="313"/>
      <c r="AE161" s="313"/>
      <c r="AF161" s="314"/>
      <c r="AG161" s="372"/>
      <c r="AH161" s="373"/>
      <c r="AI161" s="373"/>
      <c r="AJ161" s="373"/>
      <c r="AK161" s="374"/>
    </row>
    <row r="162" spans="1:37">
      <c r="A162" s="349"/>
      <c r="B162" s="294"/>
      <c r="C162" s="455"/>
      <c r="D162" s="296"/>
      <c r="E162" s="280"/>
      <c r="F162" s="285"/>
      <c r="G162" s="286"/>
      <c r="H162" s="286"/>
      <c r="I162" s="286"/>
      <c r="J162" s="286"/>
      <c r="K162" s="287"/>
      <c r="L162" s="285"/>
      <c r="M162" s="286"/>
      <c r="N162" s="286"/>
      <c r="O162" s="286"/>
      <c r="P162" s="286"/>
      <c r="Q162" s="287"/>
      <c r="R162" s="294"/>
      <c r="S162" s="295"/>
      <c r="T162" s="295"/>
      <c r="U162" s="295"/>
      <c r="V162" s="296"/>
      <c r="W162" s="319"/>
      <c r="X162" s="294"/>
      <c r="Y162" s="296"/>
      <c r="Z162" s="305"/>
      <c r="AA162" s="306"/>
      <c r="AB162" s="312"/>
      <c r="AC162" s="313"/>
      <c r="AD162" s="313"/>
      <c r="AE162" s="313"/>
      <c r="AF162" s="314"/>
      <c r="AG162" s="372"/>
      <c r="AH162" s="373"/>
      <c r="AI162" s="373"/>
      <c r="AJ162" s="373"/>
      <c r="AK162" s="374"/>
    </row>
    <row r="163" spans="1:37">
      <c r="A163" s="350"/>
      <c r="B163" s="294"/>
      <c r="C163" s="455"/>
      <c r="D163" s="296"/>
      <c r="E163" s="281"/>
      <c r="F163" s="288"/>
      <c r="G163" s="289"/>
      <c r="H163" s="289"/>
      <c r="I163" s="289"/>
      <c r="J163" s="289"/>
      <c r="K163" s="290"/>
      <c r="L163" s="288"/>
      <c r="M163" s="289"/>
      <c r="N163" s="289"/>
      <c r="O163" s="289"/>
      <c r="P163" s="289"/>
      <c r="Q163" s="290"/>
      <c r="R163" s="297"/>
      <c r="S163" s="298"/>
      <c r="T163" s="298"/>
      <c r="U163" s="298"/>
      <c r="V163" s="299"/>
      <c r="W163" s="329"/>
      <c r="X163" s="297"/>
      <c r="Y163" s="299"/>
      <c r="Z163" s="307"/>
      <c r="AA163" s="308"/>
      <c r="AB163" s="315"/>
      <c r="AC163" s="316"/>
      <c r="AD163" s="316"/>
      <c r="AE163" s="316"/>
      <c r="AF163" s="317"/>
      <c r="AG163" s="375"/>
      <c r="AH163" s="376"/>
      <c r="AI163" s="376"/>
      <c r="AJ163" s="376"/>
      <c r="AK163" s="377"/>
    </row>
    <row r="164" spans="1:37" ht="15.75" customHeight="1">
      <c r="A164" s="348"/>
      <c r="B164" s="294"/>
      <c r="C164" s="455"/>
      <c r="D164" s="296"/>
      <c r="E164" s="279">
        <v>3</v>
      </c>
      <c r="F164" s="282" t="s">
        <v>195</v>
      </c>
      <c r="G164" s="283"/>
      <c r="H164" s="283"/>
      <c r="I164" s="283"/>
      <c r="J164" s="283"/>
      <c r="K164" s="284"/>
      <c r="L164" s="282" t="s">
        <v>138</v>
      </c>
      <c r="M164" s="283"/>
      <c r="N164" s="283"/>
      <c r="O164" s="283"/>
      <c r="P164" s="283"/>
      <c r="Q164" s="284"/>
      <c r="R164" s="291"/>
      <c r="S164" s="292"/>
      <c r="T164" s="292"/>
      <c r="U164" s="292"/>
      <c r="V164" s="293"/>
      <c r="W164" s="318" t="s">
        <v>24</v>
      </c>
      <c r="X164" s="291" t="s">
        <v>120</v>
      </c>
      <c r="Y164" s="293"/>
      <c r="Z164" s="303">
        <v>44174</v>
      </c>
      <c r="AA164" s="304"/>
      <c r="AB164" s="309"/>
      <c r="AC164" s="310"/>
      <c r="AD164" s="310"/>
      <c r="AE164" s="310"/>
      <c r="AF164" s="311"/>
      <c r="AG164" s="339"/>
      <c r="AH164" s="340"/>
      <c r="AI164" s="340"/>
      <c r="AJ164" s="340"/>
      <c r="AK164" s="341"/>
    </row>
    <row r="165" spans="1:37">
      <c r="A165" s="349"/>
      <c r="B165" s="294"/>
      <c r="C165" s="455"/>
      <c r="D165" s="296"/>
      <c r="E165" s="280"/>
      <c r="F165" s="285"/>
      <c r="G165" s="286"/>
      <c r="H165" s="286"/>
      <c r="I165" s="286"/>
      <c r="J165" s="286"/>
      <c r="K165" s="287"/>
      <c r="L165" s="285"/>
      <c r="M165" s="286"/>
      <c r="N165" s="286"/>
      <c r="O165" s="286"/>
      <c r="P165" s="286"/>
      <c r="Q165" s="287"/>
      <c r="R165" s="294"/>
      <c r="S165" s="295"/>
      <c r="T165" s="295"/>
      <c r="U165" s="295"/>
      <c r="V165" s="296"/>
      <c r="W165" s="319"/>
      <c r="X165" s="294"/>
      <c r="Y165" s="296"/>
      <c r="Z165" s="305"/>
      <c r="AA165" s="306"/>
      <c r="AB165" s="312"/>
      <c r="AC165" s="313"/>
      <c r="AD165" s="313"/>
      <c r="AE165" s="313"/>
      <c r="AF165" s="314"/>
      <c r="AG165" s="342"/>
      <c r="AH165" s="343"/>
      <c r="AI165" s="343"/>
      <c r="AJ165" s="343"/>
      <c r="AK165" s="344"/>
    </row>
    <row r="166" spans="1:37">
      <c r="A166" s="349"/>
      <c r="B166" s="294"/>
      <c r="C166" s="455"/>
      <c r="D166" s="296"/>
      <c r="E166" s="280"/>
      <c r="F166" s="285"/>
      <c r="G166" s="286"/>
      <c r="H166" s="286"/>
      <c r="I166" s="286"/>
      <c r="J166" s="286"/>
      <c r="K166" s="287"/>
      <c r="L166" s="285"/>
      <c r="M166" s="286"/>
      <c r="N166" s="286"/>
      <c r="O166" s="286"/>
      <c r="P166" s="286"/>
      <c r="Q166" s="287"/>
      <c r="R166" s="294"/>
      <c r="S166" s="295"/>
      <c r="T166" s="295"/>
      <c r="U166" s="295"/>
      <c r="V166" s="296"/>
      <c r="W166" s="319"/>
      <c r="X166" s="294"/>
      <c r="Y166" s="296"/>
      <c r="Z166" s="305"/>
      <c r="AA166" s="306"/>
      <c r="AB166" s="312"/>
      <c r="AC166" s="313"/>
      <c r="AD166" s="313"/>
      <c r="AE166" s="313"/>
      <c r="AF166" s="314"/>
      <c r="AG166" s="342"/>
      <c r="AH166" s="343"/>
      <c r="AI166" s="343"/>
      <c r="AJ166" s="343"/>
      <c r="AK166" s="344"/>
    </row>
    <row r="167" spans="1:37">
      <c r="A167" s="349"/>
      <c r="B167" s="294"/>
      <c r="C167" s="455"/>
      <c r="D167" s="296"/>
      <c r="E167" s="280"/>
      <c r="F167" s="285"/>
      <c r="G167" s="286"/>
      <c r="H167" s="286"/>
      <c r="I167" s="286"/>
      <c r="J167" s="286"/>
      <c r="K167" s="287"/>
      <c r="L167" s="285"/>
      <c r="M167" s="286"/>
      <c r="N167" s="286"/>
      <c r="O167" s="286"/>
      <c r="P167" s="286"/>
      <c r="Q167" s="287"/>
      <c r="R167" s="294"/>
      <c r="S167" s="295"/>
      <c r="T167" s="295"/>
      <c r="U167" s="295"/>
      <c r="V167" s="296"/>
      <c r="W167" s="319"/>
      <c r="X167" s="294"/>
      <c r="Y167" s="296"/>
      <c r="Z167" s="305"/>
      <c r="AA167" s="306"/>
      <c r="AB167" s="312"/>
      <c r="AC167" s="313"/>
      <c r="AD167" s="313"/>
      <c r="AE167" s="313"/>
      <c r="AF167" s="314"/>
      <c r="AG167" s="342"/>
      <c r="AH167" s="343"/>
      <c r="AI167" s="343"/>
      <c r="AJ167" s="343"/>
      <c r="AK167" s="344"/>
    </row>
    <row r="168" spans="1:37">
      <c r="A168" s="349"/>
      <c r="B168" s="294"/>
      <c r="C168" s="455"/>
      <c r="D168" s="296"/>
      <c r="E168" s="280"/>
      <c r="F168" s="285"/>
      <c r="G168" s="286"/>
      <c r="H168" s="286"/>
      <c r="I168" s="286"/>
      <c r="J168" s="286"/>
      <c r="K168" s="287"/>
      <c r="L168" s="285"/>
      <c r="M168" s="286"/>
      <c r="N168" s="286"/>
      <c r="O168" s="286"/>
      <c r="P168" s="286"/>
      <c r="Q168" s="287"/>
      <c r="R168" s="294"/>
      <c r="S168" s="295"/>
      <c r="T168" s="295"/>
      <c r="U168" s="295"/>
      <c r="V168" s="296"/>
      <c r="W168" s="319"/>
      <c r="X168" s="294"/>
      <c r="Y168" s="296"/>
      <c r="Z168" s="305"/>
      <c r="AA168" s="306"/>
      <c r="AB168" s="312"/>
      <c r="AC168" s="313"/>
      <c r="AD168" s="313"/>
      <c r="AE168" s="313"/>
      <c r="AF168" s="314"/>
      <c r="AG168" s="342"/>
      <c r="AH168" s="343"/>
      <c r="AI168" s="343"/>
      <c r="AJ168" s="343"/>
      <c r="AK168" s="344"/>
    </row>
    <row r="169" spans="1:37" ht="15.75" customHeight="1">
      <c r="A169" s="349"/>
      <c r="B169" s="294"/>
      <c r="C169" s="455"/>
      <c r="D169" s="296"/>
      <c r="E169" s="280"/>
      <c r="F169" s="285"/>
      <c r="G169" s="286"/>
      <c r="H169" s="286"/>
      <c r="I169" s="286"/>
      <c r="J169" s="286"/>
      <c r="K169" s="287"/>
      <c r="L169" s="285"/>
      <c r="M169" s="286"/>
      <c r="N169" s="286"/>
      <c r="O169" s="286"/>
      <c r="P169" s="286"/>
      <c r="Q169" s="287"/>
      <c r="R169" s="294"/>
      <c r="S169" s="295"/>
      <c r="T169" s="295"/>
      <c r="U169" s="295"/>
      <c r="V169" s="296"/>
      <c r="W169" s="319"/>
      <c r="X169" s="294"/>
      <c r="Y169" s="296"/>
      <c r="Z169" s="305"/>
      <c r="AA169" s="306"/>
      <c r="AB169" s="312"/>
      <c r="AC169" s="313"/>
      <c r="AD169" s="313"/>
      <c r="AE169" s="313"/>
      <c r="AF169" s="314"/>
      <c r="AG169" s="342"/>
      <c r="AH169" s="343"/>
      <c r="AI169" s="343"/>
      <c r="AJ169" s="343"/>
      <c r="AK169" s="344"/>
    </row>
    <row r="170" spans="1:37">
      <c r="A170" s="349"/>
      <c r="B170" s="294"/>
      <c r="C170" s="455"/>
      <c r="D170" s="296"/>
      <c r="E170" s="280"/>
      <c r="F170" s="285"/>
      <c r="G170" s="286"/>
      <c r="H170" s="286"/>
      <c r="I170" s="286"/>
      <c r="J170" s="286"/>
      <c r="K170" s="287"/>
      <c r="L170" s="285"/>
      <c r="M170" s="286"/>
      <c r="N170" s="286"/>
      <c r="O170" s="286"/>
      <c r="P170" s="286"/>
      <c r="Q170" s="287"/>
      <c r="R170" s="294"/>
      <c r="S170" s="295"/>
      <c r="T170" s="295"/>
      <c r="U170" s="295"/>
      <c r="V170" s="296"/>
      <c r="W170" s="319"/>
      <c r="X170" s="294"/>
      <c r="Y170" s="296"/>
      <c r="Z170" s="305"/>
      <c r="AA170" s="306"/>
      <c r="AB170" s="312"/>
      <c r="AC170" s="313"/>
      <c r="AD170" s="313"/>
      <c r="AE170" s="313"/>
      <c r="AF170" s="314"/>
      <c r="AG170" s="342"/>
      <c r="AH170" s="343"/>
      <c r="AI170" s="343"/>
      <c r="AJ170" s="343"/>
      <c r="AK170" s="344"/>
    </row>
    <row r="171" spans="1:37">
      <c r="A171" s="349"/>
      <c r="B171" s="294"/>
      <c r="C171" s="455"/>
      <c r="D171" s="296"/>
      <c r="E171" s="280"/>
      <c r="F171" s="285"/>
      <c r="G171" s="286"/>
      <c r="H171" s="286"/>
      <c r="I171" s="286"/>
      <c r="J171" s="286"/>
      <c r="K171" s="287"/>
      <c r="L171" s="285"/>
      <c r="M171" s="286"/>
      <c r="N171" s="286"/>
      <c r="O171" s="286"/>
      <c r="P171" s="286"/>
      <c r="Q171" s="287"/>
      <c r="R171" s="294"/>
      <c r="S171" s="295"/>
      <c r="T171" s="295"/>
      <c r="U171" s="295"/>
      <c r="V171" s="296"/>
      <c r="W171" s="319"/>
      <c r="X171" s="294"/>
      <c r="Y171" s="296"/>
      <c r="Z171" s="305"/>
      <c r="AA171" s="306"/>
      <c r="AB171" s="312"/>
      <c r="AC171" s="313"/>
      <c r="AD171" s="313"/>
      <c r="AE171" s="313"/>
      <c r="AF171" s="314"/>
      <c r="AG171" s="342"/>
      <c r="AH171" s="343"/>
      <c r="AI171" s="343"/>
      <c r="AJ171" s="343"/>
      <c r="AK171" s="344"/>
    </row>
    <row r="172" spans="1:37">
      <c r="A172" s="349"/>
      <c r="B172" s="294"/>
      <c r="C172" s="455"/>
      <c r="D172" s="296"/>
      <c r="E172" s="280"/>
      <c r="F172" s="285"/>
      <c r="G172" s="286"/>
      <c r="H172" s="286"/>
      <c r="I172" s="286"/>
      <c r="J172" s="286"/>
      <c r="K172" s="287"/>
      <c r="L172" s="285"/>
      <c r="M172" s="286"/>
      <c r="N172" s="286"/>
      <c r="O172" s="286"/>
      <c r="P172" s="286"/>
      <c r="Q172" s="287"/>
      <c r="R172" s="294"/>
      <c r="S172" s="295"/>
      <c r="T172" s="295"/>
      <c r="U172" s="295"/>
      <c r="V172" s="296"/>
      <c r="W172" s="319"/>
      <c r="X172" s="294"/>
      <c r="Y172" s="296"/>
      <c r="Z172" s="305"/>
      <c r="AA172" s="306"/>
      <c r="AB172" s="312"/>
      <c r="AC172" s="313"/>
      <c r="AD172" s="313"/>
      <c r="AE172" s="313"/>
      <c r="AF172" s="314"/>
      <c r="AG172" s="342"/>
      <c r="AH172" s="343"/>
      <c r="AI172" s="343"/>
      <c r="AJ172" s="343"/>
      <c r="AK172" s="344"/>
    </row>
    <row r="173" spans="1:37">
      <c r="A173" s="349"/>
      <c r="B173" s="294"/>
      <c r="C173" s="455"/>
      <c r="D173" s="296"/>
      <c r="E173" s="280"/>
      <c r="F173" s="285"/>
      <c r="G173" s="286"/>
      <c r="H173" s="286"/>
      <c r="I173" s="286"/>
      <c r="J173" s="286"/>
      <c r="K173" s="287"/>
      <c r="L173" s="285"/>
      <c r="M173" s="286"/>
      <c r="N173" s="286"/>
      <c r="O173" s="286"/>
      <c r="P173" s="286"/>
      <c r="Q173" s="287"/>
      <c r="R173" s="294"/>
      <c r="S173" s="295"/>
      <c r="T173" s="295"/>
      <c r="U173" s="295"/>
      <c r="V173" s="296"/>
      <c r="W173" s="319"/>
      <c r="X173" s="294"/>
      <c r="Y173" s="296"/>
      <c r="Z173" s="305"/>
      <c r="AA173" s="306"/>
      <c r="AB173" s="312"/>
      <c r="AC173" s="313"/>
      <c r="AD173" s="313"/>
      <c r="AE173" s="313"/>
      <c r="AF173" s="314"/>
      <c r="AG173" s="342"/>
      <c r="AH173" s="343"/>
      <c r="AI173" s="343"/>
      <c r="AJ173" s="343"/>
      <c r="AK173" s="344"/>
    </row>
    <row r="174" spans="1:37" ht="15.75" customHeight="1">
      <c r="A174" s="349"/>
      <c r="B174" s="294"/>
      <c r="C174" s="455"/>
      <c r="D174" s="296"/>
      <c r="E174" s="280"/>
      <c r="F174" s="285"/>
      <c r="G174" s="286"/>
      <c r="H174" s="286"/>
      <c r="I174" s="286"/>
      <c r="J174" s="286"/>
      <c r="K174" s="287"/>
      <c r="L174" s="285"/>
      <c r="M174" s="286"/>
      <c r="N174" s="286"/>
      <c r="O174" s="286"/>
      <c r="P174" s="286"/>
      <c r="Q174" s="287"/>
      <c r="R174" s="294"/>
      <c r="S174" s="295"/>
      <c r="T174" s="295"/>
      <c r="U174" s="295"/>
      <c r="V174" s="296"/>
      <c r="W174" s="319"/>
      <c r="X174" s="294"/>
      <c r="Y174" s="296"/>
      <c r="Z174" s="305"/>
      <c r="AA174" s="306"/>
      <c r="AB174" s="312"/>
      <c r="AC174" s="313"/>
      <c r="AD174" s="313"/>
      <c r="AE174" s="313"/>
      <c r="AF174" s="314"/>
      <c r="AG174" s="342"/>
      <c r="AH174" s="343"/>
      <c r="AI174" s="343"/>
      <c r="AJ174" s="343"/>
      <c r="AK174" s="344"/>
    </row>
    <row r="175" spans="1:37">
      <c r="A175" s="349"/>
      <c r="B175" s="294"/>
      <c r="C175" s="455"/>
      <c r="D175" s="296"/>
      <c r="E175" s="280"/>
      <c r="F175" s="285"/>
      <c r="G175" s="286"/>
      <c r="H175" s="286"/>
      <c r="I175" s="286"/>
      <c r="J175" s="286"/>
      <c r="K175" s="287"/>
      <c r="L175" s="285"/>
      <c r="M175" s="286"/>
      <c r="N175" s="286"/>
      <c r="O175" s="286"/>
      <c r="P175" s="286"/>
      <c r="Q175" s="287"/>
      <c r="R175" s="294"/>
      <c r="S175" s="295"/>
      <c r="T175" s="295"/>
      <c r="U175" s="295"/>
      <c r="V175" s="296"/>
      <c r="W175" s="319"/>
      <c r="X175" s="294"/>
      <c r="Y175" s="296"/>
      <c r="Z175" s="305"/>
      <c r="AA175" s="306"/>
      <c r="AB175" s="312"/>
      <c r="AC175" s="313"/>
      <c r="AD175" s="313"/>
      <c r="AE175" s="313"/>
      <c r="AF175" s="314"/>
      <c r="AG175" s="342"/>
      <c r="AH175" s="343"/>
      <c r="AI175" s="343"/>
      <c r="AJ175" s="343"/>
      <c r="AK175" s="344"/>
    </row>
    <row r="176" spans="1:37">
      <c r="A176" s="349"/>
      <c r="B176" s="294"/>
      <c r="C176" s="455"/>
      <c r="D176" s="296"/>
      <c r="E176" s="280"/>
      <c r="F176" s="285"/>
      <c r="G176" s="286"/>
      <c r="H176" s="286"/>
      <c r="I176" s="286"/>
      <c r="J176" s="286"/>
      <c r="K176" s="287"/>
      <c r="L176" s="285"/>
      <c r="M176" s="286"/>
      <c r="N176" s="286"/>
      <c r="O176" s="286"/>
      <c r="P176" s="286"/>
      <c r="Q176" s="287"/>
      <c r="R176" s="294"/>
      <c r="S176" s="295"/>
      <c r="T176" s="295"/>
      <c r="U176" s="295"/>
      <c r="V176" s="296"/>
      <c r="W176" s="319"/>
      <c r="X176" s="294"/>
      <c r="Y176" s="296"/>
      <c r="Z176" s="305"/>
      <c r="AA176" s="306"/>
      <c r="AB176" s="312"/>
      <c r="AC176" s="313"/>
      <c r="AD176" s="313"/>
      <c r="AE176" s="313"/>
      <c r="AF176" s="314"/>
      <c r="AG176" s="342"/>
      <c r="AH176" s="343"/>
      <c r="AI176" s="343"/>
      <c r="AJ176" s="343"/>
      <c r="AK176" s="344"/>
    </row>
    <row r="177" spans="1:37">
      <c r="A177" s="349"/>
      <c r="B177" s="294"/>
      <c r="C177" s="455"/>
      <c r="D177" s="296"/>
      <c r="E177" s="280"/>
      <c r="F177" s="285"/>
      <c r="G177" s="286"/>
      <c r="H177" s="286"/>
      <c r="I177" s="286"/>
      <c r="J177" s="286"/>
      <c r="K177" s="287"/>
      <c r="L177" s="285"/>
      <c r="M177" s="286"/>
      <c r="N177" s="286"/>
      <c r="O177" s="286"/>
      <c r="P177" s="286"/>
      <c r="Q177" s="287"/>
      <c r="R177" s="294"/>
      <c r="S177" s="295"/>
      <c r="T177" s="295"/>
      <c r="U177" s="295"/>
      <c r="V177" s="296"/>
      <c r="W177" s="319"/>
      <c r="X177" s="294"/>
      <c r="Y177" s="296"/>
      <c r="Z177" s="305"/>
      <c r="AA177" s="306"/>
      <c r="AB177" s="312"/>
      <c r="AC177" s="313"/>
      <c r="AD177" s="313"/>
      <c r="AE177" s="313"/>
      <c r="AF177" s="314"/>
      <c r="AG177" s="342"/>
      <c r="AH177" s="343"/>
      <c r="AI177" s="343"/>
      <c r="AJ177" s="343"/>
      <c r="AK177" s="344"/>
    </row>
    <row r="178" spans="1:37">
      <c r="A178" s="349"/>
      <c r="B178" s="294"/>
      <c r="C178" s="455"/>
      <c r="D178" s="296"/>
      <c r="E178" s="280"/>
      <c r="F178" s="285"/>
      <c r="G178" s="286"/>
      <c r="H178" s="286"/>
      <c r="I178" s="286"/>
      <c r="J178" s="286"/>
      <c r="K178" s="287"/>
      <c r="L178" s="285"/>
      <c r="M178" s="286"/>
      <c r="N178" s="286"/>
      <c r="O178" s="286"/>
      <c r="P178" s="286"/>
      <c r="Q178" s="287"/>
      <c r="R178" s="294"/>
      <c r="S178" s="295"/>
      <c r="T178" s="295"/>
      <c r="U178" s="295"/>
      <c r="V178" s="296"/>
      <c r="W178" s="319"/>
      <c r="X178" s="294"/>
      <c r="Y178" s="296"/>
      <c r="Z178" s="305"/>
      <c r="AA178" s="306"/>
      <c r="AB178" s="312"/>
      <c r="AC178" s="313"/>
      <c r="AD178" s="313"/>
      <c r="AE178" s="313"/>
      <c r="AF178" s="314"/>
      <c r="AG178" s="342"/>
      <c r="AH178" s="343"/>
      <c r="AI178" s="343"/>
      <c r="AJ178" s="343"/>
      <c r="AK178" s="344"/>
    </row>
    <row r="179" spans="1:37">
      <c r="A179" s="349"/>
      <c r="B179" s="294"/>
      <c r="C179" s="455"/>
      <c r="D179" s="296"/>
      <c r="E179" s="280"/>
      <c r="F179" s="285"/>
      <c r="G179" s="286"/>
      <c r="H179" s="286"/>
      <c r="I179" s="286"/>
      <c r="J179" s="286"/>
      <c r="K179" s="287"/>
      <c r="L179" s="285"/>
      <c r="M179" s="286"/>
      <c r="N179" s="286"/>
      <c r="O179" s="286"/>
      <c r="P179" s="286"/>
      <c r="Q179" s="287"/>
      <c r="R179" s="294"/>
      <c r="S179" s="295"/>
      <c r="T179" s="295"/>
      <c r="U179" s="295"/>
      <c r="V179" s="296"/>
      <c r="W179" s="319"/>
      <c r="X179" s="294"/>
      <c r="Y179" s="296"/>
      <c r="Z179" s="305"/>
      <c r="AA179" s="306"/>
      <c r="AB179" s="312"/>
      <c r="AC179" s="313"/>
      <c r="AD179" s="313"/>
      <c r="AE179" s="313"/>
      <c r="AF179" s="314"/>
      <c r="AG179" s="342"/>
      <c r="AH179" s="343"/>
      <c r="AI179" s="343"/>
      <c r="AJ179" s="343"/>
      <c r="AK179" s="344"/>
    </row>
    <row r="180" spans="1:37">
      <c r="A180" s="349"/>
      <c r="B180" s="294"/>
      <c r="C180" s="455"/>
      <c r="D180" s="296"/>
      <c r="E180" s="280"/>
      <c r="F180" s="285"/>
      <c r="G180" s="286"/>
      <c r="H180" s="286"/>
      <c r="I180" s="286"/>
      <c r="J180" s="286"/>
      <c r="K180" s="287"/>
      <c r="L180" s="285"/>
      <c r="M180" s="286"/>
      <c r="N180" s="286"/>
      <c r="O180" s="286"/>
      <c r="P180" s="286"/>
      <c r="Q180" s="287"/>
      <c r="R180" s="294"/>
      <c r="S180" s="295"/>
      <c r="T180" s="295"/>
      <c r="U180" s="295"/>
      <c r="V180" s="296"/>
      <c r="W180" s="319"/>
      <c r="X180" s="294"/>
      <c r="Y180" s="296"/>
      <c r="Z180" s="305"/>
      <c r="AA180" s="306"/>
      <c r="AB180" s="312"/>
      <c r="AC180" s="313"/>
      <c r="AD180" s="313"/>
      <c r="AE180" s="313"/>
      <c r="AF180" s="314"/>
      <c r="AG180" s="342"/>
      <c r="AH180" s="343"/>
      <c r="AI180" s="343"/>
      <c r="AJ180" s="343"/>
      <c r="AK180" s="344"/>
    </row>
    <row r="181" spans="1:37" ht="15.75" customHeight="1">
      <c r="A181" s="349"/>
      <c r="B181" s="294"/>
      <c r="C181" s="455"/>
      <c r="D181" s="296"/>
      <c r="E181" s="280"/>
      <c r="F181" s="285"/>
      <c r="G181" s="286"/>
      <c r="H181" s="286"/>
      <c r="I181" s="286"/>
      <c r="J181" s="286"/>
      <c r="K181" s="287"/>
      <c r="L181" s="285"/>
      <c r="M181" s="286"/>
      <c r="N181" s="286"/>
      <c r="O181" s="286"/>
      <c r="P181" s="286"/>
      <c r="Q181" s="287"/>
      <c r="R181" s="294"/>
      <c r="S181" s="295"/>
      <c r="T181" s="295"/>
      <c r="U181" s="295"/>
      <c r="V181" s="296"/>
      <c r="W181" s="319"/>
      <c r="X181" s="294"/>
      <c r="Y181" s="296"/>
      <c r="Z181" s="305"/>
      <c r="AA181" s="306"/>
      <c r="AB181" s="312"/>
      <c r="AC181" s="313"/>
      <c r="AD181" s="313"/>
      <c r="AE181" s="313"/>
      <c r="AF181" s="314"/>
      <c r="AG181" s="342"/>
      <c r="AH181" s="343"/>
      <c r="AI181" s="343"/>
      <c r="AJ181" s="343"/>
      <c r="AK181" s="344"/>
    </row>
    <row r="182" spans="1:37">
      <c r="A182" s="349"/>
      <c r="B182" s="294"/>
      <c r="C182" s="455"/>
      <c r="D182" s="296"/>
      <c r="E182" s="280"/>
      <c r="F182" s="285"/>
      <c r="G182" s="286"/>
      <c r="H182" s="286"/>
      <c r="I182" s="286"/>
      <c r="J182" s="286"/>
      <c r="K182" s="287"/>
      <c r="L182" s="285"/>
      <c r="M182" s="286"/>
      <c r="N182" s="286"/>
      <c r="O182" s="286"/>
      <c r="P182" s="286"/>
      <c r="Q182" s="287"/>
      <c r="R182" s="294"/>
      <c r="S182" s="295"/>
      <c r="T182" s="295"/>
      <c r="U182" s="295"/>
      <c r="V182" s="296"/>
      <c r="W182" s="319"/>
      <c r="X182" s="294"/>
      <c r="Y182" s="296"/>
      <c r="Z182" s="305"/>
      <c r="AA182" s="306"/>
      <c r="AB182" s="312"/>
      <c r="AC182" s="313"/>
      <c r="AD182" s="313"/>
      <c r="AE182" s="313"/>
      <c r="AF182" s="314"/>
      <c r="AG182" s="342"/>
      <c r="AH182" s="343"/>
      <c r="AI182" s="343"/>
      <c r="AJ182" s="343"/>
      <c r="AK182" s="344"/>
    </row>
    <row r="183" spans="1:37">
      <c r="A183" s="349"/>
      <c r="B183" s="294"/>
      <c r="C183" s="455"/>
      <c r="D183" s="296"/>
      <c r="E183" s="280"/>
      <c r="F183" s="285"/>
      <c r="G183" s="286"/>
      <c r="H183" s="286"/>
      <c r="I183" s="286"/>
      <c r="J183" s="286"/>
      <c r="K183" s="287"/>
      <c r="L183" s="285"/>
      <c r="M183" s="286"/>
      <c r="N183" s="286"/>
      <c r="O183" s="286"/>
      <c r="P183" s="286"/>
      <c r="Q183" s="287"/>
      <c r="R183" s="294"/>
      <c r="S183" s="295"/>
      <c r="T183" s="295"/>
      <c r="U183" s="295"/>
      <c r="V183" s="296"/>
      <c r="W183" s="319"/>
      <c r="X183" s="294"/>
      <c r="Y183" s="296"/>
      <c r="Z183" s="305"/>
      <c r="AA183" s="306"/>
      <c r="AB183" s="312"/>
      <c r="AC183" s="313"/>
      <c r="AD183" s="313"/>
      <c r="AE183" s="313"/>
      <c r="AF183" s="314"/>
      <c r="AG183" s="342"/>
      <c r="AH183" s="343"/>
      <c r="AI183" s="343"/>
      <c r="AJ183" s="343"/>
      <c r="AK183" s="344"/>
    </row>
    <row r="184" spans="1:37">
      <c r="A184" s="349"/>
      <c r="B184" s="294"/>
      <c r="C184" s="455"/>
      <c r="D184" s="296"/>
      <c r="E184" s="280"/>
      <c r="F184" s="285"/>
      <c r="G184" s="286"/>
      <c r="H184" s="286"/>
      <c r="I184" s="286"/>
      <c r="J184" s="286"/>
      <c r="K184" s="287"/>
      <c r="L184" s="285"/>
      <c r="M184" s="286"/>
      <c r="N184" s="286"/>
      <c r="O184" s="286"/>
      <c r="P184" s="286"/>
      <c r="Q184" s="287"/>
      <c r="R184" s="294"/>
      <c r="S184" s="295"/>
      <c r="T184" s="295"/>
      <c r="U184" s="295"/>
      <c r="V184" s="296"/>
      <c r="W184" s="319"/>
      <c r="X184" s="294"/>
      <c r="Y184" s="296"/>
      <c r="Z184" s="305"/>
      <c r="AA184" s="306"/>
      <c r="AB184" s="312"/>
      <c r="AC184" s="313"/>
      <c r="AD184" s="313"/>
      <c r="AE184" s="313"/>
      <c r="AF184" s="314"/>
      <c r="AG184" s="342"/>
      <c r="AH184" s="343"/>
      <c r="AI184" s="343"/>
      <c r="AJ184" s="343"/>
      <c r="AK184" s="344"/>
    </row>
    <row r="185" spans="1:37">
      <c r="A185" s="349"/>
      <c r="B185" s="294"/>
      <c r="C185" s="455"/>
      <c r="D185" s="296"/>
      <c r="E185" s="280"/>
      <c r="F185" s="285"/>
      <c r="G185" s="286"/>
      <c r="H185" s="286"/>
      <c r="I185" s="286"/>
      <c r="J185" s="286"/>
      <c r="K185" s="287"/>
      <c r="L185" s="285"/>
      <c r="M185" s="286"/>
      <c r="N185" s="286"/>
      <c r="O185" s="286"/>
      <c r="P185" s="286"/>
      <c r="Q185" s="287"/>
      <c r="R185" s="294"/>
      <c r="S185" s="295"/>
      <c r="T185" s="295"/>
      <c r="U185" s="295"/>
      <c r="V185" s="296"/>
      <c r="W185" s="319"/>
      <c r="X185" s="294"/>
      <c r="Y185" s="296"/>
      <c r="Z185" s="305"/>
      <c r="AA185" s="306"/>
      <c r="AB185" s="312"/>
      <c r="AC185" s="313"/>
      <c r="AD185" s="313"/>
      <c r="AE185" s="313"/>
      <c r="AF185" s="314"/>
      <c r="AG185" s="342"/>
      <c r="AH185" s="343"/>
      <c r="AI185" s="343"/>
      <c r="AJ185" s="343"/>
      <c r="AK185" s="344"/>
    </row>
    <row r="186" spans="1:37" ht="15.75" customHeight="1">
      <c r="A186" s="349"/>
      <c r="B186" s="294"/>
      <c r="C186" s="455"/>
      <c r="D186" s="296"/>
      <c r="E186" s="280"/>
      <c r="F186" s="285"/>
      <c r="G186" s="286"/>
      <c r="H186" s="286"/>
      <c r="I186" s="286"/>
      <c r="J186" s="286"/>
      <c r="K186" s="287"/>
      <c r="L186" s="285"/>
      <c r="M186" s="286"/>
      <c r="N186" s="286"/>
      <c r="O186" s="286"/>
      <c r="P186" s="286"/>
      <c r="Q186" s="287"/>
      <c r="R186" s="294"/>
      <c r="S186" s="295"/>
      <c r="T186" s="295"/>
      <c r="U186" s="295"/>
      <c r="V186" s="296"/>
      <c r="W186" s="319"/>
      <c r="X186" s="294"/>
      <c r="Y186" s="296"/>
      <c r="Z186" s="305"/>
      <c r="AA186" s="306"/>
      <c r="AB186" s="312"/>
      <c r="AC186" s="313"/>
      <c r="AD186" s="313"/>
      <c r="AE186" s="313"/>
      <c r="AF186" s="314"/>
      <c r="AG186" s="342"/>
      <c r="AH186" s="343"/>
      <c r="AI186" s="343"/>
      <c r="AJ186" s="343"/>
      <c r="AK186" s="344"/>
    </row>
    <row r="187" spans="1:37">
      <c r="A187" s="349"/>
      <c r="B187" s="294"/>
      <c r="C187" s="455"/>
      <c r="D187" s="296"/>
      <c r="E187" s="280"/>
      <c r="F187" s="285"/>
      <c r="G187" s="286"/>
      <c r="H187" s="286"/>
      <c r="I187" s="286"/>
      <c r="J187" s="286"/>
      <c r="K187" s="287"/>
      <c r="L187" s="285"/>
      <c r="M187" s="286"/>
      <c r="N187" s="286"/>
      <c r="O187" s="286"/>
      <c r="P187" s="286"/>
      <c r="Q187" s="287"/>
      <c r="R187" s="294"/>
      <c r="S187" s="295"/>
      <c r="T187" s="295"/>
      <c r="U187" s="295"/>
      <c r="V187" s="296"/>
      <c r="W187" s="319"/>
      <c r="X187" s="294"/>
      <c r="Y187" s="296"/>
      <c r="Z187" s="305"/>
      <c r="AA187" s="306"/>
      <c r="AB187" s="312"/>
      <c r="AC187" s="313"/>
      <c r="AD187" s="313"/>
      <c r="AE187" s="313"/>
      <c r="AF187" s="314"/>
      <c r="AG187" s="342"/>
      <c r="AH187" s="343"/>
      <c r="AI187" s="343"/>
      <c r="AJ187" s="343"/>
      <c r="AK187" s="344"/>
    </row>
    <row r="188" spans="1:37">
      <c r="A188" s="349"/>
      <c r="B188" s="294"/>
      <c r="C188" s="455"/>
      <c r="D188" s="296"/>
      <c r="E188" s="280"/>
      <c r="F188" s="285"/>
      <c r="G188" s="286"/>
      <c r="H188" s="286"/>
      <c r="I188" s="286"/>
      <c r="J188" s="286"/>
      <c r="K188" s="287"/>
      <c r="L188" s="285"/>
      <c r="M188" s="286"/>
      <c r="N188" s="286"/>
      <c r="O188" s="286"/>
      <c r="P188" s="286"/>
      <c r="Q188" s="287"/>
      <c r="R188" s="294"/>
      <c r="S188" s="295"/>
      <c r="T188" s="295"/>
      <c r="U188" s="295"/>
      <c r="V188" s="296"/>
      <c r="W188" s="319"/>
      <c r="X188" s="294"/>
      <c r="Y188" s="296"/>
      <c r="Z188" s="305"/>
      <c r="AA188" s="306"/>
      <c r="AB188" s="312"/>
      <c r="AC188" s="313"/>
      <c r="AD188" s="313"/>
      <c r="AE188" s="313"/>
      <c r="AF188" s="314"/>
      <c r="AG188" s="342"/>
      <c r="AH188" s="343"/>
      <c r="AI188" s="343"/>
      <c r="AJ188" s="343"/>
      <c r="AK188" s="344"/>
    </row>
    <row r="189" spans="1:37">
      <c r="A189" s="349"/>
      <c r="B189" s="294"/>
      <c r="C189" s="455"/>
      <c r="D189" s="296"/>
      <c r="E189" s="280"/>
      <c r="F189" s="285"/>
      <c r="G189" s="286"/>
      <c r="H189" s="286"/>
      <c r="I189" s="286"/>
      <c r="J189" s="286"/>
      <c r="K189" s="287"/>
      <c r="L189" s="285"/>
      <c r="M189" s="286"/>
      <c r="N189" s="286"/>
      <c r="O189" s="286"/>
      <c r="P189" s="286"/>
      <c r="Q189" s="287"/>
      <c r="R189" s="294"/>
      <c r="S189" s="295"/>
      <c r="T189" s="295"/>
      <c r="U189" s="295"/>
      <c r="V189" s="296"/>
      <c r="W189" s="319"/>
      <c r="X189" s="294"/>
      <c r="Y189" s="296"/>
      <c r="Z189" s="305"/>
      <c r="AA189" s="306"/>
      <c r="AB189" s="312"/>
      <c r="AC189" s="313"/>
      <c r="AD189" s="313"/>
      <c r="AE189" s="313"/>
      <c r="AF189" s="314"/>
      <c r="AG189" s="342"/>
      <c r="AH189" s="343"/>
      <c r="AI189" s="343"/>
      <c r="AJ189" s="343"/>
      <c r="AK189" s="344"/>
    </row>
    <row r="190" spans="1:37">
      <c r="A190" s="349"/>
      <c r="B190" s="294"/>
      <c r="C190" s="455"/>
      <c r="D190" s="296"/>
      <c r="E190" s="280"/>
      <c r="F190" s="285"/>
      <c r="G190" s="286"/>
      <c r="H190" s="286"/>
      <c r="I190" s="286"/>
      <c r="J190" s="286"/>
      <c r="K190" s="287"/>
      <c r="L190" s="285"/>
      <c r="M190" s="286"/>
      <c r="N190" s="286"/>
      <c r="O190" s="286"/>
      <c r="P190" s="286"/>
      <c r="Q190" s="287"/>
      <c r="R190" s="294"/>
      <c r="S190" s="295"/>
      <c r="T190" s="295"/>
      <c r="U190" s="295"/>
      <c r="V190" s="296"/>
      <c r="W190" s="319"/>
      <c r="X190" s="294"/>
      <c r="Y190" s="296"/>
      <c r="Z190" s="305"/>
      <c r="AA190" s="306"/>
      <c r="AB190" s="312"/>
      <c r="AC190" s="313"/>
      <c r="AD190" s="313"/>
      <c r="AE190" s="313"/>
      <c r="AF190" s="314"/>
      <c r="AG190" s="342"/>
      <c r="AH190" s="343"/>
      <c r="AI190" s="343"/>
      <c r="AJ190" s="343"/>
      <c r="AK190" s="344"/>
    </row>
    <row r="191" spans="1:37" ht="15.75" customHeight="1">
      <c r="A191" s="349"/>
      <c r="B191" s="294"/>
      <c r="C191" s="455"/>
      <c r="D191" s="296"/>
      <c r="E191" s="280"/>
      <c r="F191" s="285"/>
      <c r="G191" s="286"/>
      <c r="H191" s="286"/>
      <c r="I191" s="286"/>
      <c r="J191" s="286"/>
      <c r="K191" s="287"/>
      <c r="L191" s="285"/>
      <c r="M191" s="286"/>
      <c r="N191" s="286"/>
      <c r="O191" s="286"/>
      <c r="P191" s="286"/>
      <c r="Q191" s="287"/>
      <c r="R191" s="294"/>
      <c r="S191" s="295"/>
      <c r="T191" s="295"/>
      <c r="U191" s="295"/>
      <c r="V191" s="296"/>
      <c r="W191" s="319"/>
      <c r="X191" s="294"/>
      <c r="Y191" s="296"/>
      <c r="Z191" s="305"/>
      <c r="AA191" s="306"/>
      <c r="AB191" s="312"/>
      <c r="AC191" s="313"/>
      <c r="AD191" s="313"/>
      <c r="AE191" s="313"/>
      <c r="AF191" s="314"/>
      <c r="AG191" s="342"/>
      <c r="AH191" s="343"/>
      <c r="AI191" s="343"/>
      <c r="AJ191" s="343"/>
      <c r="AK191" s="344"/>
    </row>
    <row r="192" spans="1:37" ht="15.75" customHeight="1">
      <c r="A192" s="348"/>
      <c r="B192" s="294"/>
      <c r="C192" s="455"/>
      <c r="D192" s="296"/>
      <c r="E192" s="279">
        <v>4</v>
      </c>
      <c r="F192" s="282" t="s">
        <v>196</v>
      </c>
      <c r="G192" s="283"/>
      <c r="H192" s="283"/>
      <c r="I192" s="283"/>
      <c r="J192" s="283"/>
      <c r="K192" s="284"/>
      <c r="L192" s="282" t="s">
        <v>155</v>
      </c>
      <c r="M192" s="283"/>
      <c r="N192" s="283"/>
      <c r="O192" s="283"/>
      <c r="P192" s="283"/>
      <c r="Q192" s="284"/>
      <c r="R192" s="291"/>
      <c r="S192" s="292"/>
      <c r="T192" s="292"/>
      <c r="U192" s="292"/>
      <c r="V192" s="293"/>
      <c r="W192" s="318" t="s">
        <v>24</v>
      </c>
      <c r="X192" s="291" t="s">
        <v>120</v>
      </c>
      <c r="Y192" s="293"/>
      <c r="Z192" s="303">
        <v>44174</v>
      </c>
      <c r="AA192" s="304"/>
      <c r="AB192" s="309"/>
      <c r="AC192" s="310"/>
      <c r="AD192" s="310"/>
      <c r="AE192" s="310"/>
      <c r="AF192" s="311"/>
      <c r="AG192" s="339"/>
      <c r="AH192" s="340"/>
      <c r="AI192" s="340"/>
      <c r="AJ192" s="340"/>
      <c r="AK192" s="341"/>
    </row>
    <row r="193" spans="1:37">
      <c r="A193" s="349"/>
      <c r="B193" s="294"/>
      <c r="C193" s="455"/>
      <c r="D193" s="296"/>
      <c r="E193" s="280"/>
      <c r="F193" s="285"/>
      <c r="G193" s="286"/>
      <c r="H193" s="286"/>
      <c r="I193" s="286"/>
      <c r="J193" s="286"/>
      <c r="K193" s="287"/>
      <c r="L193" s="285"/>
      <c r="M193" s="286"/>
      <c r="N193" s="286"/>
      <c r="O193" s="286"/>
      <c r="P193" s="286"/>
      <c r="Q193" s="287"/>
      <c r="R193" s="294"/>
      <c r="S193" s="295"/>
      <c r="T193" s="295"/>
      <c r="U193" s="295"/>
      <c r="V193" s="296"/>
      <c r="W193" s="319"/>
      <c r="X193" s="294"/>
      <c r="Y193" s="296"/>
      <c r="Z193" s="305"/>
      <c r="AA193" s="306"/>
      <c r="AB193" s="312"/>
      <c r="AC193" s="313"/>
      <c r="AD193" s="313"/>
      <c r="AE193" s="313"/>
      <c r="AF193" s="314"/>
      <c r="AG193" s="342"/>
      <c r="AH193" s="343"/>
      <c r="AI193" s="343"/>
      <c r="AJ193" s="343"/>
      <c r="AK193" s="344"/>
    </row>
    <row r="194" spans="1:37">
      <c r="A194" s="349"/>
      <c r="B194" s="294"/>
      <c r="C194" s="455"/>
      <c r="D194" s="296"/>
      <c r="E194" s="280"/>
      <c r="F194" s="285"/>
      <c r="G194" s="286"/>
      <c r="H194" s="286"/>
      <c r="I194" s="286"/>
      <c r="J194" s="286"/>
      <c r="K194" s="287"/>
      <c r="L194" s="285"/>
      <c r="M194" s="286"/>
      <c r="N194" s="286"/>
      <c r="O194" s="286"/>
      <c r="P194" s="286"/>
      <c r="Q194" s="287"/>
      <c r="R194" s="294"/>
      <c r="S194" s="295"/>
      <c r="T194" s="295"/>
      <c r="U194" s="295"/>
      <c r="V194" s="296"/>
      <c r="W194" s="319"/>
      <c r="X194" s="294"/>
      <c r="Y194" s="296"/>
      <c r="Z194" s="305"/>
      <c r="AA194" s="306"/>
      <c r="AB194" s="312"/>
      <c r="AC194" s="313"/>
      <c r="AD194" s="313"/>
      <c r="AE194" s="313"/>
      <c r="AF194" s="314"/>
      <c r="AG194" s="342"/>
      <c r="AH194" s="343"/>
      <c r="AI194" s="343"/>
      <c r="AJ194" s="343"/>
      <c r="AK194" s="344"/>
    </row>
    <row r="195" spans="1:37">
      <c r="A195" s="349"/>
      <c r="B195" s="294"/>
      <c r="C195" s="455"/>
      <c r="D195" s="296"/>
      <c r="E195" s="280"/>
      <c r="F195" s="285"/>
      <c r="G195" s="286"/>
      <c r="H195" s="286"/>
      <c r="I195" s="286"/>
      <c r="J195" s="286"/>
      <c r="K195" s="287"/>
      <c r="L195" s="285"/>
      <c r="M195" s="286"/>
      <c r="N195" s="286"/>
      <c r="O195" s="286"/>
      <c r="P195" s="286"/>
      <c r="Q195" s="287"/>
      <c r="R195" s="294"/>
      <c r="S195" s="295"/>
      <c r="T195" s="295"/>
      <c r="U195" s="295"/>
      <c r="V195" s="296"/>
      <c r="W195" s="319"/>
      <c r="X195" s="294"/>
      <c r="Y195" s="296"/>
      <c r="Z195" s="305"/>
      <c r="AA195" s="306"/>
      <c r="AB195" s="312"/>
      <c r="AC195" s="313"/>
      <c r="AD195" s="313"/>
      <c r="AE195" s="313"/>
      <c r="AF195" s="314"/>
      <c r="AG195" s="342"/>
      <c r="AH195" s="343"/>
      <c r="AI195" s="343"/>
      <c r="AJ195" s="343"/>
      <c r="AK195" s="344"/>
    </row>
    <row r="196" spans="1:37">
      <c r="A196" s="349"/>
      <c r="B196" s="294"/>
      <c r="C196" s="455"/>
      <c r="D196" s="296"/>
      <c r="E196" s="280"/>
      <c r="F196" s="285"/>
      <c r="G196" s="286"/>
      <c r="H196" s="286"/>
      <c r="I196" s="286"/>
      <c r="J196" s="286"/>
      <c r="K196" s="287"/>
      <c r="L196" s="285"/>
      <c r="M196" s="286"/>
      <c r="N196" s="286"/>
      <c r="O196" s="286"/>
      <c r="P196" s="286"/>
      <c r="Q196" s="287"/>
      <c r="R196" s="294"/>
      <c r="S196" s="295"/>
      <c r="T196" s="295"/>
      <c r="U196" s="295"/>
      <c r="V196" s="296"/>
      <c r="W196" s="319"/>
      <c r="X196" s="294"/>
      <c r="Y196" s="296"/>
      <c r="Z196" s="305"/>
      <c r="AA196" s="306"/>
      <c r="AB196" s="312"/>
      <c r="AC196" s="313"/>
      <c r="AD196" s="313"/>
      <c r="AE196" s="313"/>
      <c r="AF196" s="314"/>
      <c r="AG196" s="342"/>
      <c r="AH196" s="343"/>
      <c r="AI196" s="343"/>
      <c r="AJ196" s="343"/>
      <c r="AK196" s="344"/>
    </row>
    <row r="197" spans="1:37" ht="15.75" customHeight="1">
      <c r="A197" s="349"/>
      <c r="B197" s="294"/>
      <c r="C197" s="455"/>
      <c r="D197" s="296"/>
      <c r="E197" s="280"/>
      <c r="F197" s="285"/>
      <c r="G197" s="286"/>
      <c r="H197" s="286"/>
      <c r="I197" s="286"/>
      <c r="J197" s="286"/>
      <c r="K197" s="287"/>
      <c r="L197" s="285"/>
      <c r="M197" s="286"/>
      <c r="N197" s="286"/>
      <c r="O197" s="286"/>
      <c r="P197" s="286"/>
      <c r="Q197" s="287"/>
      <c r="R197" s="294"/>
      <c r="S197" s="295"/>
      <c r="T197" s="295"/>
      <c r="U197" s="295"/>
      <c r="V197" s="296"/>
      <c r="W197" s="319"/>
      <c r="X197" s="294"/>
      <c r="Y197" s="296"/>
      <c r="Z197" s="305"/>
      <c r="AA197" s="306"/>
      <c r="AB197" s="312"/>
      <c r="AC197" s="313"/>
      <c r="AD197" s="313"/>
      <c r="AE197" s="313"/>
      <c r="AF197" s="314"/>
      <c r="AG197" s="342"/>
      <c r="AH197" s="343"/>
      <c r="AI197" s="343"/>
      <c r="AJ197" s="343"/>
      <c r="AK197" s="344"/>
    </row>
    <row r="198" spans="1:37">
      <c r="A198" s="349"/>
      <c r="B198" s="294"/>
      <c r="C198" s="455"/>
      <c r="D198" s="296"/>
      <c r="E198" s="280"/>
      <c r="F198" s="285"/>
      <c r="G198" s="286"/>
      <c r="H198" s="286"/>
      <c r="I198" s="286"/>
      <c r="J198" s="286"/>
      <c r="K198" s="287"/>
      <c r="L198" s="285"/>
      <c r="M198" s="286"/>
      <c r="N198" s="286"/>
      <c r="O198" s="286"/>
      <c r="P198" s="286"/>
      <c r="Q198" s="287"/>
      <c r="R198" s="294"/>
      <c r="S198" s="295"/>
      <c r="T198" s="295"/>
      <c r="U198" s="295"/>
      <c r="V198" s="296"/>
      <c r="W198" s="319"/>
      <c r="X198" s="294"/>
      <c r="Y198" s="296"/>
      <c r="Z198" s="305"/>
      <c r="AA198" s="306"/>
      <c r="AB198" s="312"/>
      <c r="AC198" s="313"/>
      <c r="AD198" s="313"/>
      <c r="AE198" s="313"/>
      <c r="AF198" s="314"/>
      <c r="AG198" s="342"/>
      <c r="AH198" s="343"/>
      <c r="AI198" s="343"/>
      <c r="AJ198" s="343"/>
      <c r="AK198" s="344"/>
    </row>
    <row r="199" spans="1:37">
      <c r="A199" s="349"/>
      <c r="B199" s="294"/>
      <c r="C199" s="455"/>
      <c r="D199" s="296"/>
      <c r="E199" s="280"/>
      <c r="F199" s="285"/>
      <c r="G199" s="286"/>
      <c r="H199" s="286"/>
      <c r="I199" s="286"/>
      <c r="J199" s="286"/>
      <c r="K199" s="287"/>
      <c r="L199" s="285"/>
      <c r="M199" s="286"/>
      <c r="N199" s="286"/>
      <c r="O199" s="286"/>
      <c r="P199" s="286"/>
      <c r="Q199" s="287"/>
      <c r="R199" s="294"/>
      <c r="S199" s="295"/>
      <c r="T199" s="295"/>
      <c r="U199" s="295"/>
      <c r="V199" s="296"/>
      <c r="W199" s="319"/>
      <c r="X199" s="294"/>
      <c r="Y199" s="296"/>
      <c r="Z199" s="305"/>
      <c r="AA199" s="306"/>
      <c r="AB199" s="312"/>
      <c r="AC199" s="313"/>
      <c r="AD199" s="313"/>
      <c r="AE199" s="313"/>
      <c r="AF199" s="314"/>
      <c r="AG199" s="342"/>
      <c r="AH199" s="343"/>
      <c r="AI199" s="343"/>
      <c r="AJ199" s="343"/>
      <c r="AK199" s="344"/>
    </row>
    <row r="200" spans="1:37">
      <c r="A200" s="349"/>
      <c r="B200" s="294"/>
      <c r="C200" s="455"/>
      <c r="D200" s="296"/>
      <c r="E200" s="280"/>
      <c r="F200" s="285"/>
      <c r="G200" s="286"/>
      <c r="H200" s="286"/>
      <c r="I200" s="286"/>
      <c r="J200" s="286"/>
      <c r="K200" s="287"/>
      <c r="L200" s="285"/>
      <c r="M200" s="286"/>
      <c r="N200" s="286"/>
      <c r="O200" s="286"/>
      <c r="P200" s="286"/>
      <c r="Q200" s="287"/>
      <c r="R200" s="294"/>
      <c r="S200" s="295"/>
      <c r="T200" s="295"/>
      <c r="U200" s="295"/>
      <c r="V200" s="296"/>
      <c r="W200" s="319"/>
      <c r="X200" s="294"/>
      <c r="Y200" s="296"/>
      <c r="Z200" s="305"/>
      <c r="AA200" s="306"/>
      <c r="AB200" s="312"/>
      <c r="AC200" s="313"/>
      <c r="AD200" s="313"/>
      <c r="AE200" s="313"/>
      <c r="AF200" s="314"/>
      <c r="AG200" s="342"/>
      <c r="AH200" s="343"/>
      <c r="AI200" s="343"/>
      <c r="AJ200" s="343"/>
      <c r="AK200" s="344"/>
    </row>
    <row r="201" spans="1:37">
      <c r="A201" s="349"/>
      <c r="B201" s="294"/>
      <c r="C201" s="455"/>
      <c r="D201" s="296"/>
      <c r="E201" s="280"/>
      <c r="F201" s="285"/>
      <c r="G201" s="286"/>
      <c r="H201" s="286"/>
      <c r="I201" s="286"/>
      <c r="J201" s="286"/>
      <c r="K201" s="287"/>
      <c r="L201" s="285"/>
      <c r="M201" s="286"/>
      <c r="N201" s="286"/>
      <c r="O201" s="286"/>
      <c r="P201" s="286"/>
      <c r="Q201" s="287"/>
      <c r="R201" s="294"/>
      <c r="S201" s="295"/>
      <c r="T201" s="295"/>
      <c r="U201" s="295"/>
      <c r="V201" s="296"/>
      <c r="W201" s="319"/>
      <c r="X201" s="294"/>
      <c r="Y201" s="296"/>
      <c r="Z201" s="305"/>
      <c r="AA201" s="306"/>
      <c r="AB201" s="312"/>
      <c r="AC201" s="313"/>
      <c r="AD201" s="313"/>
      <c r="AE201" s="313"/>
      <c r="AF201" s="314"/>
      <c r="AG201" s="342"/>
      <c r="AH201" s="343"/>
      <c r="AI201" s="343"/>
      <c r="AJ201" s="343"/>
      <c r="AK201" s="344"/>
    </row>
    <row r="202" spans="1:37" ht="15.75" customHeight="1">
      <c r="A202" s="349"/>
      <c r="B202" s="294"/>
      <c r="C202" s="455"/>
      <c r="D202" s="296"/>
      <c r="E202" s="280"/>
      <c r="F202" s="285"/>
      <c r="G202" s="286"/>
      <c r="H202" s="286"/>
      <c r="I202" s="286"/>
      <c r="J202" s="286"/>
      <c r="K202" s="287"/>
      <c r="L202" s="285"/>
      <c r="M202" s="286"/>
      <c r="N202" s="286"/>
      <c r="O202" s="286"/>
      <c r="P202" s="286"/>
      <c r="Q202" s="287"/>
      <c r="R202" s="294"/>
      <c r="S202" s="295"/>
      <c r="T202" s="295"/>
      <c r="U202" s="295"/>
      <c r="V202" s="296"/>
      <c r="W202" s="319"/>
      <c r="X202" s="294"/>
      <c r="Y202" s="296"/>
      <c r="Z202" s="305"/>
      <c r="AA202" s="306"/>
      <c r="AB202" s="312"/>
      <c r="AC202" s="313"/>
      <c r="AD202" s="313"/>
      <c r="AE202" s="313"/>
      <c r="AF202" s="314"/>
      <c r="AG202" s="342"/>
      <c r="AH202" s="343"/>
      <c r="AI202" s="343"/>
      <c r="AJ202" s="343"/>
      <c r="AK202" s="344"/>
    </row>
    <row r="203" spans="1:37">
      <c r="A203" s="349"/>
      <c r="B203" s="294"/>
      <c r="C203" s="455"/>
      <c r="D203" s="296"/>
      <c r="E203" s="280"/>
      <c r="F203" s="285"/>
      <c r="G203" s="286"/>
      <c r="H203" s="286"/>
      <c r="I203" s="286"/>
      <c r="J203" s="286"/>
      <c r="K203" s="287"/>
      <c r="L203" s="285"/>
      <c r="M203" s="286"/>
      <c r="N203" s="286"/>
      <c r="O203" s="286"/>
      <c r="P203" s="286"/>
      <c r="Q203" s="287"/>
      <c r="R203" s="294"/>
      <c r="S203" s="295"/>
      <c r="T203" s="295"/>
      <c r="U203" s="295"/>
      <c r="V203" s="296"/>
      <c r="W203" s="319"/>
      <c r="X203" s="294"/>
      <c r="Y203" s="296"/>
      <c r="Z203" s="305"/>
      <c r="AA203" s="306"/>
      <c r="AB203" s="312"/>
      <c r="AC203" s="313"/>
      <c r="AD203" s="313"/>
      <c r="AE203" s="313"/>
      <c r="AF203" s="314"/>
      <c r="AG203" s="342"/>
      <c r="AH203" s="343"/>
      <c r="AI203" s="343"/>
      <c r="AJ203" s="343"/>
      <c r="AK203" s="344"/>
    </row>
    <row r="204" spans="1:37">
      <c r="A204" s="349"/>
      <c r="B204" s="294"/>
      <c r="C204" s="455"/>
      <c r="D204" s="296"/>
      <c r="E204" s="280"/>
      <c r="F204" s="285"/>
      <c r="G204" s="286"/>
      <c r="H204" s="286"/>
      <c r="I204" s="286"/>
      <c r="J204" s="286"/>
      <c r="K204" s="287"/>
      <c r="L204" s="285"/>
      <c r="M204" s="286"/>
      <c r="N204" s="286"/>
      <c r="O204" s="286"/>
      <c r="P204" s="286"/>
      <c r="Q204" s="287"/>
      <c r="R204" s="294"/>
      <c r="S204" s="295"/>
      <c r="T204" s="295"/>
      <c r="U204" s="295"/>
      <c r="V204" s="296"/>
      <c r="W204" s="319"/>
      <c r="X204" s="294"/>
      <c r="Y204" s="296"/>
      <c r="Z204" s="305"/>
      <c r="AA204" s="306"/>
      <c r="AB204" s="312"/>
      <c r="AC204" s="313"/>
      <c r="AD204" s="313"/>
      <c r="AE204" s="313"/>
      <c r="AF204" s="314"/>
      <c r="AG204" s="342"/>
      <c r="AH204" s="343"/>
      <c r="AI204" s="343"/>
      <c r="AJ204" s="343"/>
      <c r="AK204" s="344"/>
    </row>
    <row r="205" spans="1:37">
      <c r="A205" s="349"/>
      <c r="B205" s="294"/>
      <c r="C205" s="455"/>
      <c r="D205" s="296"/>
      <c r="E205" s="280"/>
      <c r="F205" s="285"/>
      <c r="G205" s="286"/>
      <c r="H205" s="286"/>
      <c r="I205" s="286"/>
      <c r="J205" s="286"/>
      <c r="K205" s="287"/>
      <c r="L205" s="285"/>
      <c r="M205" s="286"/>
      <c r="N205" s="286"/>
      <c r="O205" s="286"/>
      <c r="P205" s="286"/>
      <c r="Q205" s="287"/>
      <c r="R205" s="294"/>
      <c r="S205" s="295"/>
      <c r="T205" s="295"/>
      <c r="U205" s="295"/>
      <c r="V205" s="296"/>
      <c r="W205" s="319"/>
      <c r="X205" s="294"/>
      <c r="Y205" s="296"/>
      <c r="Z205" s="305"/>
      <c r="AA205" s="306"/>
      <c r="AB205" s="312"/>
      <c r="AC205" s="313"/>
      <c r="AD205" s="313"/>
      <c r="AE205" s="313"/>
      <c r="AF205" s="314"/>
      <c r="AG205" s="342"/>
      <c r="AH205" s="343"/>
      <c r="AI205" s="343"/>
      <c r="AJ205" s="343"/>
      <c r="AK205" s="344"/>
    </row>
    <row r="206" spans="1:37">
      <c r="A206" s="349"/>
      <c r="B206" s="294"/>
      <c r="C206" s="455"/>
      <c r="D206" s="296"/>
      <c r="E206" s="280"/>
      <c r="F206" s="285"/>
      <c r="G206" s="286"/>
      <c r="H206" s="286"/>
      <c r="I206" s="286"/>
      <c r="J206" s="286"/>
      <c r="K206" s="287"/>
      <c r="L206" s="285"/>
      <c r="M206" s="286"/>
      <c r="N206" s="286"/>
      <c r="O206" s="286"/>
      <c r="P206" s="286"/>
      <c r="Q206" s="287"/>
      <c r="R206" s="294"/>
      <c r="S206" s="295"/>
      <c r="T206" s="295"/>
      <c r="U206" s="295"/>
      <c r="V206" s="296"/>
      <c r="W206" s="319"/>
      <c r="X206" s="294"/>
      <c r="Y206" s="296"/>
      <c r="Z206" s="305"/>
      <c r="AA206" s="306"/>
      <c r="AB206" s="312"/>
      <c r="AC206" s="313"/>
      <c r="AD206" s="313"/>
      <c r="AE206" s="313"/>
      <c r="AF206" s="314"/>
      <c r="AG206" s="342"/>
      <c r="AH206" s="343"/>
      <c r="AI206" s="343"/>
      <c r="AJ206" s="343"/>
      <c r="AK206" s="344"/>
    </row>
    <row r="207" spans="1:37">
      <c r="A207" s="349"/>
      <c r="B207" s="294"/>
      <c r="C207" s="455"/>
      <c r="D207" s="296"/>
      <c r="E207" s="280"/>
      <c r="F207" s="285"/>
      <c r="G207" s="286"/>
      <c r="H207" s="286"/>
      <c r="I207" s="286"/>
      <c r="J207" s="286"/>
      <c r="K207" s="287"/>
      <c r="L207" s="285"/>
      <c r="M207" s="286"/>
      <c r="N207" s="286"/>
      <c r="O207" s="286"/>
      <c r="P207" s="286"/>
      <c r="Q207" s="287"/>
      <c r="R207" s="294"/>
      <c r="S207" s="295"/>
      <c r="T207" s="295"/>
      <c r="U207" s="295"/>
      <c r="V207" s="296"/>
      <c r="W207" s="319"/>
      <c r="X207" s="294"/>
      <c r="Y207" s="296"/>
      <c r="Z207" s="305"/>
      <c r="AA207" s="306"/>
      <c r="AB207" s="312"/>
      <c r="AC207" s="313"/>
      <c r="AD207" s="313"/>
      <c r="AE207" s="313"/>
      <c r="AF207" s="314"/>
      <c r="AG207" s="342"/>
      <c r="AH207" s="343"/>
      <c r="AI207" s="343"/>
      <c r="AJ207" s="343"/>
      <c r="AK207" s="344"/>
    </row>
    <row r="208" spans="1:37">
      <c r="A208" s="349"/>
      <c r="B208" s="294"/>
      <c r="C208" s="455"/>
      <c r="D208" s="296"/>
      <c r="E208" s="280"/>
      <c r="F208" s="285"/>
      <c r="G208" s="286"/>
      <c r="H208" s="286"/>
      <c r="I208" s="286"/>
      <c r="J208" s="286"/>
      <c r="K208" s="287"/>
      <c r="L208" s="285"/>
      <c r="M208" s="286"/>
      <c r="N208" s="286"/>
      <c r="O208" s="286"/>
      <c r="P208" s="286"/>
      <c r="Q208" s="287"/>
      <c r="R208" s="294"/>
      <c r="S208" s="295"/>
      <c r="T208" s="295"/>
      <c r="U208" s="295"/>
      <c r="V208" s="296"/>
      <c r="W208" s="319"/>
      <c r="X208" s="294"/>
      <c r="Y208" s="296"/>
      <c r="Z208" s="305"/>
      <c r="AA208" s="306"/>
      <c r="AB208" s="312"/>
      <c r="AC208" s="313"/>
      <c r="AD208" s="313"/>
      <c r="AE208" s="313"/>
      <c r="AF208" s="314"/>
      <c r="AG208" s="342"/>
      <c r="AH208" s="343"/>
      <c r="AI208" s="343"/>
      <c r="AJ208" s="343"/>
      <c r="AK208" s="344"/>
    </row>
    <row r="209" spans="1:37" ht="15.75" customHeight="1">
      <c r="A209" s="349"/>
      <c r="B209" s="294"/>
      <c r="C209" s="455"/>
      <c r="D209" s="296"/>
      <c r="E209" s="280"/>
      <c r="F209" s="285"/>
      <c r="G209" s="286"/>
      <c r="H209" s="286"/>
      <c r="I209" s="286"/>
      <c r="J209" s="286"/>
      <c r="K209" s="287"/>
      <c r="L209" s="285"/>
      <c r="M209" s="286"/>
      <c r="N209" s="286"/>
      <c r="O209" s="286"/>
      <c r="P209" s="286"/>
      <c r="Q209" s="287"/>
      <c r="R209" s="294"/>
      <c r="S209" s="295"/>
      <c r="T209" s="295"/>
      <c r="U209" s="295"/>
      <c r="V209" s="296"/>
      <c r="W209" s="319"/>
      <c r="X209" s="294"/>
      <c r="Y209" s="296"/>
      <c r="Z209" s="305"/>
      <c r="AA209" s="306"/>
      <c r="AB209" s="312"/>
      <c r="AC209" s="313"/>
      <c r="AD209" s="313"/>
      <c r="AE209" s="313"/>
      <c r="AF209" s="314"/>
      <c r="AG209" s="342"/>
      <c r="AH209" s="343"/>
      <c r="AI209" s="343"/>
      <c r="AJ209" s="343"/>
      <c r="AK209" s="344"/>
    </row>
    <row r="210" spans="1:37">
      <c r="A210" s="349"/>
      <c r="B210" s="294"/>
      <c r="C210" s="455"/>
      <c r="D210" s="296"/>
      <c r="E210" s="280"/>
      <c r="F210" s="285"/>
      <c r="G210" s="286"/>
      <c r="H210" s="286"/>
      <c r="I210" s="286"/>
      <c r="J210" s="286"/>
      <c r="K210" s="287"/>
      <c r="L210" s="285"/>
      <c r="M210" s="286"/>
      <c r="N210" s="286"/>
      <c r="O210" s="286"/>
      <c r="P210" s="286"/>
      <c r="Q210" s="287"/>
      <c r="R210" s="294"/>
      <c r="S210" s="295"/>
      <c r="T210" s="295"/>
      <c r="U210" s="295"/>
      <c r="V210" s="296"/>
      <c r="W210" s="319"/>
      <c r="X210" s="294"/>
      <c r="Y210" s="296"/>
      <c r="Z210" s="305"/>
      <c r="AA210" s="306"/>
      <c r="AB210" s="312"/>
      <c r="AC210" s="313"/>
      <c r="AD210" s="313"/>
      <c r="AE210" s="313"/>
      <c r="AF210" s="314"/>
      <c r="AG210" s="342"/>
      <c r="AH210" s="343"/>
      <c r="AI210" s="343"/>
      <c r="AJ210" s="343"/>
      <c r="AK210" s="344"/>
    </row>
    <row r="211" spans="1:37">
      <c r="A211" s="349"/>
      <c r="B211" s="294"/>
      <c r="C211" s="455"/>
      <c r="D211" s="296"/>
      <c r="E211" s="280"/>
      <c r="F211" s="285"/>
      <c r="G211" s="286"/>
      <c r="H211" s="286"/>
      <c r="I211" s="286"/>
      <c r="J211" s="286"/>
      <c r="K211" s="287"/>
      <c r="L211" s="285"/>
      <c r="M211" s="286"/>
      <c r="N211" s="286"/>
      <c r="O211" s="286"/>
      <c r="P211" s="286"/>
      <c r="Q211" s="287"/>
      <c r="R211" s="294"/>
      <c r="S211" s="295"/>
      <c r="T211" s="295"/>
      <c r="U211" s="295"/>
      <c r="V211" s="296"/>
      <c r="W211" s="319"/>
      <c r="X211" s="294"/>
      <c r="Y211" s="296"/>
      <c r="Z211" s="305"/>
      <c r="AA211" s="306"/>
      <c r="AB211" s="312"/>
      <c r="AC211" s="313"/>
      <c r="AD211" s="313"/>
      <c r="AE211" s="313"/>
      <c r="AF211" s="314"/>
      <c r="AG211" s="342"/>
      <c r="AH211" s="343"/>
      <c r="AI211" s="343"/>
      <c r="AJ211" s="343"/>
      <c r="AK211" s="344"/>
    </row>
    <row r="212" spans="1:37">
      <c r="A212" s="349"/>
      <c r="B212" s="294"/>
      <c r="C212" s="455"/>
      <c r="D212" s="296"/>
      <c r="E212" s="280"/>
      <c r="F212" s="285"/>
      <c r="G212" s="286"/>
      <c r="H212" s="286"/>
      <c r="I212" s="286"/>
      <c r="J212" s="286"/>
      <c r="K212" s="287"/>
      <c r="L212" s="285"/>
      <c r="M212" s="286"/>
      <c r="N212" s="286"/>
      <c r="O212" s="286"/>
      <c r="P212" s="286"/>
      <c r="Q212" s="287"/>
      <c r="R212" s="294"/>
      <c r="S212" s="295"/>
      <c r="T212" s="295"/>
      <c r="U212" s="295"/>
      <c r="V212" s="296"/>
      <c r="W212" s="319"/>
      <c r="X212" s="294"/>
      <c r="Y212" s="296"/>
      <c r="Z212" s="305"/>
      <c r="AA212" s="306"/>
      <c r="AB212" s="312"/>
      <c r="AC212" s="313"/>
      <c r="AD212" s="313"/>
      <c r="AE212" s="313"/>
      <c r="AF212" s="314"/>
      <c r="AG212" s="342"/>
      <c r="AH212" s="343"/>
      <c r="AI212" s="343"/>
      <c r="AJ212" s="343"/>
      <c r="AK212" s="344"/>
    </row>
    <row r="213" spans="1:37">
      <c r="A213" s="349"/>
      <c r="B213" s="294"/>
      <c r="C213" s="455"/>
      <c r="D213" s="296"/>
      <c r="E213" s="280"/>
      <c r="F213" s="285"/>
      <c r="G213" s="286"/>
      <c r="H213" s="286"/>
      <c r="I213" s="286"/>
      <c r="J213" s="286"/>
      <c r="K213" s="287"/>
      <c r="L213" s="285"/>
      <c r="M213" s="286"/>
      <c r="N213" s="286"/>
      <c r="O213" s="286"/>
      <c r="P213" s="286"/>
      <c r="Q213" s="287"/>
      <c r="R213" s="294"/>
      <c r="S213" s="295"/>
      <c r="T213" s="295"/>
      <c r="U213" s="295"/>
      <c r="V213" s="296"/>
      <c r="W213" s="319"/>
      <c r="X213" s="294"/>
      <c r="Y213" s="296"/>
      <c r="Z213" s="305"/>
      <c r="AA213" s="306"/>
      <c r="AB213" s="312"/>
      <c r="AC213" s="313"/>
      <c r="AD213" s="313"/>
      <c r="AE213" s="313"/>
      <c r="AF213" s="314"/>
      <c r="AG213" s="342"/>
      <c r="AH213" s="343"/>
      <c r="AI213" s="343"/>
      <c r="AJ213" s="343"/>
      <c r="AK213" s="344"/>
    </row>
    <row r="214" spans="1:37" ht="15.75" customHeight="1">
      <c r="A214" s="349"/>
      <c r="B214" s="294"/>
      <c r="C214" s="455"/>
      <c r="D214" s="296"/>
      <c r="E214" s="280"/>
      <c r="F214" s="285"/>
      <c r="G214" s="286"/>
      <c r="H214" s="286"/>
      <c r="I214" s="286"/>
      <c r="J214" s="286"/>
      <c r="K214" s="287"/>
      <c r="L214" s="285"/>
      <c r="M214" s="286"/>
      <c r="N214" s="286"/>
      <c r="O214" s="286"/>
      <c r="P214" s="286"/>
      <c r="Q214" s="287"/>
      <c r="R214" s="294"/>
      <c r="S214" s="295"/>
      <c r="T214" s="295"/>
      <c r="U214" s="295"/>
      <c r="V214" s="296"/>
      <c r="W214" s="319"/>
      <c r="X214" s="294"/>
      <c r="Y214" s="296"/>
      <c r="Z214" s="305"/>
      <c r="AA214" s="306"/>
      <c r="AB214" s="312"/>
      <c r="AC214" s="313"/>
      <c r="AD214" s="313"/>
      <c r="AE214" s="313"/>
      <c r="AF214" s="314"/>
      <c r="AG214" s="342"/>
      <c r="AH214" s="343"/>
      <c r="AI214" s="343"/>
      <c r="AJ214" s="343"/>
      <c r="AK214" s="344"/>
    </row>
    <row r="215" spans="1:37">
      <c r="A215" s="349"/>
      <c r="B215" s="294"/>
      <c r="C215" s="455"/>
      <c r="D215" s="296"/>
      <c r="E215" s="280"/>
      <c r="F215" s="285"/>
      <c r="G215" s="286"/>
      <c r="H215" s="286"/>
      <c r="I215" s="286"/>
      <c r="J215" s="286"/>
      <c r="K215" s="287"/>
      <c r="L215" s="285"/>
      <c r="M215" s="286"/>
      <c r="N215" s="286"/>
      <c r="O215" s="286"/>
      <c r="P215" s="286"/>
      <c r="Q215" s="287"/>
      <c r="R215" s="294"/>
      <c r="S215" s="295"/>
      <c r="T215" s="295"/>
      <c r="U215" s="295"/>
      <c r="V215" s="296"/>
      <c r="W215" s="319"/>
      <c r="X215" s="294"/>
      <c r="Y215" s="296"/>
      <c r="Z215" s="305"/>
      <c r="AA215" s="306"/>
      <c r="AB215" s="312"/>
      <c r="AC215" s="313"/>
      <c r="AD215" s="313"/>
      <c r="AE215" s="313"/>
      <c r="AF215" s="314"/>
      <c r="AG215" s="342"/>
      <c r="AH215" s="343"/>
      <c r="AI215" s="343"/>
      <c r="AJ215" s="343"/>
      <c r="AK215" s="344"/>
    </row>
    <row r="216" spans="1:37">
      <c r="A216" s="349"/>
      <c r="B216" s="294"/>
      <c r="C216" s="455"/>
      <c r="D216" s="296"/>
      <c r="E216" s="280"/>
      <c r="F216" s="285"/>
      <c r="G216" s="286"/>
      <c r="H216" s="286"/>
      <c r="I216" s="286"/>
      <c r="J216" s="286"/>
      <c r="K216" s="287"/>
      <c r="L216" s="285"/>
      <c r="M216" s="286"/>
      <c r="N216" s="286"/>
      <c r="O216" s="286"/>
      <c r="P216" s="286"/>
      <c r="Q216" s="287"/>
      <c r="R216" s="294"/>
      <c r="S216" s="295"/>
      <c r="T216" s="295"/>
      <c r="U216" s="295"/>
      <c r="V216" s="296"/>
      <c r="W216" s="319"/>
      <c r="X216" s="294"/>
      <c r="Y216" s="296"/>
      <c r="Z216" s="305"/>
      <c r="AA216" s="306"/>
      <c r="AB216" s="312"/>
      <c r="AC216" s="313"/>
      <c r="AD216" s="313"/>
      <c r="AE216" s="313"/>
      <c r="AF216" s="314"/>
      <c r="AG216" s="342"/>
      <c r="AH216" s="343"/>
      <c r="AI216" s="343"/>
      <c r="AJ216" s="343"/>
      <c r="AK216" s="344"/>
    </row>
    <row r="217" spans="1:37">
      <c r="A217" s="349"/>
      <c r="B217" s="294"/>
      <c r="C217" s="455"/>
      <c r="D217" s="296"/>
      <c r="E217" s="280"/>
      <c r="F217" s="285"/>
      <c r="G217" s="286"/>
      <c r="H217" s="286"/>
      <c r="I217" s="286"/>
      <c r="J217" s="286"/>
      <c r="K217" s="287"/>
      <c r="L217" s="285"/>
      <c r="M217" s="286"/>
      <c r="N217" s="286"/>
      <c r="O217" s="286"/>
      <c r="P217" s="286"/>
      <c r="Q217" s="287"/>
      <c r="R217" s="294"/>
      <c r="S217" s="295"/>
      <c r="T217" s="295"/>
      <c r="U217" s="295"/>
      <c r="V217" s="296"/>
      <c r="W217" s="319"/>
      <c r="X217" s="294"/>
      <c r="Y217" s="296"/>
      <c r="Z217" s="305"/>
      <c r="AA217" s="306"/>
      <c r="AB217" s="312"/>
      <c r="AC217" s="313"/>
      <c r="AD217" s="313"/>
      <c r="AE217" s="313"/>
      <c r="AF217" s="314"/>
      <c r="AG217" s="342"/>
      <c r="AH217" s="343"/>
      <c r="AI217" s="343"/>
      <c r="AJ217" s="343"/>
      <c r="AK217" s="344"/>
    </row>
    <row r="218" spans="1:37">
      <c r="A218" s="349"/>
      <c r="B218" s="294"/>
      <c r="C218" s="455"/>
      <c r="D218" s="296"/>
      <c r="E218" s="280"/>
      <c r="F218" s="285"/>
      <c r="G218" s="286"/>
      <c r="H218" s="286"/>
      <c r="I218" s="286"/>
      <c r="J218" s="286"/>
      <c r="K218" s="287"/>
      <c r="L218" s="285"/>
      <c r="M218" s="286"/>
      <c r="N218" s="286"/>
      <c r="O218" s="286"/>
      <c r="P218" s="286"/>
      <c r="Q218" s="287"/>
      <c r="R218" s="294"/>
      <c r="S218" s="295"/>
      <c r="T218" s="295"/>
      <c r="U218" s="295"/>
      <c r="V218" s="296"/>
      <c r="W218" s="319"/>
      <c r="X218" s="294"/>
      <c r="Y218" s="296"/>
      <c r="Z218" s="305"/>
      <c r="AA218" s="306"/>
      <c r="AB218" s="312"/>
      <c r="AC218" s="313"/>
      <c r="AD218" s="313"/>
      <c r="AE218" s="313"/>
      <c r="AF218" s="314"/>
      <c r="AG218" s="342"/>
      <c r="AH218" s="343"/>
      <c r="AI218" s="343"/>
      <c r="AJ218" s="343"/>
      <c r="AK218" s="344"/>
    </row>
    <row r="219" spans="1:37" ht="15.75" customHeight="1">
      <c r="A219" s="349"/>
      <c r="B219" s="294"/>
      <c r="C219" s="455"/>
      <c r="D219" s="296"/>
      <c r="E219" s="280"/>
      <c r="F219" s="285"/>
      <c r="G219" s="286"/>
      <c r="H219" s="286"/>
      <c r="I219" s="286"/>
      <c r="J219" s="286"/>
      <c r="K219" s="287"/>
      <c r="L219" s="285"/>
      <c r="M219" s="286"/>
      <c r="N219" s="286"/>
      <c r="O219" s="286"/>
      <c r="P219" s="286"/>
      <c r="Q219" s="287"/>
      <c r="R219" s="294"/>
      <c r="S219" s="295"/>
      <c r="T219" s="295"/>
      <c r="U219" s="295"/>
      <c r="V219" s="296"/>
      <c r="W219" s="319"/>
      <c r="X219" s="294"/>
      <c r="Y219" s="296"/>
      <c r="Z219" s="305"/>
      <c r="AA219" s="306"/>
      <c r="AB219" s="312"/>
      <c r="AC219" s="313"/>
      <c r="AD219" s="313"/>
      <c r="AE219" s="313"/>
      <c r="AF219" s="314"/>
      <c r="AG219" s="342"/>
      <c r="AH219" s="343"/>
      <c r="AI219" s="343"/>
      <c r="AJ219" s="343"/>
      <c r="AK219" s="344"/>
    </row>
    <row r="220" spans="1:37" ht="15.75" customHeight="1">
      <c r="A220" s="348"/>
      <c r="B220" s="294"/>
      <c r="C220" s="455"/>
      <c r="D220" s="296"/>
      <c r="E220" s="279">
        <v>5</v>
      </c>
      <c r="F220" s="282" t="s">
        <v>197</v>
      </c>
      <c r="G220" s="283"/>
      <c r="H220" s="283"/>
      <c r="I220" s="283"/>
      <c r="J220" s="283"/>
      <c r="K220" s="284"/>
      <c r="L220" s="282" t="s">
        <v>144</v>
      </c>
      <c r="M220" s="283"/>
      <c r="N220" s="283"/>
      <c r="O220" s="283"/>
      <c r="P220" s="283"/>
      <c r="Q220" s="284"/>
      <c r="R220" s="291"/>
      <c r="S220" s="292"/>
      <c r="T220" s="292"/>
      <c r="U220" s="292"/>
      <c r="V220" s="293"/>
      <c r="W220" s="318" t="s">
        <v>24</v>
      </c>
      <c r="X220" s="291" t="s">
        <v>120</v>
      </c>
      <c r="Y220" s="293"/>
      <c r="Z220" s="303">
        <v>44174</v>
      </c>
      <c r="AA220" s="304"/>
      <c r="AB220" s="330"/>
      <c r="AC220" s="331"/>
      <c r="AD220" s="331"/>
      <c r="AE220" s="331"/>
      <c r="AF220" s="332"/>
      <c r="AG220" s="443"/>
      <c r="AH220" s="444"/>
      <c r="AI220" s="444"/>
      <c r="AJ220" s="444"/>
      <c r="AK220" s="445"/>
    </row>
    <row r="221" spans="1:37">
      <c r="A221" s="349"/>
      <c r="B221" s="294"/>
      <c r="C221" s="455"/>
      <c r="D221" s="296"/>
      <c r="E221" s="280"/>
      <c r="F221" s="285"/>
      <c r="G221" s="286"/>
      <c r="H221" s="286"/>
      <c r="I221" s="286"/>
      <c r="J221" s="286"/>
      <c r="K221" s="287"/>
      <c r="L221" s="285"/>
      <c r="M221" s="286"/>
      <c r="N221" s="286"/>
      <c r="O221" s="286"/>
      <c r="P221" s="286"/>
      <c r="Q221" s="287"/>
      <c r="R221" s="294"/>
      <c r="S221" s="295"/>
      <c r="T221" s="295"/>
      <c r="U221" s="295"/>
      <c r="V221" s="296"/>
      <c r="W221" s="319"/>
      <c r="X221" s="294"/>
      <c r="Y221" s="296"/>
      <c r="Z221" s="305"/>
      <c r="AA221" s="306"/>
      <c r="AB221" s="333"/>
      <c r="AC221" s="334"/>
      <c r="AD221" s="334"/>
      <c r="AE221" s="334"/>
      <c r="AF221" s="335"/>
      <c r="AG221" s="446"/>
      <c r="AH221" s="447"/>
      <c r="AI221" s="447"/>
      <c r="AJ221" s="447"/>
      <c r="AK221" s="448"/>
    </row>
    <row r="222" spans="1:37">
      <c r="A222" s="349"/>
      <c r="B222" s="294"/>
      <c r="C222" s="455"/>
      <c r="D222" s="296"/>
      <c r="E222" s="280"/>
      <c r="F222" s="285"/>
      <c r="G222" s="286"/>
      <c r="H222" s="286"/>
      <c r="I222" s="286"/>
      <c r="J222" s="286"/>
      <c r="K222" s="287"/>
      <c r="L222" s="285"/>
      <c r="M222" s="286"/>
      <c r="N222" s="286"/>
      <c r="O222" s="286"/>
      <c r="P222" s="286"/>
      <c r="Q222" s="287"/>
      <c r="R222" s="294"/>
      <c r="S222" s="295"/>
      <c r="T222" s="295"/>
      <c r="U222" s="295"/>
      <c r="V222" s="296"/>
      <c r="W222" s="319"/>
      <c r="X222" s="294"/>
      <c r="Y222" s="296"/>
      <c r="Z222" s="305"/>
      <c r="AA222" s="306"/>
      <c r="AB222" s="333"/>
      <c r="AC222" s="334"/>
      <c r="AD222" s="334"/>
      <c r="AE222" s="334"/>
      <c r="AF222" s="335"/>
      <c r="AG222" s="446"/>
      <c r="AH222" s="447"/>
      <c r="AI222" s="447"/>
      <c r="AJ222" s="447"/>
      <c r="AK222" s="448"/>
    </row>
    <row r="223" spans="1:37">
      <c r="A223" s="349"/>
      <c r="B223" s="294"/>
      <c r="C223" s="455"/>
      <c r="D223" s="296"/>
      <c r="E223" s="280"/>
      <c r="F223" s="285"/>
      <c r="G223" s="286"/>
      <c r="H223" s="286"/>
      <c r="I223" s="286"/>
      <c r="J223" s="286"/>
      <c r="K223" s="287"/>
      <c r="L223" s="285"/>
      <c r="M223" s="286"/>
      <c r="N223" s="286"/>
      <c r="O223" s="286"/>
      <c r="P223" s="286"/>
      <c r="Q223" s="287"/>
      <c r="R223" s="294"/>
      <c r="S223" s="295"/>
      <c r="T223" s="295"/>
      <c r="U223" s="295"/>
      <c r="V223" s="296"/>
      <c r="W223" s="319"/>
      <c r="X223" s="294"/>
      <c r="Y223" s="296"/>
      <c r="Z223" s="305"/>
      <c r="AA223" s="306"/>
      <c r="AB223" s="333"/>
      <c r="AC223" s="334"/>
      <c r="AD223" s="334"/>
      <c r="AE223" s="334"/>
      <c r="AF223" s="335"/>
      <c r="AG223" s="446"/>
      <c r="AH223" s="447"/>
      <c r="AI223" s="447"/>
      <c r="AJ223" s="447"/>
      <c r="AK223" s="448"/>
    </row>
    <row r="224" spans="1:37" ht="15.75" customHeight="1">
      <c r="A224" s="349"/>
      <c r="B224" s="294"/>
      <c r="C224" s="455"/>
      <c r="D224" s="296"/>
      <c r="E224" s="280"/>
      <c r="F224" s="285"/>
      <c r="G224" s="286"/>
      <c r="H224" s="286"/>
      <c r="I224" s="286"/>
      <c r="J224" s="286"/>
      <c r="K224" s="287"/>
      <c r="L224" s="285"/>
      <c r="M224" s="286"/>
      <c r="N224" s="286"/>
      <c r="O224" s="286"/>
      <c r="P224" s="286"/>
      <c r="Q224" s="287"/>
      <c r="R224" s="294"/>
      <c r="S224" s="295"/>
      <c r="T224" s="295"/>
      <c r="U224" s="295"/>
      <c r="V224" s="296"/>
      <c r="W224" s="319"/>
      <c r="X224" s="294"/>
      <c r="Y224" s="296"/>
      <c r="Z224" s="305"/>
      <c r="AA224" s="306"/>
      <c r="AB224" s="333"/>
      <c r="AC224" s="334"/>
      <c r="AD224" s="334"/>
      <c r="AE224" s="334"/>
      <c r="AF224" s="335"/>
      <c r="AG224" s="446"/>
      <c r="AH224" s="447"/>
      <c r="AI224" s="447"/>
      <c r="AJ224" s="447"/>
      <c r="AK224" s="448"/>
    </row>
    <row r="225" spans="1:37">
      <c r="A225" s="349"/>
      <c r="B225" s="294"/>
      <c r="C225" s="455"/>
      <c r="D225" s="296"/>
      <c r="E225" s="280"/>
      <c r="F225" s="285"/>
      <c r="G225" s="286"/>
      <c r="H225" s="286"/>
      <c r="I225" s="286"/>
      <c r="J225" s="286"/>
      <c r="K225" s="287"/>
      <c r="L225" s="285"/>
      <c r="M225" s="286"/>
      <c r="N225" s="286"/>
      <c r="O225" s="286"/>
      <c r="P225" s="286"/>
      <c r="Q225" s="287"/>
      <c r="R225" s="294"/>
      <c r="S225" s="295"/>
      <c r="T225" s="295"/>
      <c r="U225" s="295"/>
      <c r="V225" s="296"/>
      <c r="W225" s="319"/>
      <c r="X225" s="294"/>
      <c r="Y225" s="296"/>
      <c r="Z225" s="305"/>
      <c r="AA225" s="306"/>
      <c r="AB225" s="333"/>
      <c r="AC225" s="334"/>
      <c r="AD225" s="334"/>
      <c r="AE225" s="334"/>
      <c r="AF225" s="335"/>
      <c r="AG225" s="446"/>
      <c r="AH225" s="447"/>
      <c r="AI225" s="447"/>
      <c r="AJ225" s="447"/>
      <c r="AK225" s="448"/>
    </row>
    <row r="226" spans="1:37">
      <c r="A226" s="349"/>
      <c r="B226" s="294"/>
      <c r="C226" s="455"/>
      <c r="D226" s="296"/>
      <c r="E226" s="280"/>
      <c r="F226" s="285"/>
      <c r="G226" s="286"/>
      <c r="H226" s="286"/>
      <c r="I226" s="286"/>
      <c r="J226" s="286"/>
      <c r="K226" s="287"/>
      <c r="L226" s="285"/>
      <c r="M226" s="286"/>
      <c r="N226" s="286"/>
      <c r="O226" s="286"/>
      <c r="P226" s="286"/>
      <c r="Q226" s="287"/>
      <c r="R226" s="294"/>
      <c r="S226" s="295"/>
      <c r="T226" s="295"/>
      <c r="U226" s="295"/>
      <c r="V226" s="296"/>
      <c r="W226" s="319"/>
      <c r="X226" s="294"/>
      <c r="Y226" s="296"/>
      <c r="Z226" s="305"/>
      <c r="AA226" s="306"/>
      <c r="AB226" s="333"/>
      <c r="AC226" s="334"/>
      <c r="AD226" s="334"/>
      <c r="AE226" s="334"/>
      <c r="AF226" s="335"/>
      <c r="AG226" s="446"/>
      <c r="AH226" s="447"/>
      <c r="AI226" s="447"/>
      <c r="AJ226" s="447"/>
      <c r="AK226" s="448"/>
    </row>
    <row r="227" spans="1:37">
      <c r="A227" s="349"/>
      <c r="B227" s="294"/>
      <c r="C227" s="455"/>
      <c r="D227" s="296"/>
      <c r="E227" s="280"/>
      <c r="F227" s="285"/>
      <c r="G227" s="286"/>
      <c r="H227" s="286"/>
      <c r="I227" s="286"/>
      <c r="J227" s="286"/>
      <c r="K227" s="287"/>
      <c r="L227" s="285"/>
      <c r="M227" s="286"/>
      <c r="N227" s="286"/>
      <c r="O227" s="286"/>
      <c r="P227" s="286"/>
      <c r="Q227" s="287"/>
      <c r="R227" s="294"/>
      <c r="S227" s="295"/>
      <c r="T227" s="295"/>
      <c r="U227" s="295"/>
      <c r="V227" s="296"/>
      <c r="W227" s="319"/>
      <c r="X227" s="294"/>
      <c r="Y227" s="296"/>
      <c r="Z227" s="305"/>
      <c r="AA227" s="306"/>
      <c r="AB227" s="333"/>
      <c r="AC227" s="334"/>
      <c r="AD227" s="334"/>
      <c r="AE227" s="334"/>
      <c r="AF227" s="335"/>
      <c r="AG227" s="446"/>
      <c r="AH227" s="447"/>
      <c r="AI227" s="447"/>
      <c r="AJ227" s="447"/>
      <c r="AK227" s="448"/>
    </row>
    <row r="228" spans="1:37" ht="15.75" customHeight="1">
      <c r="A228" s="349"/>
      <c r="B228" s="294"/>
      <c r="C228" s="455"/>
      <c r="D228" s="296"/>
      <c r="E228" s="280"/>
      <c r="F228" s="285"/>
      <c r="G228" s="286"/>
      <c r="H228" s="286"/>
      <c r="I228" s="286"/>
      <c r="J228" s="286"/>
      <c r="K228" s="287"/>
      <c r="L228" s="285"/>
      <c r="M228" s="286"/>
      <c r="N228" s="286"/>
      <c r="O228" s="286"/>
      <c r="P228" s="286"/>
      <c r="Q228" s="287"/>
      <c r="R228" s="294"/>
      <c r="S228" s="295"/>
      <c r="T228" s="295"/>
      <c r="U228" s="295"/>
      <c r="V228" s="296"/>
      <c r="W228" s="319"/>
      <c r="X228" s="294"/>
      <c r="Y228" s="296"/>
      <c r="Z228" s="305"/>
      <c r="AA228" s="306"/>
      <c r="AB228" s="333"/>
      <c r="AC228" s="334"/>
      <c r="AD228" s="334"/>
      <c r="AE228" s="334"/>
      <c r="AF228" s="335"/>
      <c r="AG228" s="446"/>
      <c r="AH228" s="447"/>
      <c r="AI228" s="447"/>
      <c r="AJ228" s="447"/>
      <c r="AK228" s="448"/>
    </row>
    <row r="229" spans="1:37">
      <c r="A229" s="349"/>
      <c r="B229" s="294"/>
      <c r="C229" s="455"/>
      <c r="D229" s="296"/>
      <c r="E229" s="280"/>
      <c r="F229" s="285"/>
      <c r="G229" s="286"/>
      <c r="H229" s="286"/>
      <c r="I229" s="286"/>
      <c r="J229" s="286"/>
      <c r="K229" s="287"/>
      <c r="L229" s="285"/>
      <c r="M229" s="286"/>
      <c r="N229" s="286"/>
      <c r="O229" s="286"/>
      <c r="P229" s="286"/>
      <c r="Q229" s="287"/>
      <c r="R229" s="294"/>
      <c r="S229" s="295"/>
      <c r="T229" s="295"/>
      <c r="U229" s="295"/>
      <c r="V229" s="296"/>
      <c r="W229" s="319"/>
      <c r="X229" s="294"/>
      <c r="Y229" s="296"/>
      <c r="Z229" s="305"/>
      <c r="AA229" s="306"/>
      <c r="AB229" s="333"/>
      <c r="AC229" s="334"/>
      <c r="AD229" s="334"/>
      <c r="AE229" s="334"/>
      <c r="AF229" s="335"/>
      <c r="AG229" s="446"/>
      <c r="AH229" s="447"/>
      <c r="AI229" s="447"/>
      <c r="AJ229" s="447"/>
      <c r="AK229" s="448"/>
    </row>
    <row r="230" spans="1:37">
      <c r="A230" s="349"/>
      <c r="B230" s="294"/>
      <c r="C230" s="455"/>
      <c r="D230" s="296"/>
      <c r="E230" s="280"/>
      <c r="F230" s="285"/>
      <c r="G230" s="286"/>
      <c r="H230" s="286"/>
      <c r="I230" s="286"/>
      <c r="J230" s="286"/>
      <c r="K230" s="287"/>
      <c r="L230" s="285"/>
      <c r="M230" s="286"/>
      <c r="N230" s="286"/>
      <c r="O230" s="286"/>
      <c r="P230" s="286"/>
      <c r="Q230" s="287"/>
      <c r="R230" s="294"/>
      <c r="S230" s="295"/>
      <c r="T230" s="295"/>
      <c r="U230" s="295"/>
      <c r="V230" s="296"/>
      <c r="W230" s="319"/>
      <c r="X230" s="294"/>
      <c r="Y230" s="296"/>
      <c r="Z230" s="305"/>
      <c r="AA230" s="306"/>
      <c r="AB230" s="333"/>
      <c r="AC230" s="334"/>
      <c r="AD230" s="334"/>
      <c r="AE230" s="334"/>
      <c r="AF230" s="335"/>
      <c r="AG230" s="446"/>
      <c r="AH230" s="447"/>
      <c r="AI230" s="447"/>
      <c r="AJ230" s="447"/>
      <c r="AK230" s="448"/>
    </row>
    <row r="231" spans="1:37">
      <c r="A231" s="349"/>
      <c r="B231" s="294"/>
      <c r="C231" s="455"/>
      <c r="D231" s="296"/>
      <c r="E231" s="280"/>
      <c r="F231" s="285"/>
      <c r="G231" s="286"/>
      <c r="H231" s="286"/>
      <c r="I231" s="286"/>
      <c r="J231" s="286"/>
      <c r="K231" s="287"/>
      <c r="L231" s="285"/>
      <c r="M231" s="286"/>
      <c r="N231" s="286"/>
      <c r="O231" s="286"/>
      <c r="P231" s="286"/>
      <c r="Q231" s="287"/>
      <c r="R231" s="294"/>
      <c r="S231" s="295"/>
      <c r="T231" s="295"/>
      <c r="U231" s="295"/>
      <c r="V231" s="296"/>
      <c r="W231" s="319"/>
      <c r="X231" s="294"/>
      <c r="Y231" s="296"/>
      <c r="Z231" s="305"/>
      <c r="AA231" s="306"/>
      <c r="AB231" s="333"/>
      <c r="AC231" s="334"/>
      <c r="AD231" s="334"/>
      <c r="AE231" s="334"/>
      <c r="AF231" s="335"/>
      <c r="AG231" s="446"/>
      <c r="AH231" s="447"/>
      <c r="AI231" s="447"/>
      <c r="AJ231" s="447"/>
      <c r="AK231" s="448"/>
    </row>
    <row r="232" spans="1:37" ht="15.75" customHeight="1">
      <c r="A232" s="349"/>
      <c r="B232" s="294"/>
      <c r="C232" s="455"/>
      <c r="D232" s="296"/>
      <c r="E232" s="280"/>
      <c r="F232" s="285"/>
      <c r="G232" s="286"/>
      <c r="H232" s="286"/>
      <c r="I232" s="286"/>
      <c r="J232" s="286"/>
      <c r="K232" s="287"/>
      <c r="L232" s="285"/>
      <c r="M232" s="286"/>
      <c r="N232" s="286"/>
      <c r="O232" s="286"/>
      <c r="P232" s="286"/>
      <c r="Q232" s="287"/>
      <c r="R232" s="294"/>
      <c r="S232" s="295"/>
      <c r="T232" s="295"/>
      <c r="U232" s="295"/>
      <c r="V232" s="296"/>
      <c r="W232" s="319"/>
      <c r="X232" s="294"/>
      <c r="Y232" s="296"/>
      <c r="Z232" s="305"/>
      <c r="AA232" s="306"/>
      <c r="AB232" s="333"/>
      <c r="AC232" s="334"/>
      <c r="AD232" s="334"/>
      <c r="AE232" s="334"/>
      <c r="AF232" s="335"/>
      <c r="AG232" s="446"/>
      <c r="AH232" s="447"/>
      <c r="AI232" s="447"/>
      <c r="AJ232" s="447"/>
      <c r="AK232" s="448"/>
    </row>
    <row r="233" spans="1:37">
      <c r="A233" s="349"/>
      <c r="B233" s="294"/>
      <c r="C233" s="455"/>
      <c r="D233" s="296"/>
      <c r="E233" s="280"/>
      <c r="F233" s="285"/>
      <c r="G233" s="286"/>
      <c r="H233" s="286"/>
      <c r="I233" s="286"/>
      <c r="J233" s="286"/>
      <c r="K233" s="287"/>
      <c r="L233" s="285"/>
      <c r="M233" s="286"/>
      <c r="N233" s="286"/>
      <c r="O233" s="286"/>
      <c r="P233" s="286"/>
      <c r="Q233" s="287"/>
      <c r="R233" s="294"/>
      <c r="S233" s="295"/>
      <c r="T233" s="295"/>
      <c r="U233" s="295"/>
      <c r="V233" s="296"/>
      <c r="W233" s="319"/>
      <c r="X233" s="294"/>
      <c r="Y233" s="296"/>
      <c r="Z233" s="305"/>
      <c r="AA233" s="306"/>
      <c r="AB233" s="333"/>
      <c r="AC233" s="334"/>
      <c r="AD233" s="334"/>
      <c r="AE233" s="334"/>
      <c r="AF233" s="335"/>
      <c r="AG233" s="446"/>
      <c r="AH233" s="447"/>
      <c r="AI233" s="447"/>
      <c r="AJ233" s="447"/>
      <c r="AK233" s="448"/>
    </row>
    <row r="234" spans="1:37">
      <c r="A234" s="349"/>
      <c r="B234" s="294"/>
      <c r="C234" s="455"/>
      <c r="D234" s="296"/>
      <c r="E234" s="280"/>
      <c r="F234" s="285"/>
      <c r="G234" s="286"/>
      <c r="H234" s="286"/>
      <c r="I234" s="286"/>
      <c r="J234" s="286"/>
      <c r="K234" s="287"/>
      <c r="L234" s="285"/>
      <c r="M234" s="286"/>
      <c r="N234" s="286"/>
      <c r="O234" s="286"/>
      <c r="P234" s="286"/>
      <c r="Q234" s="287"/>
      <c r="R234" s="294"/>
      <c r="S234" s="295"/>
      <c r="T234" s="295"/>
      <c r="U234" s="295"/>
      <c r="V234" s="296"/>
      <c r="W234" s="319"/>
      <c r="X234" s="294"/>
      <c r="Y234" s="296"/>
      <c r="Z234" s="305"/>
      <c r="AA234" s="306"/>
      <c r="AB234" s="333"/>
      <c r="AC234" s="334"/>
      <c r="AD234" s="334"/>
      <c r="AE234" s="334"/>
      <c r="AF234" s="335"/>
      <c r="AG234" s="446"/>
      <c r="AH234" s="447"/>
      <c r="AI234" s="447"/>
      <c r="AJ234" s="447"/>
      <c r="AK234" s="448"/>
    </row>
    <row r="235" spans="1:37">
      <c r="A235" s="349"/>
      <c r="B235" s="294"/>
      <c r="C235" s="455"/>
      <c r="D235" s="296"/>
      <c r="E235" s="280"/>
      <c r="F235" s="285"/>
      <c r="G235" s="286"/>
      <c r="H235" s="286"/>
      <c r="I235" s="286"/>
      <c r="J235" s="286"/>
      <c r="K235" s="287"/>
      <c r="L235" s="285"/>
      <c r="M235" s="286"/>
      <c r="N235" s="286"/>
      <c r="O235" s="286"/>
      <c r="P235" s="286"/>
      <c r="Q235" s="287"/>
      <c r="R235" s="294"/>
      <c r="S235" s="295"/>
      <c r="T235" s="295"/>
      <c r="U235" s="295"/>
      <c r="V235" s="296"/>
      <c r="W235" s="319"/>
      <c r="X235" s="294"/>
      <c r="Y235" s="296"/>
      <c r="Z235" s="305"/>
      <c r="AA235" s="306"/>
      <c r="AB235" s="333"/>
      <c r="AC235" s="334"/>
      <c r="AD235" s="334"/>
      <c r="AE235" s="334"/>
      <c r="AF235" s="335"/>
      <c r="AG235" s="446"/>
      <c r="AH235" s="447"/>
      <c r="AI235" s="447"/>
      <c r="AJ235" s="447"/>
      <c r="AK235" s="448"/>
    </row>
    <row r="236" spans="1:37">
      <c r="A236" s="349"/>
      <c r="B236" s="294"/>
      <c r="C236" s="455"/>
      <c r="D236" s="296"/>
      <c r="E236" s="280"/>
      <c r="F236" s="285"/>
      <c r="G236" s="286"/>
      <c r="H236" s="286"/>
      <c r="I236" s="286"/>
      <c r="J236" s="286"/>
      <c r="K236" s="287"/>
      <c r="L236" s="285"/>
      <c r="M236" s="286"/>
      <c r="N236" s="286"/>
      <c r="O236" s="286"/>
      <c r="P236" s="286"/>
      <c r="Q236" s="287"/>
      <c r="R236" s="294"/>
      <c r="S236" s="295"/>
      <c r="T236" s="295"/>
      <c r="U236" s="295"/>
      <c r="V236" s="296"/>
      <c r="W236" s="319"/>
      <c r="X236" s="294"/>
      <c r="Y236" s="296"/>
      <c r="Z236" s="305"/>
      <c r="AA236" s="306"/>
      <c r="AB236" s="333"/>
      <c r="AC236" s="334"/>
      <c r="AD236" s="334"/>
      <c r="AE236" s="334"/>
      <c r="AF236" s="335"/>
      <c r="AG236" s="446"/>
      <c r="AH236" s="447"/>
      <c r="AI236" s="447"/>
      <c r="AJ236" s="447"/>
      <c r="AK236" s="448"/>
    </row>
    <row r="237" spans="1:37">
      <c r="A237" s="350"/>
      <c r="B237" s="297"/>
      <c r="C237" s="298"/>
      <c r="D237" s="299"/>
      <c r="E237" s="281"/>
      <c r="F237" s="288"/>
      <c r="G237" s="289"/>
      <c r="H237" s="289"/>
      <c r="I237" s="289"/>
      <c r="J237" s="289"/>
      <c r="K237" s="290"/>
      <c r="L237" s="288"/>
      <c r="M237" s="289"/>
      <c r="N237" s="289"/>
      <c r="O237" s="289"/>
      <c r="P237" s="289"/>
      <c r="Q237" s="290"/>
      <c r="R237" s="297"/>
      <c r="S237" s="298"/>
      <c r="T237" s="298"/>
      <c r="U237" s="298"/>
      <c r="V237" s="299"/>
      <c r="W237" s="329"/>
      <c r="X237" s="297"/>
      <c r="Y237" s="299"/>
      <c r="Z237" s="307"/>
      <c r="AA237" s="308"/>
      <c r="AB237" s="336"/>
      <c r="AC237" s="337"/>
      <c r="AD237" s="337"/>
      <c r="AE237" s="337"/>
      <c r="AF237" s="338"/>
      <c r="AG237" s="449"/>
      <c r="AH237" s="450"/>
      <c r="AI237" s="450"/>
      <c r="AJ237" s="450"/>
      <c r="AK237" s="451"/>
    </row>
    <row r="238" spans="1:37" ht="15.75" customHeight="1">
      <c r="A238" s="123"/>
      <c r="B238" s="270" t="s">
        <v>159</v>
      </c>
      <c r="C238" s="271"/>
      <c r="D238" s="272"/>
      <c r="E238" s="279">
        <v>1</v>
      </c>
      <c r="F238" s="282" t="s">
        <v>198</v>
      </c>
      <c r="G238" s="283"/>
      <c r="H238" s="283"/>
      <c r="I238" s="283"/>
      <c r="J238" s="283"/>
      <c r="K238" s="284"/>
      <c r="L238" s="282" t="s">
        <v>160</v>
      </c>
      <c r="M238" s="283"/>
      <c r="N238" s="283"/>
      <c r="O238" s="283"/>
      <c r="P238" s="283"/>
      <c r="Q238" s="284"/>
      <c r="R238" s="291"/>
      <c r="S238" s="292"/>
      <c r="T238" s="292"/>
      <c r="U238" s="292"/>
      <c r="V238" s="293"/>
      <c r="W238" s="318" t="s">
        <v>24</v>
      </c>
      <c r="X238" s="291" t="s">
        <v>120</v>
      </c>
      <c r="Y238" s="293"/>
      <c r="Z238" s="303">
        <v>44174</v>
      </c>
      <c r="AA238" s="304"/>
      <c r="AB238" s="309"/>
      <c r="AC238" s="310"/>
      <c r="AD238" s="310"/>
      <c r="AE238" s="310"/>
      <c r="AF238" s="311"/>
      <c r="AG238" s="291"/>
      <c r="AH238" s="292"/>
      <c r="AI238" s="292"/>
      <c r="AJ238" s="292"/>
      <c r="AK238" s="293"/>
    </row>
    <row r="239" spans="1:37">
      <c r="A239" s="124"/>
      <c r="B239" s="273"/>
      <c r="C239" s="274"/>
      <c r="D239" s="275"/>
      <c r="E239" s="280"/>
      <c r="F239" s="285"/>
      <c r="G239" s="286"/>
      <c r="H239" s="286"/>
      <c r="I239" s="286"/>
      <c r="J239" s="286"/>
      <c r="K239" s="287"/>
      <c r="L239" s="285"/>
      <c r="M239" s="286"/>
      <c r="N239" s="286"/>
      <c r="O239" s="286"/>
      <c r="P239" s="286"/>
      <c r="Q239" s="287"/>
      <c r="R239" s="294"/>
      <c r="S239" s="295"/>
      <c r="T239" s="295"/>
      <c r="U239" s="295"/>
      <c r="V239" s="296"/>
      <c r="W239" s="319"/>
      <c r="X239" s="294"/>
      <c r="Y239" s="296"/>
      <c r="Z239" s="305"/>
      <c r="AA239" s="306"/>
      <c r="AB239" s="312"/>
      <c r="AC239" s="313"/>
      <c r="AD239" s="313"/>
      <c r="AE239" s="313"/>
      <c r="AF239" s="314"/>
      <c r="AG239" s="294"/>
      <c r="AH239" s="295"/>
      <c r="AI239" s="295"/>
      <c r="AJ239" s="295"/>
      <c r="AK239" s="296"/>
    </row>
    <row r="240" spans="1:37">
      <c r="A240" s="124"/>
      <c r="B240" s="273"/>
      <c r="C240" s="274"/>
      <c r="D240" s="275"/>
      <c r="E240" s="280"/>
      <c r="F240" s="285"/>
      <c r="G240" s="286"/>
      <c r="H240" s="286"/>
      <c r="I240" s="286"/>
      <c r="J240" s="286"/>
      <c r="K240" s="287"/>
      <c r="L240" s="285"/>
      <c r="M240" s="286"/>
      <c r="N240" s="286"/>
      <c r="O240" s="286"/>
      <c r="P240" s="286"/>
      <c r="Q240" s="287"/>
      <c r="R240" s="294"/>
      <c r="S240" s="295"/>
      <c r="T240" s="295"/>
      <c r="U240" s="295"/>
      <c r="V240" s="296"/>
      <c r="W240" s="319"/>
      <c r="X240" s="294"/>
      <c r="Y240" s="296"/>
      <c r="Z240" s="305"/>
      <c r="AA240" s="306"/>
      <c r="AB240" s="312"/>
      <c r="AC240" s="313"/>
      <c r="AD240" s="313"/>
      <c r="AE240" s="313"/>
      <c r="AF240" s="314"/>
      <c r="AG240" s="294"/>
      <c r="AH240" s="295"/>
      <c r="AI240" s="295"/>
      <c r="AJ240" s="295"/>
      <c r="AK240" s="296"/>
    </row>
    <row r="241" spans="1:37" ht="15.75" customHeight="1">
      <c r="A241" s="124"/>
      <c r="B241" s="273"/>
      <c r="C241" s="274"/>
      <c r="D241" s="275"/>
      <c r="E241" s="280"/>
      <c r="F241" s="285"/>
      <c r="G241" s="286"/>
      <c r="H241" s="286"/>
      <c r="I241" s="286"/>
      <c r="J241" s="286"/>
      <c r="K241" s="287"/>
      <c r="L241" s="285"/>
      <c r="M241" s="286"/>
      <c r="N241" s="286"/>
      <c r="O241" s="286"/>
      <c r="P241" s="286"/>
      <c r="Q241" s="287"/>
      <c r="R241" s="294"/>
      <c r="S241" s="295"/>
      <c r="T241" s="295"/>
      <c r="U241" s="295"/>
      <c r="V241" s="296"/>
      <c r="W241" s="319"/>
      <c r="X241" s="294"/>
      <c r="Y241" s="296"/>
      <c r="Z241" s="305"/>
      <c r="AA241" s="306"/>
      <c r="AB241" s="312"/>
      <c r="AC241" s="313"/>
      <c r="AD241" s="313"/>
      <c r="AE241" s="313"/>
      <c r="AF241" s="314"/>
      <c r="AG241" s="294"/>
      <c r="AH241" s="295"/>
      <c r="AI241" s="295"/>
      <c r="AJ241" s="295"/>
      <c r="AK241" s="296"/>
    </row>
    <row r="242" spans="1:37">
      <c r="A242" s="124"/>
      <c r="B242" s="273"/>
      <c r="C242" s="274"/>
      <c r="D242" s="275"/>
      <c r="E242" s="280"/>
      <c r="F242" s="285"/>
      <c r="G242" s="286"/>
      <c r="H242" s="286"/>
      <c r="I242" s="286"/>
      <c r="J242" s="286"/>
      <c r="K242" s="287"/>
      <c r="L242" s="285"/>
      <c r="M242" s="286"/>
      <c r="N242" s="286"/>
      <c r="O242" s="286"/>
      <c r="P242" s="286"/>
      <c r="Q242" s="287"/>
      <c r="R242" s="294"/>
      <c r="S242" s="295"/>
      <c r="T242" s="295"/>
      <c r="U242" s="295"/>
      <c r="V242" s="296"/>
      <c r="W242" s="319"/>
      <c r="X242" s="294"/>
      <c r="Y242" s="296"/>
      <c r="Z242" s="305"/>
      <c r="AA242" s="306"/>
      <c r="AB242" s="312"/>
      <c r="AC242" s="313"/>
      <c r="AD242" s="313"/>
      <c r="AE242" s="313"/>
      <c r="AF242" s="314"/>
      <c r="AG242" s="294"/>
      <c r="AH242" s="295"/>
      <c r="AI242" s="295"/>
      <c r="AJ242" s="295"/>
      <c r="AK242" s="296"/>
    </row>
    <row r="243" spans="1:37">
      <c r="A243" s="125"/>
      <c r="B243" s="273"/>
      <c r="C243" s="274"/>
      <c r="D243" s="275"/>
      <c r="E243" s="281"/>
      <c r="F243" s="288"/>
      <c r="G243" s="289"/>
      <c r="H243" s="289"/>
      <c r="I243" s="289"/>
      <c r="J243" s="289"/>
      <c r="K243" s="290"/>
      <c r="L243" s="288"/>
      <c r="M243" s="289"/>
      <c r="N243" s="289"/>
      <c r="O243" s="289"/>
      <c r="P243" s="289"/>
      <c r="Q243" s="290"/>
      <c r="R243" s="297"/>
      <c r="S243" s="298"/>
      <c r="T243" s="298"/>
      <c r="U243" s="298"/>
      <c r="V243" s="299"/>
      <c r="W243" s="319"/>
      <c r="X243" s="297"/>
      <c r="Y243" s="299"/>
      <c r="Z243" s="307"/>
      <c r="AA243" s="308"/>
      <c r="AB243" s="315"/>
      <c r="AC243" s="316"/>
      <c r="AD243" s="316"/>
      <c r="AE243" s="316"/>
      <c r="AF243" s="317"/>
      <c r="AG243" s="297"/>
      <c r="AH243" s="298"/>
      <c r="AI243" s="298"/>
      <c r="AJ243" s="298"/>
      <c r="AK243" s="299"/>
    </row>
    <row r="244" spans="1:37" ht="15.75" customHeight="1">
      <c r="A244" s="348"/>
      <c r="B244" s="273"/>
      <c r="C244" s="274"/>
      <c r="D244" s="275"/>
      <c r="E244" s="279">
        <v>2</v>
      </c>
      <c r="F244" s="282" t="s">
        <v>199</v>
      </c>
      <c r="G244" s="283"/>
      <c r="H244" s="283"/>
      <c r="I244" s="283"/>
      <c r="J244" s="283"/>
      <c r="K244" s="284"/>
      <c r="L244" s="282" t="s">
        <v>161</v>
      </c>
      <c r="M244" s="283"/>
      <c r="N244" s="283"/>
      <c r="O244" s="283"/>
      <c r="P244" s="283"/>
      <c r="Q244" s="284"/>
      <c r="R244" s="291"/>
      <c r="S244" s="292"/>
      <c r="T244" s="292"/>
      <c r="U244" s="292"/>
      <c r="V244" s="293"/>
      <c r="W244" s="318" t="s">
        <v>24</v>
      </c>
      <c r="X244" s="291" t="s">
        <v>120</v>
      </c>
      <c r="Y244" s="293"/>
      <c r="Z244" s="303">
        <v>44174</v>
      </c>
      <c r="AA244" s="304"/>
      <c r="AB244" s="309"/>
      <c r="AC244" s="310"/>
      <c r="AD244" s="310"/>
      <c r="AE244" s="310"/>
      <c r="AF244" s="311"/>
      <c r="AG244" s="360"/>
      <c r="AH244" s="437"/>
      <c r="AI244" s="437"/>
      <c r="AJ244" s="437"/>
      <c r="AK244" s="438"/>
    </row>
    <row r="245" spans="1:37">
      <c r="A245" s="349"/>
      <c r="B245" s="273"/>
      <c r="C245" s="274"/>
      <c r="D245" s="275"/>
      <c r="E245" s="280"/>
      <c r="F245" s="285"/>
      <c r="G245" s="286"/>
      <c r="H245" s="286"/>
      <c r="I245" s="286"/>
      <c r="J245" s="286"/>
      <c r="K245" s="287"/>
      <c r="L245" s="285"/>
      <c r="M245" s="286"/>
      <c r="N245" s="286"/>
      <c r="O245" s="286"/>
      <c r="P245" s="286"/>
      <c r="Q245" s="287"/>
      <c r="R245" s="294"/>
      <c r="S245" s="295"/>
      <c r="T245" s="295"/>
      <c r="U245" s="295"/>
      <c r="V245" s="296"/>
      <c r="W245" s="319"/>
      <c r="X245" s="294"/>
      <c r="Y245" s="296"/>
      <c r="Z245" s="305"/>
      <c r="AA245" s="306"/>
      <c r="AB245" s="312"/>
      <c r="AC245" s="313"/>
      <c r="AD245" s="313"/>
      <c r="AE245" s="313"/>
      <c r="AF245" s="314"/>
      <c r="AG245" s="439"/>
      <c r="AH245" s="440"/>
      <c r="AI245" s="440"/>
      <c r="AJ245" s="440"/>
      <c r="AK245" s="441"/>
    </row>
    <row r="246" spans="1:37">
      <c r="A246" s="349"/>
      <c r="B246" s="273"/>
      <c r="C246" s="274"/>
      <c r="D246" s="275"/>
      <c r="E246" s="280"/>
      <c r="F246" s="285"/>
      <c r="G246" s="286"/>
      <c r="H246" s="286"/>
      <c r="I246" s="286"/>
      <c r="J246" s="286"/>
      <c r="K246" s="287"/>
      <c r="L246" s="285"/>
      <c r="M246" s="286"/>
      <c r="N246" s="286"/>
      <c r="O246" s="286"/>
      <c r="P246" s="286"/>
      <c r="Q246" s="287"/>
      <c r="R246" s="294"/>
      <c r="S246" s="295"/>
      <c r="T246" s="295"/>
      <c r="U246" s="295"/>
      <c r="V246" s="296"/>
      <c r="W246" s="319"/>
      <c r="X246" s="294"/>
      <c r="Y246" s="296"/>
      <c r="Z246" s="305"/>
      <c r="AA246" s="306"/>
      <c r="AB246" s="312"/>
      <c r="AC246" s="313"/>
      <c r="AD246" s="313"/>
      <c r="AE246" s="313"/>
      <c r="AF246" s="314"/>
      <c r="AG246" s="439"/>
      <c r="AH246" s="440"/>
      <c r="AI246" s="440"/>
      <c r="AJ246" s="440"/>
      <c r="AK246" s="441"/>
    </row>
    <row r="247" spans="1:37" ht="15.75" customHeight="1">
      <c r="A247" s="349"/>
      <c r="B247" s="273"/>
      <c r="C247" s="274"/>
      <c r="D247" s="275"/>
      <c r="E247" s="280"/>
      <c r="F247" s="285"/>
      <c r="G247" s="286"/>
      <c r="H247" s="286"/>
      <c r="I247" s="286"/>
      <c r="J247" s="286"/>
      <c r="K247" s="287"/>
      <c r="L247" s="285"/>
      <c r="M247" s="286"/>
      <c r="N247" s="286"/>
      <c r="O247" s="286"/>
      <c r="P247" s="286"/>
      <c r="Q247" s="287"/>
      <c r="R247" s="294"/>
      <c r="S247" s="295"/>
      <c r="T247" s="295"/>
      <c r="U247" s="295"/>
      <c r="V247" s="296"/>
      <c r="W247" s="319"/>
      <c r="X247" s="294"/>
      <c r="Y247" s="296"/>
      <c r="Z247" s="305"/>
      <c r="AA247" s="306"/>
      <c r="AB247" s="312"/>
      <c r="AC247" s="313"/>
      <c r="AD247" s="313"/>
      <c r="AE247" s="313"/>
      <c r="AF247" s="314"/>
      <c r="AG247" s="439"/>
      <c r="AH247" s="440"/>
      <c r="AI247" s="440"/>
      <c r="AJ247" s="440"/>
      <c r="AK247" s="441"/>
    </row>
    <row r="248" spans="1:37">
      <c r="A248" s="349"/>
      <c r="B248" s="273"/>
      <c r="C248" s="274"/>
      <c r="D248" s="275"/>
      <c r="E248" s="280"/>
      <c r="F248" s="285"/>
      <c r="G248" s="286"/>
      <c r="H248" s="286"/>
      <c r="I248" s="286"/>
      <c r="J248" s="286"/>
      <c r="K248" s="287"/>
      <c r="L248" s="285"/>
      <c r="M248" s="286"/>
      <c r="N248" s="286"/>
      <c r="O248" s="286"/>
      <c r="P248" s="286"/>
      <c r="Q248" s="287"/>
      <c r="R248" s="294"/>
      <c r="S248" s="295"/>
      <c r="T248" s="295"/>
      <c r="U248" s="295"/>
      <c r="V248" s="296"/>
      <c r="W248" s="319"/>
      <c r="X248" s="294"/>
      <c r="Y248" s="296"/>
      <c r="Z248" s="305"/>
      <c r="AA248" s="306"/>
      <c r="AB248" s="312"/>
      <c r="AC248" s="313"/>
      <c r="AD248" s="313"/>
      <c r="AE248" s="313"/>
      <c r="AF248" s="314"/>
      <c r="AG248" s="439"/>
      <c r="AH248" s="440"/>
      <c r="AI248" s="440"/>
      <c r="AJ248" s="440"/>
      <c r="AK248" s="441"/>
    </row>
    <row r="249" spans="1:37">
      <c r="A249" s="349"/>
      <c r="B249" s="273"/>
      <c r="C249" s="274"/>
      <c r="D249" s="275"/>
      <c r="E249" s="280"/>
      <c r="F249" s="285"/>
      <c r="G249" s="286"/>
      <c r="H249" s="286"/>
      <c r="I249" s="286"/>
      <c r="J249" s="286"/>
      <c r="K249" s="287"/>
      <c r="L249" s="285"/>
      <c r="M249" s="286"/>
      <c r="N249" s="286"/>
      <c r="O249" s="286"/>
      <c r="P249" s="286"/>
      <c r="Q249" s="287"/>
      <c r="R249" s="294"/>
      <c r="S249" s="295"/>
      <c r="T249" s="295"/>
      <c r="U249" s="295"/>
      <c r="V249" s="296"/>
      <c r="W249" s="319"/>
      <c r="X249" s="294"/>
      <c r="Y249" s="296"/>
      <c r="Z249" s="305"/>
      <c r="AA249" s="306"/>
      <c r="AB249" s="312"/>
      <c r="AC249" s="313"/>
      <c r="AD249" s="313"/>
      <c r="AE249" s="313"/>
      <c r="AF249" s="314"/>
      <c r="AG249" s="439"/>
      <c r="AH249" s="440"/>
      <c r="AI249" s="440"/>
      <c r="AJ249" s="440"/>
      <c r="AK249" s="441"/>
    </row>
    <row r="250" spans="1:37" ht="15.75" customHeight="1">
      <c r="A250" s="348"/>
      <c r="B250" s="273"/>
      <c r="C250" s="274"/>
      <c r="D250" s="275"/>
      <c r="E250" s="279">
        <v>3</v>
      </c>
      <c r="F250" s="282" t="s">
        <v>200</v>
      </c>
      <c r="G250" s="283"/>
      <c r="H250" s="283"/>
      <c r="I250" s="283"/>
      <c r="J250" s="283"/>
      <c r="K250" s="284"/>
      <c r="L250" s="282" t="s">
        <v>162</v>
      </c>
      <c r="M250" s="283"/>
      <c r="N250" s="283"/>
      <c r="O250" s="283"/>
      <c r="P250" s="283"/>
      <c r="Q250" s="284"/>
      <c r="R250" s="291"/>
      <c r="S250" s="292"/>
      <c r="T250" s="292"/>
      <c r="U250" s="292"/>
      <c r="V250" s="293"/>
      <c r="W250" s="318" t="s">
        <v>24</v>
      </c>
      <c r="X250" s="291" t="s">
        <v>120</v>
      </c>
      <c r="Y250" s="293"/>
      <c r="Z250" s="303">
        <v>44174</v>
      </c>
      <c r="AA250" s="304"/>
      <c r="AB250" s="309"/>
      <c r="AC250" s="310"/>
      <c r="AD250" s="310"/>
      <c r="AE250" s="310"/>
      <c r="AF250" s="311"/>
      <c r="AG250" s="360"/>
      <c r="AH250" s="437"/>
      <c r="AI250" s="437"/>
      <c r="AJ250" s="437"/>
      <c r="AK250" s="438"/>
    </row>
    <row r="251" spans="1:37">
      <c r="A251" s="349"/>
      <c r="B251" s="273"/>
      <c r="C251" s="274"/>
      <c r="D251" s="275"/>
      <c r="E251" s="280"/>
      <c r="F251" s="285"/>
      <c r="G251" s="286"/>
      <c r="H251" s="286"/>
      <c r="I251" s="286"/>
      <c r="J251" s="286"/>
      <c r="K251" s="287"/>
      <c r="L251" s="285"/>
      <c r="M251" s="286"/>
      <c r="N251" s="286"/>
      <c r="O251" s="286"/>
      <c r="P251" s="286"/>
      <c r="Q251" s="287"/>
      <c r="R251" s="294"/>
      <c r="S251" s="295"/>
      <c r="T251" s="295"/>
      <c r="U251" s="295"/>
      <c r="V251" s="296"/>
      <c r="W251" s="319"/>
      <c r="X251" s="294"/>
      <c r="Y251" s="296"/>
      <c r="Z251" s="305"/>
      <c r="AA251" s="306"/>
      <c r="AB251" s="312"/>
      <c r="AC251" s="313"/>
      <c r="AD251" s="313"/>
      <c r="AE251" s="313"/>
      <c r="AF251" s="314"/>
      <c r="AG251" s="439"/>
      <c r="AH251" s="440"/>
      <c r="AI251" s="440"/>
      <c r="AJ251" s="440"/>
      <c r="AK251" s="441"/>
    </row>
    <row r="252" spans="1:37">
      <c r="A252" s="349"/>
      <c r="B252" s="273"/>
      <c r="C252" s="274"/>
      <c r="D252" s="275"/>
      <c r="E252" s="280"/>
      <c r="F252" s="285"/>
      <c r="G252" s="286"/>
      <c r="H252" s="286"/>
      <c r="I252" s="286"/>
      <c r="J252" s="286"/>
      <c r="K252" s="287"/>
      <c r="L252" s="285"/>
      <c r="M252" s="286"/>
      <c r="N252" s="286"/>
      <c r="O252" s="286"/>
      <c r="P252" s="286"/>
      <c r="Q252" s="287"/>
      <c r="R252" s="294"/>
      <c r="S252" s="295"/>
      <c r="T252" s="295"/>
      <c r="U252" s="295"/>
      <c r="V252" s="296"/>
      <c r="W252" s="319"/>
      <c r="X252" s="294"/>
      <c r="Y252" s="296"/>
      <c r="Z252" s="305"/>
      <c r="AA252" s="306"/>
      <c r="AB252" s="312"/>
      <c r="AC252" s="313"/>
      <c r="AD252" s="313"/>
      <c r="AE252" s="313"/>
      <c r="AF252" s="314"/>
      <c r="AG252" s="439"/>
      <c r="AH252" s="440"/>
      <c r="AI252" s="440"/>
      <c r="AJ252" s="440"/>
      <c r="AK252" s="441"/>
    </row>
    <row r="253" spans="1:37" ht="15.75" customHeight="1">
      <c r="A253" s="349"/>
      <c r="B253" s="273"/>
      <c r="C253" s="274"/>
      <c r="D253" s="275"/>
      <c r="E253" s="280"/>
      <c r="F253" s="285"/>
      <c r="G253" s="286"/>
      <c r="H253" s="286"/>
      <c r="I253" s="286"/>
      <c r="J253" s="286"/>
      <c r="K253" s="287"/>
      <c r="L253" s="285"/>
      <c r="M253" s="286"/>
      <c r="N253" s="286"/>
      <c r="O253" s="286"/>
      <c r="P253" s="286"/>
      <c r="Q253" s="287"/>
      <c r="R253" s="294"/>
      <c r="S253" s="295"/>
      <c r="T253" s="295"/>
      <c r="U253" s="295"/>
      <c r="V253" s="296"/>
      <c r="W253" s="319"/>
      <c r="X253" s="294"/>
      <c r="Y253" s="296"/>
      <c r="Z253" s="305"/>
      <c r="AA253" s="306"/>
      <c r="AB253" s="312"/>
      <c r="AC253" s="313"/>
      <c r="AD253" s="313"/>
      <c r="AE253" s="313"/>
      <c r="AF253" s="314"/>
      <c r="AG253" s="439"/>
      <c r="AH253" s="440"/>
      <c r="AI253" s="440"/>
      <c r="AJ253" s="440"/>
      <c r="AK253" s="441"/>
    </row>
    <row r="254" spans="1:37">
      <c r="A254" s="349"/>
      <c r="B254" s="273"/>
      <c r="C254" s="274"/>
      <c r="D254" s="275"/>
      <c r="E254" s="280"/>
      <c r="F254" s="285"/>
      <c r="G254" s="286"/>
      <c r="H254" s="286"/>
      <c r="I254" s="286"/>
      <c r="J254" s="286"/>
      <c r="K254" s="287"/>
      <c r="L254" s="285"/>
      <c r="M254" s="286"/>
      <c r="N254" s="286"/>
      <c r="O254" s="286"/>
      <c r="P254" s="286"/>
      <c r="Q254" s="287"/>
      <c r="R254" s="294"/>
      <c r="S254" s="295"/>
      <c r="T254" s="295"/>
      <c r="U254" s="295"/>
      <c r="V254" s="296"/>
      <c r="W254" s="319"/>
      <c r="X254" s="294"/>
      <c r="Y254" s="296"/>
      <c r="Z254" s="305"/>
      <c r="AA254" s="306"/>
      <c r="AB254" s="312"/>
      <c r="AC254" s="313"/>
      <c r="AD254" s="313"/>
      <c r="AE254" s="313"/>
      <c r="AF254" s="314"/>
      <c r="AG254" s="439"/>
      <c r="AH254" s="440"/>
      <c r="AI254" s="440"/>
      <c r="AJ254" s="440"/>
      <c r="AK254" s="441"/>
    </row>
    <row r="255" spans="1:37">
      <c r="A255" s="349"/>
      <c r="B255" s="273"/>
      <c r="C255" s="274"/>
      <c r="D255" s="275"/>
      <c r="E255" s="280"/>
      <c r="F255" s="285"/>
      <c r="G255" s="286"/>
      <c r="H255" s="286"/>
      <c r="I255" s="286"/>
      <c r="J255" s="286"/>
      <c r="K255" s="287"/>
      <c r="L255" s="285"/>
      <c r="M255" s="286"/>
      <c r="N255" s="286"/>
      <c r="O255" s="286"/>
      <c r="P255" s="286"/>
      <c r="Q255" s="287"/>
      <c r="R255" s="294"/>
      <c r="S255" s="295"/>
      <c r="T255" s="295"/>
      <c r="U255" s="295"/>
      <c r="V255" s="296"/>
      <c r="W255" s="319"/>
      <c r="X255" s="294"/>
      <c r="Y255" s="296"/>
      <c r="Z255" s="305"/>
      <c r="AA255" s="306"/>
      <c r="AB255" s="312"/>
      <c r="AC255" s="313"/>
      <c r="AD255" s="313"/>
      <c r="AE255" s="313"/>
      <c r="AF255" s="314"/>
      <c r="AG255" s="439"/>
      <c r="AH255" s="440"/>
      <c r="AI255" s="440"/>
      <c r="AJ255" s="440"/>
      <c r="AK255" s="441"/>
    </row>
    <row r="256" spans="1:37" ht="15.75" customHeight="1">
      <c r="A256" s="348"/>
      <c r="B256" s="273"/>
      <c r="C256" s="274"/>
      <c r="D256" s="275"/>
      <c r="E256" s="279">
        <v>4</v>
      </c>
      <c r="F256" s="282" t="s">
        <v>201</v>
      </c>
      <c r="G256" s="283"/>
      <c r="H256" s="283"/>
      <c r="I256" s="283"/>
      <c r="J256" s="283"/>
      <c r="K256" s="284"/>
      <c r="L256" s="282" t="s">
        <v>138</v>
      </c>
      <c r="M256" s="283"/>
      <c r="N256" s="283"/>
      <c r="O256" s="283"/>
      <c r="P256" s="283"/>
      <c r="Q256" s="284"/>
      <c r="R256" s="291"/>
      <c r="S256" s="292"/>
      <c r="T256" s="292"/>
      <c r="U256" s="292"/>
      <c r="V256" s="293"/>
      <c r="W256" s="318" t="s">
        <v>24</v>
      </c>
      <c r="X256" s="291" t="s">
        <v>120</v>
      </c>
      <c r="Y256" s="293"/>
      <c r="Z256" s="303">
        <v>44174</v>
      </c>
      <c r="AA256" s="304"/>
      <c r="AB256" s="309"/>
      <c r="AC256" s="310"/>
      <c r="AD256" s="310"/>
      <c r="AE256" s="310"/>
      <c r="AF256" s="311"/>
      <c r="AG256" s="360"/>
      <c r="AH256" s="437"/>
      <c r="AI256" s="437"/>
      <c r="AJ256" s="437"/>
      <c r="AK256" s="438"/>
    </row>
    <row r="257" spans="1:37">
      <c r="A257" s="349"/>
      <c r="B257" s="273"/>
      <c r="C257" s="274"/>
      <c r="D257" s="275"/>
      <c r="E257" s="280"/>
      <c r="F257" s="285"/>
      <c r="G257" s="286"/>
      <c r="H257" s="286"/>
      <c r="I257" s="286"/>
      <c r="J257" s="286"/>
      <c r="K257" s="287"/>
      <c r="L257" s="285"/>
      <c r="M257" s="286"/>
      <c r="N257" s="286"/>
      <c r="O257" s="286"/>
      <c r="P257" s="286"/>
      <c r="Q257" s="287"/>
      <c r="R257" s="294"/>
      <c r="S257" s="295"/>
      <c r="T257" s="295"/>
      <c r="U257" s="295"/>
      <c r="V257" s="296"/>
      <c r="W257" s="319"/>
      <c r="X257" s="294"/>
      <c r="Y257" s="296"/>
      <c r="Z257" s="305"/>
      <c r="AA257" s="306"/>
      <c r="AB257" s="312"/>
      <c r="AC257" s="313"/>
      <c r="AD257" s="313"/>
      <c r="AE257" s="313"/>
      <c r="AF257" s="314"/>
      <c r="AG257" s="439"/>
      <c r="AH257" s="440"/>
      <c r="AI257" s="440"/>
      <c r="AJ257" s="440"/>
      <c r="AK257" s="441"/>
    </row>
    <row r="258" spans="1:37">
      <c r="A258" s="349"/>
      <c r="B258" s="273"/>
      <c r="C258" s="274"/>
      <c r="D258" s="275"/>
      <c r="E258" s="280"/>
      <c r="F258" s="285"/>
      <c r="G258" s="286"/>
      <c r="H258" s="286"/>
      <c r="I258" s="286"/>
      <c r="J258" s="286"/>
      <c r="K258" s="287"/>
      <c r="L258" s="285"/>
      <c r="M258" s="286"/>
      <c r="N258" s="286"/>
      <c r="O258" s="286"/>
      <c r="P258" s="286"/>
      <c r="Q258" s="287"/>
      <c r="R258" s="294"/>
      <c r="S258" s="295"/>
      <c r="T258" s="295"/>
      <c r="U258" s="295"/>
      <c r="V258" s="296"/>
      <c r="W258" s="319"/>
      <c r="X258" s="294"/>
      <c r="Y258" s="296"/>
      <c r="Z258" s="305"/>
      <c r="AA258" s="306"/>
      <c r="AB258" s="312"/>
      <c r="AC258" s="313"/>
      <c r="AD258" s="313"/>
      <c r="AE258" s="313"/>
      <c r="AF258" s="314"/>
      <c r="AG258" s="439"/>
      <c r="AH258" s="440"/>
      <c r="AI258" s="440"/>
      <c r="AJ258" s="440"/>
      <c r="AK258" s="441"/>
    </row>
    <row r="259" spans="1:37">
      <c r="A259" s="349"/>
      <c r="B259" s="273"/>
      <c r="C259" s="274"/>
      <c r="D259" s="275"/>
      <c r="E259" s="280"/>
      <c r="F259" s="285"/>
      <c r="G259" s="286"/>
      <c r="H259" s="286"/>
      <c r="I259" s="286"/>
      <c r="J259" s="286"/>
      <c r="K259" s="287"/>
      <c r="L259" s="285"/>
      <c r="M259" s="286"/>
      <c r="N259" s="286"/>
      <c r="O259" s="286"/>
      <c r="P259" s="286"/>
      <c r="Q259" s="287"/>
      <c r="R259" s="294"/>
      <c r="S259" s="295"/>
      <c r="T259" s="295"/>
      <c r="U259" s="295"/>
      <c r="V259" s="296"/>
      <c r="W259" s="319"/>
      <c r="X259" s="294"/>
      <c r="Y259" s="296"/>
      <c r="Z259" s="305"/>
      <c r="AA259" s="306"/>
      <c r="AB259" s="312"/>
      <c r="AC259" s="313"/>
      <c r="AD259" s="313"/>
      <c r="AE259" s="313"/>
      <c r="AF259" s="314"/>
      <c r="AG259" s="439"/>
      <c r="AH259" s="440"/>
      <c r="AI259" s="440"/>
      <c r="AJ259" s="440"/>
      <c r="AK259" s="441"/>
    </row>
    <row r="260" spans="1:37" ht="15.75" customHeight="1">
      <c r="A260" s="349"/>
      <c r="B260" s="273"/>
      <c r="C260" s="274"/>
      <c r="D260" s="275"/>
      <c r="E260" s="280"/>
      <c r="F260" s="285"/>
      <c r="G260" s="286"/>
      <c r="H260" s="286"/>
      <c r="I260" s="286"/>
      <c r="J260" s="286"/>
      <c r="K260" s="287"/>
      <c r="L260" s="285"/>
      <c r="M260" s="286"/>
      <c r="N260" s="286"/>
      <c r="O260" s="286"/>
      <c r="P260" s="286"/>
      <c r="Q260" s="287"/>
      <c r="R260" s="294"/>
      <c r="S260" s="295"/>
      <c r="T260" s="295"/>
      <c r="U260" s="295"/>
      <c r="V260" s="296"/>
      <c r="W260" s="319"/>
      <c r="X260" s="294"/>
      <c r="Y260" s="296"/>
      <c r="Z260" s="305"/>
      <c r="AA260" s="306"/>
      <c r="AB260" s="312"/>
      <c r="AC260" s="313"/>
      <c r="AD260" s="313"/>
      <c r="AE260" s="313"/>
      <c r="AF260" s="314"/>
      <c r="AG260" s="439"/>
      <c r="AH260" s="440"/>
      <c r="AI260" s="440"/>
      <c r="AJ260" s="440"/>
      <c r="AK260" s="441"/>
    </row>
    <row r="261" spans="1:37">
      <c r="A261" s="349"/>
      <c r="B261" s="273"/>
      <c r="C261" s="274"/>
      <c r="D261" s="275"/>
      <c r="E261" s="280"/>
      <c r="F261" s="285"/>
      <c r="G261" s="286"/>
      <c r="H261" s="286"/>
      <c r="I261" s="286"/>
      <c r="J261" s="286"/>
      <c r="K261" s="287"/>
      <c r="L261" s="285"/>
      <c r="M261" s="286"/>
      <c r="N261" s="286"/>
      <c r="O261" s="286"/>
      <c r="P261" s="286"/>
      <c r="Q261" s="287"/>
      <c r="R261" s="294"/>
      <c r="S261" s="295"/>
      <c r="T261" s="295"/>
      <c r="U261" s="295"/>
      <c r="V261" s="296"/>
      <c r="W261" s="319"/>
      <c r="X261" s="294"/>
      <c r="Y261" s="296"/>
      <c r="Z261" s="305"/>
      <c r="AA261" s="306"/>
      <c r="AB261" s="312"/>
      <c r="AC261" s="313"/>
      <c r="AD261" s="313"/>
      <c r="AE261" s="313"/>
      <c r="AF261" s="314"/>
      <c r="AG261" s="439"/>
      <c r="AH261" s="440"/>
      <c r="AI261" s="440"/>
      <c r="AJ261" s="440"/>
      <c r="AK261" s="441"/>
    </row>
    <row r="262" spans="1:37">
      <c r="A262" s="349"/>
      <c r="B262" s="273"/>
      <c r="C262" s="274"/>
      <c r="D262" s="275"/>
      <c r="E262" s="280"/>
      <c r="F262" s="285"/>
      <c r="G262" s="286"/>
      <c r="H262" s="286"/>
      <c r="I262" s="286"/>
      <c r="J262" s="286"/>
      <c r="K262" s="287"/>
      <c r="L262" s="285"/>
      <c r="M262" s="286"/>
      <c r="N262" s="286"/>
      <c r="O262" s="286"/>
      <c r="P262" s="286"/>
      <c r="Q262" s="287"/>
      <c r="R262" s="294"/>
      <c r="S262" s="295"/>
      <c r="T262" s="295"/>
      <c r="U262" s="295"/>
      <c r="V262" s="296"/>
      <c r="W262" s="319"/>
      <c r="X262" s="294"/>
      <c r="Y262" s="296"/>
      <c r="Z262" s="305"/>
      <c r="AA262" s="306"/>
      <c r="AB262" s="312"/>
      <c r="AC262" s="313"/>
      <c r="AD262" s="313"/>
      <c r="AE262" s="313"/>
      <c r="AF262" s="314"/>
      <c r="AG262" s="439"/>
      <c r="AH262" s="440"/>
      <c r="AI262" s="440"/>
      <c r="AJ262" s="440"/>
      <c r="AK262" s="441"/>
    </row>
    <row r="263" spans="1:37">
      <c r="A263" s="349"/>
      <c r="B263" s="273"/>
      <c r="C263" s="274"/>
      <c r="D263" s="275"/>
      <c r="E263" s="280"/>
      <c r="F263" s="285"/>
      <c r="G263" s="286"/>
      <c r="H263" s="286"/>
      <c r="I263" s="286"/>
      <c r="J263" s="286"/>
      <c r="K263" s="287"/>
      <c r="L263" s="285"/>
      <c r="M263" s="286"/>
      <c r="N263" s="286"/>
      <c r="O263" s="286"/>
      <c r="P263" s="286"/>
      <c r="Q263" s="287"/>
      <c r="R263" s="294"/>
      <c r="S263" s="295"/>
      <c r="T263" s="295"/>
      <c r="U263" s="295"/>
      <c r="V263" s="296"/>
      <c r="W263" s="319"/>
      <c r="X263" s="294"/>
      <c r="Y263" s="296"/>
      <c r="Z263" s="305"/>
      <c r="AA263" s="306"/>
      <c r="AB263" s="312"/>
      <c r="AC263" s="313"/>
      <c r="AD263" s="313"/>
      <c r="AE263" s="313"/>
      <c r="AF263" s="314"/>
      <c r="AG263" s="439"/>
      <c r="AH263" s="440"/>
      <c r="AI263" s="440"/>
      <c r="AJ263" s="440"/>
      <c r="AK263" s="441"/>
    </row>
    <row r="264" spans="1:37">
      <c r="A264" s="349"/>
      <c r="B264" s="273"/>
      <c r="C264" s="274"/>
      <c r="D264" s="275"/>
      <c r="E264" s="280"/>
      <c r="F264" s="285"/>
      <c r="G264" s="286"/>
      <c r="H264" s="286"/>
      <c r="I264" s="286"/>
      <c r="J264" s="286"/>
      <c r="K264" s="287"/>
      <c r="L264" s="285"/>
      <c r="M264" s="286"/>
      <c r="N264" s="286"/>
      <c r="O264" s="286"/>
      <c r="P264" s="286"/>
      <c r="Q264" s="287"/>
      <c r="R264" s="294"/>
      <c r="S264" s="295"/>
      <c r="T264" s="295"/>
      <c r="U264" s="295"/>
      <c r="V264" s="296"/>
      <c r="W264" s="319"/>
      <c r="X264" s="294"/>
      <c r="Y264" s="296"/>
      <c r="Z264" s="305"/>
      <c r="AA264" s="306"/>
      <c r="AB264" s="312"/>
      <c r="AC264" s="313"/>
      <c r="AD264" s="313"/>
      <c r="AE264" s="313"/>
      <c r="AF264" s="314"/>
      <c r="AG264" s="439"/>
      <c r="AH264" s="440"/>
      <c r="AI264" s="440"/>
      <c r="AJ264" s="440"/>
      <c r="AK264" s="441"/>
    </row>
    <row r="265" spans="1:37">
      <c r="A265" s="349"/>
      <c r="B265" s="273"/>
      <c r="C265" s="274"/>
      <c r="D265" s="275"/>
      <c r="E265" s="280"/>
      <c r="F265" s="285"/>
      <c r="G265" s="286"/>
      <c r="H265" s="286"/>
      <c r="I265" s="286"/>
      <c r="J265" s="286"/>
      <c r="K265" s="287"/>
      <c r="L265" s="285"/>
      <c r="M265" s="286"/>
      <c r="N265" s="286"/>
      <c r="O265" s="286"/>
      <c r="P265" s="286"/>
      <c r="Q265" s="287"/>
      <c r="R265" s="294"/>
      <c r="S265" s="295"/>
      <c r="T265" s="295"/>
      <c r="U265" s="295"/>
      <c r="V265" s="296"/>
      <c r="W265" s="319"/>
      <c r="X265" s="294"/>
      <c r="Y265" s="296"/>
      <c r="Z265" s="305"/>
      <c r="AA265" s="306"/>
      <c r="AB265" s="312"/>
      <c r="AC265" s="313"/>
      <c r="AD265" s="313"/>
      <c r="AE265" s="313"/>
      <c r="AF265" s="314"/>
      <c r="AG265" s="439"/>
      <c r="AH265" s="440"/>
      <c r="AI265" s="440"/>
      <c r="AJ265" s="440"/>
      <c r="AK265" s="441"/>
    </row>
    <row r="266" spans="1:37">
      <c r="A266" s="350"/>
      <c r="B266" s="273"/>
      <c r="C266" s="274"/>
      <c r="D266" s="275"/>
      <c r="E266" s="281"/>
      <c r="F266" s="288"/>
      <c r="G266" s="289"/>
      <c r="H266" s="289"/>
      <c r="I266" s="289"/>
      <c r="J266" s="289"/>
      <c r="K266" s="290"/>
      <c r="L266" s="288"/>
      <c r="M266" s="289"/>
      <c r="N266" s="289"/>
      <c r="O266" s="289"/>
      <c r="P266" s="289"/>
      <c r="Q266" s="290"/>
      <c r="R266" s="297"/>
      <c r="S266" s="298"/>
      <c r="T266" s="298"/>
      <c r="U266" s="298"/>
      <c r="V266" s="299"/>
      <c r="W266" s="329"/>
      <c r="X266" s="297"/>
      <c r="Y266" s="299"/>
      <c r="Z266" s="307"/>
      <c r="AA266" s="308"/>
      <c r="AB266" s="315"/>
      <c r="AC266" s="316"/>
      <c r="AD266" s="316"/>
      <c r="AE266" s="316"/>
      <c r="AF266" s="317"/>
      <c r="AG266" s="452"/>
      <c r="AH266" s="453"/>
      <c r="AI266" s="453"/>
      <c r="AJ266" s="453"/>
      <c r="AK266" s="454"/>
    </row>
    <row r="267" spans="1:37" ht="15.75" customHeight="1">
      <c r="A267" s="348"/>
      <c r="B267" s="273"/>
      <c r="C267" s="274"/>
      <c r="D267" s="275"/>
      <c r="E267" s="279">
        <v>5</v>
      </c>
      <c r="F267" s="282" t="s">
        <v>202</v>
      </c>
      <c r="G267" s="283"/>
      <c r="H267" s="283"/>
      <c r="I267" s="283"/>
      <c r="J267" s="283"/>
      <c r="K267" s="284"/>
      <c r="L267" s="282" t="s">
        <v>162</v>
      </c>
      <c r="M267" s="283"/>
      <c r="N267" s="283"/>
      <c r="O267" s="283"/>
      <c r="P267" s="283"/>
      <c r="Q267" s="284"/>
      <c r="R267" s="291"/>
      <c r="S267" s="292"/>
      <c r="T267" s="292"/>
      <c r="U267" s="292"/>
      <c r="V267" s="293"/>
      <c r="W267" s="318" t="s">
        <v>24</v>
      </c>
      <c r="X267" s="291" t="s">
        <v>120</v>
      </c>
      <c r="Y267" s="293"/>
      <c r="Z267" s="303">
        <v>44174</v>
      </c>
      <c r="AA267" s="304"/>
      <c r="AB267" s="309"/>
      <c r="AC267" s="310"/>
      <c r="AD267" s="310"/>
      <c r="AE267" s="310"/>
      <c r="AF267" s="311"/>
      <c r="AG267" s="360"/>
      <c r="AH267" s="437"/>
      <c r="AI267" s="437"/>
      <c r="AJ267" s="437"/>
      <c r="AK267" s="438"/>
    </row>
    <row r="268" spans="1:37">
      <c r="A268" s="349"/>
      <c r="B268" s="273"/>
      <c r="C268" s="274"/>
      <c r="D268" s="275"/>
      <c r="E268" s="280"/>
      <c r="F268" s="285"/>
      <c r="G268" s="286"/>
      <c r="H268" s="286"/>
      <c r="I268" s="286"/>
      <c r="J268" s="286"/>
      <c r="K268" s="287"/>
      <c r="L268" s="285"/>
      <c r="M268" s="286"/>
      <c r="N268" s="286"/>
      <c r="O268" s="286"/>
      <c r="P268" s="286"/>
      <c r="Q268" s="287"/>
      <c r="R268" s="294"/>
      <c r="S268" s="295"/>
      <c r="T268" s="295"/>
      <c r="U268" s="295"/>
      <c r="V268" s="296"/>
      <c r="W268" s="319"/>
      <c r="X268" s="294"/>
      <c r="Y268" s="296"/>
      <c r="Z268" s="305"/>
      <c r="AA268" s="306"/>
      <c r="AB268" s="312"/>
      <c r="AC268" s="313"/>
      <c r="AD268" s="313"/>
      <c r="AE268" s="313"/>
      <c r="AF268" s="314"/>
      <c r="AG268" s="439"/>
      <c r="AH268" s="440"/>
      <c r="AI268" s="440"/>
      <c r="AJ268" s="440"/>
      <c r="AK268" s="441"/>
    </row>
    <row r="269" spans="1:37">
      <c r="A269" s="349"/>
      <c r="B269" s="273"/>
      <c r="C269" s="274"/>
      <c r="D269" s="275"/>
      <c r="E269" s="280"/>
      <c r="F269" s="285"/>
      <c r="G269" s="286"/>
      <c r="H269" s="286"/>
      <c r="I269" s="286"/>
      <c r="J269" s="286"/>
      <c r="K269" s="287"/>
      <c r="L269" s="285"/>
      <c r="M269" s="286"/>
      <c r="N269" s="286"/>
      <c r="O269" s="286"/>
      <c r="P269" s="286"/>
      <c r="Q269" s="287"/>
      <c r="R269" s="294"/>
      <c r="S269" s="295"/>
      <c r="T269" s="295"/>
      <c r="U269" s="295"/>
      <c r="V269" s="296"/>
      <c r="W269" s="319"/>
      <c r="X269" s="294"/>
      <c r="Y269" s="296"/>
      <c r="Z269" s="305"/>
      <c r="AA269" s="306"/>
      <c r="AB269" s="312"/>
      <c r="AC269" s="313"/>
      <c r="AD269" s="313"/>
      <c r="AE269" s="313"/>
      <c r="AF269" s="314"/>
      <c r="AG269" s="439"/>
      <c r="AH269" s="440"/>
      <c r="AI269" s="440"/>
      <c r="AJ269" s="440"/>
      <c r="AK269" s="441"/>
    </row>
    <row r="270" spans="1:37">
      <c r="A270" s="349"/>
      <c r="B270" s="273"/>
      <c r="C270" s="274"/>
      <c r="D270" s="275"/>
      <c r="E270" s="280"/>
      <c r="F270" s="285"/>
      <c r="G270" s="286"/>
      <c r="H270" s="286"/>
      <c r="I270" s="286"/>
      <c r="J270" s="286"/>
      <c r="K270" s="287"/>
      <c r="L270" s="285"/>
      <c r="M270" s="286"/>
      <c r="N270" s="286"/>
      <c r="O270" s="286"/>
      <c r="P270" s="286"/>
      <c r="Q270" s="287"/>
      <c r="R270" s="294"/>
      <c r="S270" s="295"/>
      <c r="T270" s="295"/>
      <c r="U270" s="295"/>
      <c r="V270" s="296"/>
      <c r="W270" s="319"/>
      <c r="X270" s="294"/>
      <c r="Y270" s="296"/>
      <c r="Z270" s="305"/>
      <c r="AA270" s="306"/>
      <c r="AB270" s="312"/>
      <c r="AC270" s="313"/>
      <c r="AD270" s="313"/>
      <c r="AE270" s="313"/>
      <c r="AF270" s="314"/>
      <c r="AG270" s="439"/>
      <c r="AH270" s="440"/>
      <c r="AI270" s="440"/>
      <c r="AJ270" s="440"/>
      <c r="AK270" s="441"/>
    </row>
    <row r="271" spans="1:37" ht="15.75" customHeight="1">
      <c r="A271" s="349"/>
      <c r="B271" s="273"/>
      <c r="C271" s="274"/>
      <c r="D271" s="275"/>
      <c r="E271" s="280"/>
      <c r="F271" s="285"/>
      <c r="G271" s="286"/>
      <c r="H271" s="286"/>
      <c r="I271" s="286"/>
      <c r="J271" s="286"/>
      <c r="K271" s="287"/>
      <c r="L271" s="285"/>
      <c r="M271" s="286"/>
      <c r="N271" s="286"/>
      <c r="O271" s="286"/>
      <c r="P271" s="286"/>
      <c r="Q271" s="287"/>
      <c r="R271" s="294"/>
      <c r="S271" s="295"/>
      <c r="T271" s="295"/>
      <c r="U271" s="295"/>
      <c r="V271" s="296"/>
      <c r="W271" s="319"/>
      <c r="X271" s="294"/>
      <c r="Y271" s="296"/>
      <c r="Z271" s="305"/>
      <c r="AA271" s="306"/>
      <c r="AB271" s="312"/>
      <c r="AC271" s="313"/>
      <c r="AD271" s="313"/>
      <c r="AE271" s="313"/>
      <c r="AF271" s="314"/>
      <c r="AG271" s="439"/>
      <c r="AH271" s="440"/>
      <c r="AI271" s="440"/>
      <c r="AJ271" s="440"/>
      <c r="AK271" s="441"/>
    </row>
    <row r="272" spans="1:37">
      <c r="A272" s="349"/>
      <c r="B272" s="273"/>
      <c r="C272" s="274"/>
      <c r="D272" s="275"/>
      <c r="E272" s="280"/>
      <c r="F272" s="285"/>
      <c r="G272" s="286"/>
      <c r="H272" s="286"/>
      <c r="I272" s="286"/>
      <c r="J272" s="286"/>
      <c r="K272" s="287"/>
      <c r="L272" s="285"/>
      <c r="M272" s="286"/>
      <c r="N272" s="286"/>
      <c r="O272" s="286"/>
      <c r="P272" s="286"/>
      <c r="Q272" s="287"/>
      <c r="R272" s="294"/>
      <c r="S272" s="295"/>
      <c r="T272" s="295"/>
      <c r="U272" s="295"/>
      <c r="V272" s="296"/>
      <c r="W272" s="319"/>
      <c r="X272" s="294"/>
      <c r="Y272" s="296"/>
      <c r="Z272" s="305"/>
      <c r="AA272" s="306"/>
      <c r="AB272" s="312"/>
      <c r="AC272" s="313"/>
      <c r="AD272" s="313"/>
      <c r="AE272" s="313"/>
      <c r="AF272" s="314"/>
      <c r="AG272" s="439"/>
      <c r="AH272" s="440"/>
      <c r="AI272" s="440"/>
      <c r="AJ272" s="440"/>
      <c r="AK272" s="441"/>
    </row>
    <row r="273" spans="1:37">
      <c r="A273" s="349"/>
      <c r="B273" s="273"/>
      <c r="C273" s="274"/>
      <c r="D273" s="275"/>
      <c r="E273" s="280"/>
      <c r="F273" s="285"/>
      <c r="G273" s="286"/>
      <c r="H273" s="286"/>
      <c r="I273" s="286"/>
      <c r="J273" s="286"/>
      <c r="K273" s="287"/>
      <c r="L273" s="285"/>
      <c r="M273" s="286"/>
      <c r="N273" s="286"/>
      <c r="O273" s="286"/>
      <c r="P273" s="286"/>
      <c r="Q273" s="287"/>
      <c r="R273" s="294"/>
      <c r="S273" s="295"/>
      <c r="T273" s="295"/>
      <c r="U273" s="295"/>
      <c r="V273" s="296"/>
      <c r="W273" s="319"/>
      <c r="X273" s="294"/>
      <c r="Y273" s="296"/>
      <c r="Z273" s="305"/>
      <c r="AA273" s="306"/>
      <c r="AB273" s="312"/>
      <c r="AC273" s="313"/>
      <c r="AD273" s="313"/>
      <c r="AE273" s="313"/>
      <c r="AF273" s="314"/>
      <c r="AG273" s="439"/>
      <c r="AH273" s="440"/>
      <c r="AI273" s="440"/>
      <c r="AJ273" s="440"/>
      <c r="AK273" s="441"/>
    </row>
    <row r="274" spans="1:37">
      <c r="A274" s="349"/>
      <c r="B274" s="273"/>
      <c r="C274" s="274"/>
      <c r="D274" s="275"/>
      <c r="E274" s="280"/>
      <c r="F274" s="285"/>
      <c r="G274" s="286"/>
      <c r="H274" s="286"/>
      <c r="I274" s="286"/>
      <c r="J274" s="286"/>
      <c r="K274" s="287"/>
      <c r="L274" s="285"/>
      <c r="M274" s="286"/>
      <c r="N274" s="286"/>
      <c r="O274" s="286"/>
      <c r="P274" s="286"/>
      <c r="Q274" s="287"/>
      <c r="R274" s="294"/>
      <c r="S274" s="295"/>
      <c r="T274" s="295"/>
      <c r="U274" s="295"/>
      <c r="V274" s="296"/>
      <c r="W274" s="319"/>
      <c r="X274" s="294"/>
      <c r="Y274" s="296"/>
      <c r="Z274" s="305"/>
      <c r="AA274" s="306"/>
      <c r="AB274" s="312"/>
      <c r="AC274" s="313"/>
      <c r="AD274" s="313"/>
      <c r="AE274" s="313"/>
      <c r="AF274" s="314"/>
      <c r="AG274" s="439"/>
      <c r="AH274" s="440"/>
      <c r="AI274" s="440"/>
      <c r="AJ274" s="440"/>
      <c r="AK274" s="441"/>
    </row>
    <row r="275" spans="1:37">
      <c r="A275" s="349"/>
      <c r="B275" s="273"/>
      <c r="C275" s="274"/>
      <c r="D275" s="275"/>
      <c r="E275" s="280"/>
      <c r="F275" s="285"/>
      <c r="G275" s="286"/>
      <c r="H275" s="286"/>
      <c r="I275" s="286"/>
      <c r="J275" s="286"/>
      <c r="K275" s="287"/>
      <c r="L275" s="285"/>
      <c r="M275" s="286"/>
      <c r="N275" s="286"/>
      <c r="O275" s="286"/>
      <c r="P275" s="286"/>
      <c r="Q275" s="287"/>
      <c r="R275" s="294"/>
      <c r="S275" s="295"/>
      <c r="T275" s="295"/>
      <c r="U275" s="295"/>
      <c r="V275" s="296"/>
      <c r="W275" s="319"/>
      <c r="X275" s="294"/>
      <c r="Y275" s="296"/>
      <c r="Z275" s="305"/>
      <c r="AA275" s="306"/>
      <c r="AB275" s="312"/>
      <c r="AC275" s="313"/>
      <c r="AD275" s="313"/>
      <c r="AE275" s="313"/>
      <c r="AF275" s="314"/>
      <c r="AG275" s="439"/>
      <c r="AH275" s="440"/>
      <c r="AI275" s="440"/>
      <c r="AJ275" s="440"/>
      <c r="AK275" s="441"/>
    </row>
    <row r="276" spans="1:37">
      <c r="A276" s="349"/>
      <c r="B276" s="273"/>
      <c r="C276" s="274"/>
      <c r="D276" s="275"/>
      <c r="E276" s="280"/>
      <c r="F276" s="285"/>
      <c r="G276" s="286"/>
      <c r="H276" s="286"/>
      <c r="I276" s="286"/>
      <c r="J276" s="286"/>
      <c r="K276" s="287"/>
      <c r="L276" s="285"/>
      <c r="M276" s="286"/>
      <c r="N276" s="286"/>
      <c r="O276" s="286"/>
      <c r="P276" s="286"/>
      <c r="Q276" s="287"/>
      <c r="R276" s="294"/>
      <c r="S276" s="295"/>
      <c r="T276" s="295"/>
      <c r="U276" s="295"/>
      <c r="V276" s="296"/>
      <c r="W276" s="319"/>
      <c r="X276" s="294"/>
      <c r="Y276" s="296"/>
      <c r="Z276" s="305"/>
      <c r="AA276" s="306"/>
      <c r="AB276" s="312"/>
      <c r="AC276" s="313"/>
      <c r="AD276" s="313"/>
      <c r="AE276" s="313"/>
      <c r="AF276" s="314"/>
      <c r="AG276" s="439"/>
      <c r="AH276" s="440"/>
      <c r="AI276" s="440"/>
      <c r="AJ276" s="440"/>
      <c r="AK276" s="441"/>
    </row>
    <row r="277" spans="1:37">
      <c r="A277" s="350"/>
      <c r="B277" s="273"/>
      <c r="C277" s="274"/>
      <c r="D277" s="275"/>
      <c r="E277" s="281"/>
      <c r="F277" s="288"/>
      <c r="G277" s="289"/>
      <c r="H277" s="289"/>
      <c r="I277" s="289"/>
      <c r="J277" s="289"/>
      <c r="K277" s="290"/>
      <c r="L277" s="288"/>
      <c r="M277" s="289"/>
      <c r="N277" s="289"/>
      <c r="O277" s="289"/>
      <c r="P277" s="289"/>
      <c r="Q277" s="290"/>
      <c r="R277" s="297"/>
      <c r="S277" s="298"/>
      <c r="T277" s="298"/>
      <c r="U277" s="298"/>
      <c r="V277" s="299"/>
      <c r="W277" s="329"/>
      <c r="X277" s="297"/>
      <c r="Y277" s="299"/>
      <c r="Z277" s="307"/>
      <c r="AA277" s="308"/>
      <c r="AB277" s="315"/>
      <c r="AC277" s="316"/>
      <c r="AD277" s="316"/>
      <c r="AE277" s="316"/>
      <c r="AF277" s="317"/>
      <c r="AG277" s="452"/>
      <c r="AH277" s="453"/>
      <c r="AI277" s="453"/>
      <c r="AJ277" s="453"/>
      <c r="AK277" s="454"/>
    </row>
    <row r="278" spans="1:37" ht="15.75" customHeight="1">
      <c r="A278" s="348"/>
      <c r="B278" s="273"/>
      <c r="C278" s="274"/>
      <c r="D278" s="275"/>
      <c r="E278" s="279">
        <v>6</v>
      </c>
      <c r="F278" s="282" t="s">
        <v>203</v>
      </c>
      <c r="G278" s="283"/>
      <c r="H278" s="283"/>
      <c r="I278" s="283"/>
      <c r="J278" s="283"/>
      <c r="K278" s="284"/>
      <c r="L278" s="282" t="s">
        <v>162</v>
      </c>
      <c r="M278" s="283"/>
      <c r="N278" s="283"/>
      <c r="O278" s="283"/>
      <c r="P278" s="283"/>
      <c r="Q278" s="284"/>
      <c r="R278" s="291"/>
      <c r="S278" s="292"/>
      <c r="T278" s="292"/>
      <c r="U278" s="292"/>
      <c r="V278" s="293"/>
      <c r="W278" s="318" t="s">
        <v>24</v>
      </c>
      <c r="X278" s="291" t="s">
        <v>120</v>
      </c>
      <c r="Y278" s="293"/>
      <c r="Z278" s="303">
        <v>44174</v>
      </c>
      <c r="AA278" s="304"/>
      <c r="AB278" s="330"/>
      <c r="AC278" s="331"/>
      <c r="AD278" s="331"/>
      <c r="AE278" s="331"/>
      <c r="AF278" s="332"/>
      <c r="AG278" s="351" t="s">
        <v>187</v>
      </c>
      <c r="AH278" s="352"/>
      <c r="AI278" s="352"/>
      <c r="AJ278" s="352"/>
      <c r="AK278" s="353"/>
    </row>
    <row r="279" spans="1:37">
      <c r="A279" s="349"/>
      <c r="B279" s="273"/>
      <c r="C279" s="274"/>
      <c r="D279" s="275"/>
      <c r="E279" s="280"/>
      <c r="F279" s="285"/>
      <c r="G279" s="286"/>
      <c r="H279" s="286"/>
      <c r="I279" s="286"/>
      <c r="J279" s="286"/>
      <c r="K279" s="287"/>
      <c r="L279" s="285"/>
      <c r="M279" s="286"/>
      <c r="N279" s="286"/>
      <c r="O279" s="286"/>
      <c r="P279" s="286"/>
      <c r="Q279" s="287"/>
      <c r="R279" s="294"/>
      <c r="S279" s="295"/>
      <c r="T279" s="295"/>
      <c r="U279" s="295"/>
      <c r="V279" s="296"/>
      <c r="W279" s="319"/>
      <c r="X279" s="294"/>
      <c r="Y279" s="296"/>
      <c r="Z279" s="305"/>
      <c r="AA279" s="306"/>
      <c r="AB279" s="333"/>
      <c r="AC279" s="334"/>
      <c r="AD279" s="334"/>
      <c r="AE279" s="334"/>
      <c r="AF279" s="335"/>
      <c r="AG279" s="354"/>
      <c r="AH279" s="355"/>
      <c r="AI279" s="355"/>
      <c r="AJ279" s="355"/>
      <c r="AK279" s="356"/>
    </row>
    <row r="280" spans="1:37">
      <c r="A280" s="349"/>
      <c r="B280" s="273"/>
      <c r="C280" s="274"/>
      <c r="D280" s="275"/>
      <c r="E280" s="280"/>
      <c r="F280" s="285"/>
      <c r="G280" s="286"/>
      <c r="H280" s="286"/>
      <c r="I280" s="286"/>
      <c r="J280" s="286"/>
      <c r="K280" s="287"/>
      <c r="L280" s="285"/>
      <c r="M280" s="286"/>
      <c r="N280" s="286"/>
      <c r="O280" s="286"/>
      <c r="P280" s="286"/>
      <c r="Q280" s="287"/>
      <c r="R280" s="294"/>
      <c r="S280" s="295"/>
      <c r="T280" s="295"/>
      <c r="U280" s="295"/>
      <c r="V280" s="296"/>
      <c r="W280" s="319"/>
      <c r="X280" s="294"/>
      <c r="Y280" s="296"/>
      <c r="Z280" s="305"/>
      <c r="AA280" s="306"/>
      <c r="AB280" s="333"/>
      <c r="AC280" s="334"/>
      <c r="AD280" s="334"/>
      <c r="AE280" s="334"/>
      <c r="AF280" s="335"/>
      <c r="AG280" s="354"/>
      <c r="AH280" s="355"/>
      <c r="AI280" s="355"/>
      <c r="AJ280" s="355"/>
      <c r="AK280" s="356"/>
    </row>
    <row r="281" spans="1:37">
      <c r="A281" s="349"/>
      <c r="B281" s="273"/>
      <c r="C281" s="274"/>
      <c r="D281" s="275"/>
      <c r="E281" s="280"/>
      <c r="F281" s="285"/>
      <c r="G281" s="286"/>
      <c r="H281" s="286"/>
      <c r="I281" s="286"/>
      <c r="J281" s="286"/>
      <c r="K281" s="287"/>
      <c r="L281" s="285"/>
      <c r="M281" s="286"/>
      <c r="N281" s="286"/>
      <c r="O281" s="286"/>
      <c r="P281" s="286"/>
      <c r="Q281" s="287"/>
      <c r="R281" s="294"/>
      <c r="S281" s="295"/>
      <c r="T281" s="295"/>
      <c r="U281" s="295"/>
      <c r="V281" s="296"/>
      <c r="W281" s="319"/>
      <c r="X281" s="294"/>
      <c r="Y281" s="296"/>
      <c r="Z281" s="305"/>
      <c r="AA281" s="306"/>
      <c r="AB281" s="333"/>
      <c r="AC281" s="334"/>
      <c r="AD281" s="334"/>
      <c r="AE281" s="334"/>
      <c r="AF281" s="335"/>
      <c r="AG281" s="354"/>
      <c r="AH281" s="355"/>
      <c r="AI281" s="355"/>
      <c r="AJ281" s="355"/>
      <c r="AK281" s="356"/>
    </row>
    <row r="282" spans="1:37" ht="15.75" customHeight="1">
      <c r="A282" s="349"/>
      <c r="B282" s="273"/>
      <c r="C282" s="274"/>
      <c r="D282" s="275"/>
      <c r="E282" s="280"/>
      <c r="F282" s="285"/>
      <c r="G282" s="286"/>
      <c r="H282" s="286"/>
      <c r="I282" s="286"/>
      <c r="J282" s="286"/>
      <c r="K282" s="287"/>
      <c r="L282" s="285"/>
      <c r="M282" s="286"/>
      <c r="N282" s="286"/>
      <c r="O282" s="286"/>
      <c r="P282" s="286"/>
      <c r="Q282" s="287"/>
      <c r="R282" s="294"/>
      <c r="S282" s="295"/>
      <c r="T282" s="295"/>
      <c r="U282" s="295"/>
      <c r="V282" s="296"/>
      <c r="W282" s="319"/>
      <c r="X282" s="294"/>
      <c r="Y282" s="296"/>
      <c r="Z282" s="305"/>
      <c r="AA282" s="306"/>
      <c r="AB282" s="333"/>
      <c r="AC282" s="334"/>
      <c r="AD282" s="334"/>
      <c r="AE282" s="334"/>
      <c r="AF282" s="335"/>
      <c r="AG282" s="354"/>
      <c r="AH282" s="355"/>
      <c r="AI282" s="355"/>
      <c r="AJ282" s="355"/>
      <c r="AK282" s="356"/>
    </row>
    <row r="283" spans="1:37">
      <c r="A283" s="349"/>
      <c r="B283" s="273"/>
      <c r="C283" s="274"/>
      <c r="D283" s="275"/>
      <c r="E283" s="280"/>
      <c r="F283" s="285"/>
      <c r="G283" s="286"/>
      <c r="H283" s="286"/>
      <c r="I283" s="286"/>
      <c r="J283" s="286"/>
      <c r="K283" s="287"/>
      <c r="L283" s="285"/>
      <c r="M283" s="286"/>
      <c r="N283" s="286"/>
      <c r="O283" s="286"/>
      <c r="P283" s="286"/>
      <c r="Q283" s="287"/>
      <c r="R283" s="294"/>
      <c r="S283" s="295"/>
      <c r="T283" s="295"/>
      <c r="U283" s="295"/>
      <c r="V283" s="296"/>
      <c r="W283" s="319"/>
      <c r="X283" s="294"/>
      <c r="Y283" s="296"/>
      <c r="Z283" s="305"/>
      <c r="AA283" s="306"/>
      <c r="AB283" s="333"/>
      <c r="AC283" s="334"/>
      <c r="AD283" s="334"/>
      <c r="AE283" s="334"/>
      <c r="AF283" s="335"/>
      <c r="AG283" s="354"/>
      <c r="AH283" s="355"/>
      <c r="AI283" s="355"/>
      <c r="AJ283" s="355"/>
      <c r="AK283" s="356"/>
    </row>
    <row r="284" spans="1:37">
      <c r="A284" s="349"/>
      <c r="B284" s="273"/>
      <c r="C284" s="274"/>
      <c r="D284" s="275"/>
      <c r="E284" s="280"/>
      <c r="F284" s="285"/>
      <c r="G284" s="286"/>
      <c r="H284" s="286"/>
      <c r="I284" s="286"/>
      <c r="J284" s="286"/>
      <c r="K284" s="287"/>
      <c r="L284" s="285"/>
      <c r="M284" s="286"/>
      <c r="N284" s="286"/>
      <c r="O284" s="286"/>
      <c r="P284" s="286"/>
      <c r="Q284" s="287"/>
      <c r="R284" s="294"/>
      <c r="S284" s="295"/>
      <c r="T284" s="295"/>
      <c r="U284" s="295"/>
      <c r="V284" s="296"/>
      <c r="W284" s="319"/>
      <c r="X284" s="294"/>
      <c r="Y284" s="296"/>
      <c r="Z284" s="305"/>
      <c r="AA284" s="306"/>
      <c r="AB284" s="333"/>
      <c r="AC284" s="334"/>
      <c r="AD284" s="334"/>
      <c r="AE284" s="334"/>
      <c r="AF284" s="335"/>
      <c r="AG284" s="354"/>
      <c r="AH284" s="355"/>
      <c r="AI284" s="355"/>
      <c r="AJ284" s="355"/>
      <c r="AK284" s="356"/>
    </row>
    <row r="285" spans="1:37">
      <c r="A285" s="350"/>
      <c r="B285" s="276"/>
      <c r="C285" s="277"/>
      <c r="D285" s="278"/>
      <c r="E285" s="281"/>
      <c r="F285" s="288"/>
      <c r="G285" s="289"/>
      <c r="H285" s="289"/>
      <c r="I285" s="289"/>
      <c r="J285" s="289"/>
      <c r="K285" s="290"/>
      <c r="L285" s="288"/>
      <c r="M285" s="289"/>
      <c r="N285" s="289"/>
      <c r="O285" s="289"/>
      <c r="P285" s="289"/>
      <c r="Q285" s="290"/>
      <c r="R285" s="297"/>
      <c r="S285" s="298"/>
      <c r="T285" s="298"/>
      <c r="U285" s="298"/>
      <c r="V285" s="299"/>
      <c r="W285" s="329"/>
      <c r="X285" s="297"/>
      <c r="Y285" s="299"/>
      <c r="Z285" s="307"/>
      <c r="AA285" s="308"/>
      <c r="AB285" s="336"/>
      <c r="AC285" s="337"/>
      <c r="AD285" s="337"/>
      <c r="AE285" s="337"/>
      <c r="AF285" s="338"/>
      <c r="AG285" s="357"/>
      <c r="AH285" s="358"/>
      <c r="AI285" s="358"/>
      <c r="AJ285" s="358"/>
      <c r="AK285" s="359"/>
    </row>
    <row r="286" spans="1:37">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row>
    <row r="287" spans="1:37">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row>
    <row r="288" spans="1:37">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row>
    <row r="289" spans="1:37">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row>
    <row r="290" spans="1:37">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row>
    <row r="291" spans="1:37">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row>
    <row r="292" spans="1:37">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row>
    <row r="293" spans="1:37">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row>
    <row r="294" spans="1:37">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row>
    <row r="295" spans="1:37">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row>
    <row r="296" spans="1:37">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row>
    <row r="297" spans="1:37">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row>
    <row r="298" spans="1:37">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row>
    <row r="299" spans="1:37">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row>
    <row r="300" spans="1:37">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row>
    <row r="301" spans="1:37">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row>
    <row r="302" spans="1:37">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row>
    <row r="303" spans="1:37">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row>
    <row r="304" spans="1:37">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row>
    <row r="305" spans="1:37">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row>
    <row r="306" spans="1:37">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row>
    <row r="307" spans="1:37">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row>
    <row r="308" spans="1:37">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row>
    <row r="309" spans="1:37">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row>
    <row r="310" spans="1:37">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row>
    <row r="311" spans="1:37">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row>
    <row r="312" spans="1:37">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row>
    <row r="313" spans="1:37">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row>
    <row r="314" spans="1:37">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row>
    <row r="315" spans="1:37">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row>
    <row r="316" spans="1:37">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row>
    <row r="317" spans="1:37">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row>
    <row r="318" spans="1:37">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row>
    <row r="319" spans="1:37">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row>
    <row r="320" spans="1:37">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row>
    <row r="321" spans="1:37">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row>
    <row r="322" spans="1:37">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row>
    <row r="323" spans="1:37">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row>
    <row r="324" spans="1:37">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row>
    <row r="325" spans="1:37">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row>
    <row r="326" spans="1:37">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row>
    <row r="327" spans="1:37">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row>
    <row r="328" spans="1:37">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row>
    <row r="329" spans="1:37">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row>
    <row r="330" spans="1:37">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row>
    <row r="331" spans="1:37">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row>
    <row r="332" spans="1:37">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row>
    <row r="333" spans="1:37">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row>
    <row r="334" spans="1:37">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row>
    <row r="335" spans="1:37">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row>
    <row r="336" spans="1:37">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row>
    <row r="337" spans="1:37">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row>
    <row r="338" spans="1:37">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row>
    <row r="339" spans="1:37">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row>
    <row r="340" spans="1:37">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row>
    <row r="341" spans="1:37">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row>
    <row r="342" spans="1:37">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row>
    <row r="343" spans="1:37">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row>
    <row r="344" spans="1:37">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row>
    <row r="345" spans="1:37">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row>
    <row r="346" spans="1:37">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row>
    <row r="347" spans="1:37">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row>
    <row r="348" spans="1:37">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row>
    <row r="349" spans="1:37">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row>
    <row r="350" spans="1:37">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row>
    <row r="351" spans="1:37">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row>
    <row r="352" spans="1:37">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row>
    <row r="353" spans="1:37">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row>
    <row r="354" spans="1:37">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row>
    <row r="355" spans="1:37">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row>
    <row r="356" spans="1:37">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row>
    <row r="357" spans="1:37">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row>
    <row r="358" spans="1:37">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row>
    <row r="359" spans="1:37">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row>
    <row r="360" spans="1:37">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row>
    <row r="361" spans="1:37">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row>
    <row r="362" spans="1:37">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row>
    <row r="363" spans="1:37">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row>
    <row r="364" spans="1:37">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row>
    <row r="365" spans="1:37">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row>
  </sheetData>
  <mergeCells count="197">
    <mergeCell ref="A267:A277"/>
    <mergeCell ref="E267:E277"/>
    <mergeCell ref="F267:K277"/>
    <mergeCell ref="L267:Q277"/>
    <mergeCell ref="R267:V277"/>
    <mergeCell ref="W267:W277"/>
    <mergeCell ref="X267:Y277"/>
    <mergeCell ref="Z267:AA277"/>
    <mergeCell ref="AB267:AF277"/>
    <mergeCell ref="A250:A255"/>
    <mergeCell ref="E250:E255"/>
    <mergeCell ref="F250:K255"/>
    <mergeCell ref="L250:Q255"/>
    <mergeCell ref="R250:V255"/>
    <mergeCell ref="W250:W255"/>
    <mergeCell ref="X250:Y255"/>
    <mergeCell ref="Z250:AA255"/>
    <mergeCell ref="AB250:AF255"/>
    <mergeCell ref="Z2:AB2"/>
    <mergeCell ref="AC2:AD2"/>
    <mergeCell ref="AE2:AG2"/>
    <mergeCell ref="AH2:AI2"/>
    <mergeCell ref="AJ2:AK2"/>
    <mergeCell ref="A3:B3"/>
    <mergeCell ref="C3:E3"/>
    <mergeCell ref="F3:H3"/>
    <mergeCell ref="I3:L3"/>
    <mergeCell ref="M3:P3"/>
    <mergeCell ref="A2:E2"/>
    <mergeCell ref="F2:H2"/>
    <mergeCell ref="I2:L2"/>
    <mergeCell ref="M2:N2"/>
    <mergeCell ref="O2:W2"/>
    <mergeCell ref="X2:Y2"/>
    <mergeCell ref="L5:Q5"/>
    <mergeCell ref="R5:V5"/>
    <mergeCell ref="A6:A23"/>
    <mergeCell ref="E6:E23"/>
    <mergeCell ref="AJ3:AK3"/>
    <mergeCell ref="A4:D5"/>
    <mergeCell ref="E4:E5"/>
    <mergeCell ref="F4:K5"/>
    <mergeCell ref="L4:V4"/>
    <mergeCell ref="W4:W5"/>
    <mergeCell ref="X4:Y5"/>
    <mergeCell ref="Z4:AA5"/>
    <mergeCell ref="AB4:AF5"/>
    <mergeCell ref="AG4:AK5"/>
    <mergeCell ref="Q3:T3"/>
    <mergeCell ref="U3:W3"/>
    <mergeCell ref="X3:AA3"/>
    <mergeCell ref="AB3:AD3"/>
    <mergeCell ref="AE3:AG3"/>
    <mergeCell ref="AH3:AI3"/>
    <mergeCell ref="L6:Q23"/>
    <mergeCell ref="R6:V23"/>
    <mergeCell ref="W6:W23"/>
    <mergeCell ref="X6:Y23"/>
    <mergeCell ref="A110:A127"/>
    <mergeCell ref="E110:E127"/>
    <mergeCell ref="F110:K127"/>
    <mergeCell ref="L110:Q127"/>
    <mergeCell ref="R110:V127"/>
    <mergeCell ref="W110:W127"/>
    <mergeCell ref="AB42:AF75"/>
    <mergeCell ref="AG42:AK75"/>
    <mergeCell ref="A42:A75"/>
    <mergeCell ref="L42:Q75"/>
    <mergeCell ref="X110:Y127"/>
    <mergeCell ref="Z110:AA127"/>
    <mergeCell ref="AB110:AF127"/>
    <mergeCell ref="AG110:AK127"/>
    <mergeCell ref="A76:A109"/>
    <mergeCell ref="E76:E109"/>
    <mergeCell ref="F76:K109"/>
    <mergeCell ref="L76:Q109"/>
    <mergeCell ref="R76:V109"/>
    <mergeCell ref="W76:W109"/>
    <mergeCell ref="X76:Y109"/>
    <mergeCell ref="Z76:AA109"/>
    <mergeCell ref="AB76:AF109"/>
    <mergeCell ref="AG76:AK109"/>
    <mergeCell ref="AG164:AK191"/>
    <mergeCell ref="AG192:AK219"/>
    <mergeCell ref="AG146:AK163"/>
    <mergeCell ref="A128:A145"/>
    <mergeCell ref="E128:E145"/>
    <mergeCell ref="F128:K145"/>
    <mergeCell ref="L128:Q145"/>
    <mergeCell ref="R128:V145"/>
    <mergeCell ref="W128:W145"/>
    <mergeCell ref="X128:Y145"/>
    <mergeCell ref="Z128:AA145"/>
    <mergeCell ref="AB128:AF145"/>
    <mergeCell ref="AG128:AK145"/>
    <mergeCell ref="A146:A163"/>
    <mergeCell ref="E146:E163"/>
    <mergeCell ref="F146:K163"/>
    <mergeCell ref="L146:Q163"/>
    <mergeCell ref="R146:V163"/>
    <mergeCell ref="W146:W163"/>
    <mergeCell ref="X146:Y163"/>
    <mergeCell ref="Z146:AA163"/>
    <mergeCell ref="AB146:AF163"/>
    <mergeCell ref="B128:D237"/>
    <mergeCell ref="A164:A191"/>
    <mergeCell ref="R42:V75"/>
    <mergeCell ref="W42:W75"/>
    <mergeCell ref="X42:Y75"/>
    <mergeCell ref="Z42:AA75"/>
    <mergeCell ref="F42:K75"/>
    <mergeCell ref="E42:E75"/>
    <mergeCell ref="B6:D127"/>
    <mergeCell ref="AB24:AF41"/>
    <mergeCell ref="AG24:AK41"/>
    <mergeCell ref="AB6:AF23"/>
    <mergeCell ref="AG6:AK23"/>
    <mergeCell ref="Z6:AA23"/>
    <mergeCell ref="A24:A41"/>
    <mergeCell ref="E24:E41"/>
    <mergeCell ref="F24:K41"/>
    <mergeCell ref="L24:Q41"/>
    <mergeCell ref="R24:V41"/>
    <mergeCell ref="W24:W41"/>
    <mergeCell ref="X24:Y41"/>
    <mergeCell ref="Z24:AA41"/>
    <mergeCell ref="F6:K23"/>
    <mergeCell ref="E164:E191"/>
    <mergeCell ref="F164:K191"/>
    <mergeCell ref="L164:Q191"/>
    <mergeCell ref="R164:V191"/>
    <mergeCell ref="W164:W191"/>
    <mergeCell ref="X164:Y191"/>
    <mergeCell ref="Z164:AA191"/>
    <mergeCell ref="AB164:AF191"/>
    <mergeCell ref="A192:A219"/>
    <mergeCell ref="E192:E219"/>
    <mergeCell ref="F192:K219"/>
    <mergeCell ref="L192:Q219"/>
    <mergeCell ref="R192:V219"/>
    <mergeCell ref="W192:W219"/>
    <mergeCell ref="X192:Y219"/>
    <mergeCell ref="Z192:AA219"/>
    <mergeCell ref="AB192:AF219"/>
    <mergeCell ref="A220:A237"/>
    <mergeCell ref="E220:E237"/>
    <mergeCell ref="F220:K237"/>
    <mergeCell ref="L220:Q237"/>
    <mergeCell ref="R220:V237"/>
    <mergeCell ref="W220:W237"/>
    <mergeCell ref="X220:Y237"/>
    <mergeCell ref="Z220:AA237"/>
    <mergeCell ref="AB220:AF237"/>
    <mergeCell ref="AG220:AK237"/>
    <mergeCell ref="B238:D277"/>
    <mergeCell ref="E238:E243"/>
    <mergeCell ref="F238:K243"/>
    <mergeCell ref="L238:Q243"/>
    <mergeCell ref="R238:V243"/>
    <mergeCell ref="W238:W243"/>
    <mergeCell ref="X238:Y243"/>
    <mergeCell ref="Z238:AA243"/>
    <mergeCell ref="AB238:AF243"/>
    <mergeCell ref="AG238:AK243"/>
    <mergeCell ref="AG244:AK249"/>
    <mergeCell ref="AG256:AK266"/>
    <mergeCell ref="AG250:AK255"/>
    <mergeCell ref="AG267:AK277"/>
    <mergeCell ref="A244:A249"/>
    <mergeCell ref="E244:E249"/>
    <mergeCell ref="F244:K249"/>
    <mergeCell ref="L244:Q249"/>
    <mergeCell ref="R244:V249"/>
    <mergeCell ref="W244:W249"/>
    <mergeCell ref="X244:Y249"/>
    <mergeCell ref="Z244:AA249"/>
    <mergeCell ref="AB244:AF249"/>
    <mergeCell ref="A256:A266"/>
    <mergeCell ref="E256:E266"/>
    <mergeCell ref="F256:K266"/>
    <mergeCell ref="L256:Q266"/>
    <mergeCell ref="R256:V266"/>
    <mergeCell ref="W256:W266"/>
    <mergeCell ref="X256:Y266"/>
    <mergeCell ref="Z256:AA266"/>
    <mergeCell ref="AB256:AF266"/>
    <mergeCell ref="AB278:AF285"/>
    <mergeCell ref="AG278:AK285"/>
    <mergeCell ref="A278:A285"/>
    <mergeCell ref="B278:D285"/>
    <mergeCell ref="E278:E285"/>
    <mergeCell ref="F278:K285"/>
    <mergeCell ref="L278:Q285"/>
    <mergeCell ref="R278:V285"/>
    <mergeCell ref="W278:W285"/>
    <mergeCell ref="X278:Y285"/>
    <mergeCell ref="Z278:AA285"/>
  </mergeCells>
  <conditionalFormatting sqref="I3">
    <cfRule type="cellIs" dxfId="179" priority="78" operator="greaterThan">
      <formula>0</formula>
    </cfRule>
  </conditionalFormatting>
  <conditionalFormatting sqref="W1:W5 W366:W1048576">
    <cfRule type="cellIs" dxfId="178" priority="77" operator="equal">
      <formula>"SKIP"</formula>
    </cfRule>
  </conditionalFormatting>
  <conditionalFormatting sqref="W6">
    <cfRule type="cellIs" dxfId="177" priority="68" operator="equal">
      <formula>"NG"</formula>
    </cfRule>
  </conditionalFormatting>
  <conditionalFormatting sqref="W6">
    <cfRule type="cellIs" dxfId="176" priority="67" operator="equal">
      <formula>"SKIP"</formula>
    </cfRule>
  </conditionalFormatting>
  <conditionalFormatting sqref="W24">
    <cfRule type="cellIs" dxfId="175" priority="66" operator="equal">
      <formula>"NG"</formula>
    </cfRule>
  </conditionalFormatting>
  <conditionalFormatting sqref="W24">
    <cfRule type="cellIs" dxfId="174" priority="65" operator="equal">
      <formula>"SKIP"</formula>
    </cfRule>
  </conditionalFormatting>
  <conditionalFormatting sqref="W42">
    <cfRule type="cellIs" dxfId="173" priority="64" operator="equal">
      <formula>"NG"</formula>
    </cfRule>
  </conditionalFormatting>
  <conditionalFormatting sqref="W42">
    <cfRule type="cellIs" dxfId="172" priority="63" operator="equal">
      <formula>"SKIP"</formula>
    </cfRule>
  </conditionalFormatting>
  <conditionalFormatting sqref="W76">
    <cfRule type="cellIs" dxfId="171" priority="30" operator="equal">
      <formula>"NG"</formula>
    </cfRule>
  </conditionalFormatting>
  <conditionalFormatting sqref="W76">
    <cfRule type="cellIs" dxfId="170" priority="29" operator="equal">
      <formula>"SKIP"</formula>
    </cfRule>
  </conditionalFormatting>
  <conditionalFormatting sqref="W110">
    <cfRule type="cellIs" dxfId="169" priority="28" operator="equal">
      <formula>"NG"</formula>
    </cfRule>
  </conditionalFormatting>
  <conditionalFormatting sqref="W110">
    <cfRule type="cellIs" dxfId="168" priority="27" operator="equal">
      <formula>"SKIP"</formula>
    </cfRule>
  </conditionalFormatting>
  <conditionalFormatting sqref="W128">
    <cfRule type="cellIs" dxfId="167" priority="26" operator="equal">
      <formula>"NG"</formula>
    </cfRule>
  </conditionalFormatting>
  <conditionalFormatting sqref="W128">
    <cfRule type="cellIs" dxfId="166" priority="25" operator="equal">
      <formula>"SKIP"</formula>
    </cfRule>
  </conditionalFormatting>
  <conditionalFormatting sqref="W146">
    <cfRule type="cellIs" dxfId="165" priority="24" operator="equal">
      <formula>"NG"</formula>
    </cfRule>
  </conditionalFormatting>
  <conditionalFormatting sqref="W146">
    <cfRule type="cellIs" dxfId="164" priority="23" operator="equal">
      <formula>"SKIP"</formula>
    </cfRule>
  </conditionalFormatting>
  <conditionalFormatting sqref="W164">
    <cfRule type="cellIs" dxfId="163" priority="22" operator="equal">
      <formula>"NG"</formula>
    </cfRule>
  </conditionalFormatting>
  <conditionalFormatting sqref="W164">
    <cfRule type="cellIs" dxfId="162" priority="21" operator="equal">
      <formula>"SKIP"</formula>
    </cfRule>
  </conditionalFormatting>
  <conditionalFormatting sqref="W192">
    <cfRule type="cellIs" dxfId="161" priority="20" operator="equal">
      <formula>"NG"</formula>
    </cfRule>
  </conditionalFormatting>
  <conditionalFormatting sqref="W192">
    <cfRule type="cellIs" dxfId="160" priority="19" operator="equal">
      <formula>"SKIP"</formula>
    </cfRule>
  </conditionalFormatting>
  <conditionalFormatting sqref="W220">
    <cfRule type="cellIs" dxfId="159" priority="18" operator="equal">
      <formula>"NG"</formula>
    </cfRule>
  </conditionalFormatting>
  <conditionalFormatting sqref="W220">
    <cfRule type="cellIs" dxfId="158" priority="17" operator="equal">
      <formula>"SKIP"</formula>
    </cfRule>
  </conditionalFormatting>
  <conditionalFormatting sqref="W278">
    <cfRule type="cellIs" dxfId="157" priority="16" operator="equal">
      <formula>"NG"</formula>
    </cfRule>
  </conditionalFormatting>
  <conditionalFormatting sqref="W278">
    <cfRule type="cellIs" dxfId="156" priority="15" operator="equal">
      <formula>"SKIP"</formula>
    </cfRule>
  </conditionalFormatting>
  <conditionalFormatting sqref="W256">
    <cfRule type="cellIs" dxfId="155" priority="12" operator="equal">
      <formula>"NG"</formula>
    </cfRule>
  </conditionalFormatting>
  <conditionalFormatting sqref="W256">
    <cfRule type="cellIs" dxfId="154" priority="11" operator="equal">
      <formula>"SKIP"</formula>
    </cfRule>
  </conditionalFormatting>
  <conditionalFormatting sqref="W238">
    <cfRule type="cellIs" dxfId="153" priority="8" operator="equal">
      <formula>"NG"</formula>
    </cfRule>
  </conditionalFormatting>
  <conditionalFormatting sqref="W238">
    <cfRule type="cellIs" dxfId="152" priority="7" operator="equal">
      <formula>"SKIP"</formula>
    </cfRule>
  </conditionalFormatting>
  <conditionalFormatting sqref="W244">
    <cfRule type="cellIs" dxfId="151" priority="6" operator="equal">
      <formula>"NG"</formula>
    </cfRule>
  </conditionalFormatting>
  <conditionalFormatting sqref="W244">
    <cfRule type="cellIs" dxfId="150" priority="5" operator="equal">
      <formula>"SKIP"</formula>
    </cfRule>
  </conditionalFormatting>
  <conditionalFormatting sqref="W250">
    <cfRule type="cellIs" dxfId="149" priority="4" operator="equal">
      <formula>"NG"</formula>
    </cfRule>
  </conditionalFormatting>
  <conditionalFormatting sqref="W250">
    <cfRule type="cellIs" dxfId="148" priority="3" operator="equal">
      <formula>"SKIP"</formula>
    </cfRule>
  </conditionalFormatting>
  <conditionalFormatting sqref="W267">
    <cfRule type="cellIs" dxfId="147" priority="2" operator="equal">
      <formula>"NG"</formula>
    </cfRule>
  </conditionalFormatting>
  <conditionalFormatting sqref="W267">
    <cfRule type="cellIs" dxfId="146" priority="1" operator="equal">
      <formula>"SKIP"</formula>
    </cfRule>
  </conditionalFormatting>
  <dataValidations count="2">
    <dataValidation allowBlank="1" showInputMessage="1" showErrorMessage="1" promptTitle="Format Date" prompt="YYYY/MM/DD" sqref="Z6 Z24 Z42 Z76 Z110 Z128 Z146 Z164 Z192 Z220 Z244 Z278 Z238 Z256 Z250 Z267"/>
    <dataValidation type="list" allowBlank="1" showInputMessage="1" showErrorMessage="1" sqref="W6 W24 W42 W76 W110 W128 W146 W164 W192 W220 W256 W278 W238 W244 W250 W267">
      <formula1>"OK,NG,SKIP"</formula1>
    </dataValidation>
  </dataValidations>
  <pageMargins left="0.25" right="0.25" top="0.43" bottom="0.4" header="0.3" footer="0.3"/>
  <pageSetup paperSize="9" scale="43" fitToHeight="0" orientation="landscape" horizontalDpi="300" verticalDpi="30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2:AK167"/>
  <sheetViews>
    <sheetView showGridLines="0" topLeftCell="A31" zoomScale="115" zoomScaleNormal="115" zoomScaleSheetLayoutView="70" workbookViewId="0"/>
  </sheetViews>
  <sheetFormatPr defaultColWidth="5.77734375" defaultRowHeight="15.75"/>
  <cols>
    <col min="1" max="1" width="5.44140625" style="1" customWidth="1"/>
    <col min="2" max="2" width="8.109375" style="1" customWidth="1"/>
    <col min="3" max="3" width="13" style="1" customWidth="1"/>
    <col min="4" max="5" width="8.33203125" style="1" customWidth="1"/>
    <col min="6" max="6" width="9.6640625" style="1" customWidth="1"/>
    <col min="7" max="7" width="10.21875" style="1" customWidth="1"/>
    <col min="8" max="8" width="8.88671875" style="1" customWidth="1"/>
    <col min="9" max="9" width="7.88671875" style="1" customWidth="1"/>
    <col min="10" max="10" width="7" style="1" customWidth="1"/>
    <col min="11" max="11" width="8.6640625" style="1" customWidth="1"/>
    <col min="12" max="17" width="9" style="1" customWidth="1"/>
    <col min="18" max="32" width="7" style="1" customWidth="1"/>
    <col min="33" max="37" width="7.88671875" style="1" customWidth="1"/>
    <col min="38" max="16384" width="5.77734375" style="1"/>
  </cols>
  <sheetData>
    <row r="2" spans="1:37" s="6" customFormat="1" ht="30" customHeight="1">
      <c r="A2" s="398" t="s">
        <v>0</v>
      </c>
      <c r="B2" s="399"/>
      <c r="C2" s="399"/>
      <c r="D2" s="399"/>
      <c r="E2" s="400"/>
      <c r="F2" s="379" t="s">
        <v>59</v>
      </c>
      <c r="G2" s="399"/>
      <c r="H2" s="401"/>
      <c r="I2" s="402" t="s">
        <v>125</v>
      </c>
      <c r="J2" s="399"/>
      <c r="K2" s="399"/>
      <c r="L2" s="400"/>
      <c r="M2" s="379" t="s">
        <v>17</v>
      </c>
      <c r="N2" s="401"/>
      <c r="O2" s="382" t="s">
        <v>204</v>
      </c>
      <c r="P2" s="382"/>
      <c r="Q2" s="403"/>
      <c r="R2" s="403"/>
      <c r="S2" s="403"/>
      <c r="T2" s="403"/>
      <c r="U2" s="403"/>
      <c r="V2" s="403"/>
      <c r="W2" s="403"/>
      <c r="X2" s="378" t="s">
        <v>4</v>
      </c>
      <c r="Y2" s="379"/>
      <c r="Z2" s="380" t="s">
        <v>120</v>
      </c>
      <c r="AA2" s="381"/>
      <c r="AB2" s="382"/>
      <c r="AC2" s="378" t="s">
        <v>62</v>
      </c>
      <c r="AD2" s="379"/>
      <c r="AE2" s="380"/>
      <c r="AF2" s="381"/>
      <c r="AG2" s="382"/>
      <c r="AH2" s="378" t="s">
        <v>6</v>
      </c>
      <c r="AI2" s="379"/>
      <c r="AJ2" s="383" t="s">
        <v>67</v>
      </c>
      <c r="AK2" s="384"/>
    </row>
    <row r="3" spans="1:37" s="5" customFormat="1" ht="30" customHeight="1" thickBot="1">
      <c r="A3" s="385" t="s">
        <v>60</v>
      </c>
      <c r="B3" s="386"/>
      <c r="C3" s="387">
        <v>10</v>
      </c>
      <c r="D3" s="388"/>
      <c r="E3" s="389"/>
      <c r="F3" s="390" t="s">
        <v>61</v>
      </c>
      <c r="G3" s="391"/>
      <c r="H3" s="391"/>
      <c r="I3" s="392">
        <f>IF($C$3=0,1,1-($Q$3/$C$3))</f>
        <v>0</v>
      </c>
      <c r="J3" s="393"/>
      <c r="K3" s="393"/>
      <c r="L3" s="394"/>
      <c r="M3" s="395" t="s">
        <v>63</v>
      </c>
      <c r="N3" s="396"/>
      <c r="O3" s="396"/>
      <c r="P3" s="397"/>
      <c r="Q3" s="406">
        <f>COUNTIF(W:W, "OK")</f>
        <v>10</v>
      </c>
      <c r="R3" s="396"/>
      <c r="S3" s="396"/>
      <c r="T3" s="407"/>
      <c r="U3" s="379" t="s">
        <v>64</v>
      </c>
      <c r="V3" s="399"/>
      <c r="W3" s="399"/>
      <c r="X3" s="406">
        <f>COUNTIF(W:W, "NG")</f>
        <v>0</v>
      </c>
      <c r="Y3" s="396"/>
      <c r="Z3" s="396"/>
      <c r="AA3" s="407"/>
      <c r="AB3" s="408" t="s">
        <v>72</v>
      </c>
      <c r="AC3" s="409"/>
      <c r="AD3" s="410"/>
      <c r="AE3" s="404">
        <v>2</v>
      </c>
      <c r="AF3" s="409"/>
      <c r="AG3" s="410"/>
      <c r="AH3" s="404" t="s">
        <v>73</v>
      </c>
      <c r="AI3" s="410"/>
      <c r="AJ3" s="404"/>
      <c r="AK3" s="405"/>
    </row>
    <row r="4" spans="1:37" s="4" customFormat="1" ht="19.5" customHeight="1" thickTop="1">
      <c r="A4" s="411" t="s">
        <v>7</v>
      </c>
      <c r="B4" s="412"/>
      <c r="C4" s="412"/>
      <c r="D4" s="413"/>
      <c r="E4" s="417" t="s">
        <v>6</v>
      </c>
      <c r="F4" s="419" t="s">
        <v>8</v>
      </c>
      <c r="G4" s="420"/>
      <c r="H4" s="420"/>
      <c r="I4" s="420"/>
      <c r="J4" s="420"/>
      <c r="K4" s="421"/>
      <c r="L4" s="425" t="s">
        <v>9</v>
      </c>
      <c r="M4" s="412"/>
      <c r="N4" s="412"/>
      <c r="O4" s="412"/>
      <c r="P4" s="412"/>
      <c r="Q4" s="412"/>
      <c r="R4" s="412"/>
      <c r="S4" s="412"/>
      <c r="T4" s="412"/>
      <c r="U4" s="412"/>
      <c r="V4" s="412"/>
      <c r="W4" s="412" t="s">
        <v>14</v>
      </c>
      <c r="X4" s="412" t="s">
        <v>15</v>
      </c>
      <c r="Y4" s="412"/>
      <c r="Z4" s="426" t="s">
        <v>16</v>
      </c>
      <c r="AA4" s="427"/>
      <c r="AB4" s="412" t="s">
        <v>12</v>
      </c>
      <c r="AC4" s="412"/>
      <c r="AD4" s="412"/>
      <c r="AE4" s="412"/>
      <c r="AF4" s="412"/>
      <c r="AG4" s="412" t="s">
        <v>12</v>
      </c>
      <c r="AH4" s="412"/>
      <c r="AI4" s="412"/>
      <c r="AJ4" s="412"/>
      <c r="AK4" s="412"/>
    </row>
    <row r="5" spans="1:37" s="4" customFormat="1" ht="24" customHeight="1">
      <c r="A5" s="414"/>
      <c r="B5" s="415"/>
      <c r="C5" s="415"/>
      <c r="D5" s="416"/>
      <c r="E5" s="418"/>
      <c r="F5" s="422"/>
      <c r="G5" s="423"/>
      <c r="H5" s="423"/>
      <c r="I5" s="423"/>
      <c r="J5" s="423"/>
      <c r="K5" s="424"/>
      <c r="L5" s="430" t="s">
        <v>10</v>
      </c>
      <c r="M5" s="415"/>
      <c r="N5" s="415"/>
      <c r="O5" s="415"/>
      <c r="P5" s="415"/>
      <c r="Q5" s="415"/>
      <c r="R5" s="415" t="s">
        <v>11</v>
      </c>
      <c r="S5" s="415"/>
      <c r="T5" s="415"/>
      <c r="U5" s="415"/>
      <c r="V5" s="415"/>
      <c r="W5" s="415"/>
      <c r="X5" s="415"/>
      <c r="Y5" s="415"/>
      <c r="Z5" s="428"/>
      <c r="AA5" s="429"/>
      <c r="AB5" s="415"/>
      <c r="AC5" s="415"/>
      <c r="AD5" s="415"/>
      <c r="AE5" s="415"/>
      <c r="AF5" s="415"/>
      <c r="AG5" s="415"/>
      <c r="AH5" s="415"/>
      <c r="AI5" s="415"/>
      <c r="AJ5" s="415"/>
      <c r="AK5" s="415"/>
    </row>
    <row r="6" spans="1:37" ht="15.75" customHeight="1">
      <c r="A6" s="348"/>
      <c r="B6" s="270" t="s">
        <v>205</v>
      </c>
      <c r="C6" s="271"/>
      <c r="D6" s="272"/>
      <c r="E6" s="279">
        <v>1</v>
      </c>
      <c r="F6" s="282" t="s">
        <v>255</v>
      </c>
      <c r="G6" s="283"/>
      <c r="H6" s="283"/>
      <c r="I6" s="283"/>
      <c r="J6" s="283"/>
      <c r="K6" s="284"/>
      <c r="L6" s="282" t="s">
        <v>206</v>
      </c>
      <c r="M6" s="283"/>
      <c r="N6" s="283"/>
      <c r="O6" s="283"/>
      <c r="P6" s="283"/>
      <c r="Q6" s="284"/>
      <c r="R6" s="291"/>
      <c r="S6" s="292"/>
      <c r="T6" s="292"/>
      <c r="U6" s="292"/>
      <c r="V6" s="293"/>
      <c r="W6" s="318" t="s">
        <v>24</v>
      </c>
      <c r="X6" s="291" t="s">
        <v>120</v>
      </c>
      <c r="Y6" s="293"/>
      <c r="Z6" s="303">
        <v>44174</v>
      </c>
      <c r="AA6" s="304"/>
      <c r="AB6" s="309"/>
      <c r="AC6" s="310"/>
      <c r="AD6" s="310"/>
      <c r="AE6" s="310"/>
      <c r="AF6" s="311"/>
      <c r="AG6" s="369" t="s">
        <v>212</v>
      </c>
      <c r="AH6" s="370"/>
      <c r="AI6" s="370"/>
      <c r="AJ6" s="370"/>
      <c r="AK6" s="371"/>
    </row>
    <row r="7" spans="1:37">
      <c r="A7" s="349"/>
      <c r="B7" s="273"/>
      <c r="C7" s="274"/>
      <c r="D7" s="275"/>
      <c r="E7" s="280"/>
      <c r="F7" s="285"/>
      <c r="G7" s="286"/>
      <c r="H7" s="286"/>
      <c r="I7" s="286"/>
      <c r="J7" s="286"/>
      <c r="K7" s="287"/>
      <c r="L7" s="285"/>
      <c r="M7" s="286"/>
      <c r="N7" s="286"/>
      <c r="O7" s="286"/>
      <c r="P7" s="286"/>
      <c r="Q7" s="287"/>
      <c r="R7" s="294"/>
      <c r="S7" s="295"/>
      <c r="T7" s="295"/>
      <c r="U7" s="295"/>
      <c r="V7" s="296"/>
      <c r="W7" s="319"/>
      <c r="X7" s="294"/>
      <c r="Y7" s="296"/>
      <c r="Z7" s="305"/>
      <c r="AA7" s="306"/>
      <c r="AB7" s="312"/>
      <c r="AC7" s="313"/>
      <c r="AD7" s="313"/>
      <c r="AE7" s="313"/>
      <c r="AF7" s="314"/>
      <c r="AG7" s="372"/>
      <c r="AH7" s="373"/>
      <c r="AI7" s="373"/>
      <c r="AJ7" s="373"/>
      <c r="AK7" s="374"/>
    </row>
    <row r="8" spans="1:37">
      <c r="A8" s="349"/>
      <c r="B8" s="273"/>
      <c r="C8" s="274"/>
      <c r="D8" s="275"/>
      <c r="E8" s="280"/>
      <c r="F8" s="285"/>
      <c r="G8" s="286"/>
      <c r="H8" s="286"/>
      <c r="I8" s="286"/>
      <c r="J8" s="286"/>
      <c r="K8" s="287"/>
      <c r="L8" s="285"/>
      <c r="M8" s="286"/>
      <c r="N8" s="286"/>
      <c r="O8" s="286"/>
      <c r="P8" s="286"/>
      <c r="Q8" s="287"/>
      <c r="R8" s="294"/>
      <c r="S8" s="295"/>
      <c r="T8" s="295"/>
      <c r="U8" s="295"/>
      <c r="V8" s="296"/>
      <c r="W8" s="319"/>
      <c r="X8" s="294"/>
      <c r="Y8" s="296"/>
      <c r="Z8" s="305"/>
      <c r="AA8" s="306"/>
      <c r="AB8" s="312"/>
      <c r="AC8" s="313"/>
      <c r="AD8" s="313"/>
      <c r="AE8" s="313"/>
      <c r="AF8" s="314"/>
      <c r="AG8" s="372"/>
      <c r="AH8" s="373"/>
      <c r="AI8" s="373"/>
      <c r="AJ8" s="373"/>
      <c r="AK8" s="374"/>
    </row>
    <row r="9" spans="1:37" ht="15.75" customHeight="1">
      <c r="A9" s="349"/>
      <c r="B9" s="273"/>
      <c r="C9" s="274"/>
      <c r="D9" s="275"/>
      <c r="E9" s="280"/>
      <c r="F9" s="285"/>
      <c r="G9" s="286"/>
      <c r="H9" s="286"/>
      <c r="I9" s="286"/>
      <c r="J9" s="286"/>
      <c r="K9" s="287"/>
      <c r="L9" s="285"/>
      <c r="M9" s="286"/>
      <c r="N9" s="286"/>
      <c r="O9" s="286"/>
      <c r="P9" s="286"/>
      <c r="Q9" s="287"/>
      <c r="R9" s="294"/>
      <c r="S9" s="295"/>
      <c r="T9" s="295"/>
      <c r="U9" s="295"/>
      <c r="V9" s="296"/>
      <c r="W9" s="319"/>
      <c r="X9" s="294"/>
      <c r="Y9" s="296"/>
      <c r="Z9" s="305"/>
      <c r="AA9" s="306"/>
      <c r="AB9" s="312"/>
      <c r="AC9" s="313"/>
      <c r="AD9" s="313"/>
      <c r="AE9" s="313"/>
      <c r="AF9" s="314"/>
      <c r="AG9" s="372"/>
      <c r="AH9" s="373"/>
      <c r="AI9" s="373"/>
      <c r="AJ9" s="373"/>
      <c r="AK9" s="374"/>
    </row>
    <row r="10" spans="1:37">
      <c r="A10" s="349"/>
      <c r="B10" s="273"/>
      <c r="C10" s="274"/>
      <c r="D10" s="275"/>
      <c r="E10" s="280"/>
      <c r="F10" s="285"/>
      <c r="G10" s="286"/>
      <c r="H10" s="286"/>
      <c r="I10" s="286"/>
      <c r="J10" s="286"/>
      <c r="K10" s="287"/>
      <c r="L10" s="285"/>
      <c r="M10" s="286"/>
      <c r="N10" s="286"/>
      <c r="O10" s="286"/>
      <c r="P10" s="286"/>
      <c r="Q10" s="287"/>
      <c r="R10" s="294"/>
      <c r="S10" s="295"/>
      <c r="T10" s="295"/>
      <c r="U10" s="295"/>
      <c r="V10" s="296"/>
      <c r="W10" s="319"/>
      <c r="X10" s="294"/>
      <c r="Y10" s="296"/>
      <c r="Z10" s="305"/>
      <c r="AA10" s="306"/>
      <c r="AB10" s="312"/>
      <c r="AC10" s="313"/>
      <c r="AD10" s="313"/>
      <c r="AE10" s="313"/>
      <c r="AF10" s="314"/>
      <c r="AG10" s="372"/>
      <c r="AH10" s="373"/>
      <c r="AI10" s="373"/>
      <c r="AJ10" s="373"/>
      <c r="AK10" s="374"/>
    </row>
    <row r="11" spans="1:37" ht="15.75" customHeight="1">
      <c r="A11" s="349"/>
      <c r="B11" s="273"/>
      <c r="C11" s="274"/>
      <c r="D11" s="275"/>
      <c r="E11" s="280"/>
      <c r="F11" s="285"/>
      <c r="G11" s="286"/>
      <c r="H11" s="286"/>
      <c r="I11" s="286"/>
      <c r="J11" s="286"/>
      <c r="K11" s="287"/>
      <c r="L11" s="285"/>
      <c r="M11" s="286"/>
      <c r="N11" s="286"/>
      <c r="O11" s="286"/>
      <c r="P11" s="286"/>
      <c r="Q11" s="287"/>
      <c r="R11" s="294"/>
      <c r="S11" s="295"/>
      <c r="T11" s="295"/>
      <c r="U11" s="295"/>
      <c r="V11" s="296"/>
      <c r="W11" s="319"/>
      <c r="X11" s="294"/>
      <c r="Y11" s="296"/>
      <c r="Z11" s="305"/>
      <c r="AA11" s="306"/>
      <c r="AB11" s="312"/>
      <c r="AC11" s="313"/>
      <c r="AD11" s="313"/>
      <c r="AE11" s="313"/>
      <c r="AF11" s="314"/>
      <c r="AG11" s="372"/>
      <c r="AH11" s="373"/>
      <c r="AI11" s="373"/>
      <c r="AJ11" s="373"/>
      <c r="AK11" s="374"/>
    </row>
    <row r="12" spans="1:37">
      <c r="A12" s="349"/>
      <c r="B12" s="273"/>
      <c r="C12" s="274"/>
      <c r="D12" s="275"/>
      <c r="E12" s="280"/>
      <c r="F12" s="285"/>
      <c r="G12" s="286"/>
      <c r="H12" s="286"/>
      <c r="I12" s="286"/>
      <c r="J12" s="286"/>
      <c r="K12" s="287"/>
      <c r="L12" s="285"/>
      <c r="M12" s="286"/>
      <c r="N12" s="286"/>
      <c r="O12" s="286"/>
      <c r="P12" s="286"/>
      <c r="Q12" s="287"/>
      <c r="R12" s="294"/>
      <c r="S12" s="295"/>
      <c r="T12" s="295"/>
      <c r="U12" s="295"/>
      <c r="V12" s="296"/>
      <c r="W12" s="319"/>
      <c r="X12" s="294"/>
      <c r="Y12" s="296"/>
      <c r="Z12" s="305"/>
      <c r="AA12" s="306"/>
      <c r="AB12" s="312"/>
      <c r="AC12" s="313"/>
      <c r="AD12" s="313"/>
      <c r="AE12" s="313"/>
      <c r="AF12" s="314"/>
      <c r="AG12" s="372"/>
      <c r="AH12" s="373"/>
      <c r="AI12" s="373"/>
      <c r="AJ12" s="373"/>
      <c r="AK12" s="374"/>
    </row>
    <row r="13" spans="1:37">
      <c r="A13" s="349"/>
      <c r="B13" s="273"/>
      <c r="C13" s="274"/>
      <c r="D13" s="275"/>
      <c r="E13" s="280"/>
      <c r="F13" s="285"/>
      <c r="G13" s="286"/>
      <c r="H13" s="286"/>
      <c r="I13" s="286"/>
      <c r="J13" s="286"/>
      <c r="K13" s="287"/>
      <c r="L13" s="285"/>
      <c r="M13" s="286"/>
      <c r="N13" s="286"/>
      <c r="O13" s="286"/>
      <c r="P13" s="286"/>
      <c r="Q13" s="287"/>
      <c r="R13" s="294"/>
      <c r="S13" s="295"/>
      <c r="T13" s="295"/>
      <c r="U13" s="295"/>
      <c r="V13" s="296"/>
      <c r="W13" s="319"/>
      <c r="X13" s="294"/>
      <c r="Y13" s="296"/>
      <c r="Z13" s="305"/>
      <c r="AA13" s="306"/>
      <c r="AB13" s="312"/>
      <c r="AC13" s="313"/>
      <c r="AD13" s="313"/>
      <c r="AE13" s="313"/>
      <c r="AF13" s="314"/>
      <c r="AG13" s="372"/>
      <c r="AH13" s="373"/>
      <c r="AI13" s="373"/>
      <c r="AJ13" s="373"/>
      <c r="AK13" s="374"/>
    </row>
    <row r="14" spans="1:37">
      <c r="A14" s="349"/>
      <c r="B14" s="273"/>
      <c r="C14" s="274"/>
      <c r="D14" s="275"/>
      <c r="E14" s="280"/>
      <c r="F14" s="285"/>
      <c r="G14" s="286"/>
      <c r="H14" s="286"/>
      <c r="I14" s="286"/>
      <c r="J14" s="286"/>
      <c r="K14" s="287"/>
      <c r="L14" s="285"/>
      <c r="M14" s="286"/>
      <c r="N14" s="286"/>
      <c r="O14" s="286"/>
      <c r="P14" s="286"/>
      <c r="Q14" s="287"/>
      <c r="R14" s="294"/>
      <c r="S14" s="295"/>
      <c r="T14" s="295"/>
      <c r="U14" s="295"/>
      <c r="V14" s="296"/>
      <c r="W14" s="319"/>
      <c r="X14" s="294"/>
      <c r="Y14" s="296"/>
      <c r="Z14" s="305"/>
      <c r="AA14" s="306"/>
      <c r="AB14" s="312"/>
      <c r="AC14" s="313"/>
      <c r="AD14" s="313"/>
      <c r="AE14" s="313"/>
      <c r="AF14" s="314"/>
      <c r="AG14" s="372"/>
      <c r="AH14" s="373"/>
      <c r="AI14" s="373"/>
      <c r="AJ14" s="373"/>
      <c r="AK14" s="374"/>
    </row>
    <row r="15" spans="1:37" ht="15.75" customHeight="1">
      <c r="A15" s="349"/>
      <c r="B15" s="273"/>
      <c r="C15" s="274"/>
      <c r="D15" s="275"/>
      <c r="E15" s="280"/>
      <c r="F15" s="285"/>
      <c r="G15" s="286"/>
      <c r="H15" s="286"/>
      <c r="I15" s="286"/>
      <c r="J15" s="286"/>
      <c r="K15" s="287"/>
      <c r="L15" s="285"/>
      <c r="M15" s="286"/>
      <c r="N15" s="286"/>
      <c r="O15" s="286"/>
      <c r="P15" s="286"/>
      <c r="Q15" s="287"/>
      <c r="R15" s="294"/>
      <c r="S15" s="295"/>
      <c r="T15" s="295"/>
      <c r="U15" s="295"/>
      <c r="V15" s="296"/>
      <c r="W15" s="319"/>
      <c r="X15" s="294"/>
      <c r="Y15" s="296"/>
      <c r="Z15" s="305"/>
      <c r="AA15" s="306"/>
      <c r="AB15" s="312"/>
      <c r="AC15" s="313"/>
      <c r="AD15" s="313"/>
      <c r="AE15" s="313"/>
      <c r="AF15" s="314"/>
      <c r="AG15" s="372"/>
      <c r="AH15" s="373"/>
      <c r="AI15" s="373"/>
      <c r="AJ15" s="373"/>
      <c r="AK15" s="374"/>
    </row>
    <row r="16" spans="1:37">
      <c r="A16" s="349"/>
      <c r="B16" s="273"/>
      <c r="C16" s="274"/>
      <c r="D16" s="275"/>
      <c r="E16" s="280"/>
      <c r="F16" s="285"/>
      <c r="G16" s="286"/>
      <c r="H16" s="286"/>
      <c r="I16" s="286"/>
      <c r="J16" s="286"/>
      <c r="K16" s="287"/>
      <c r="L16" s="285"/>
      <c r="M16" s="286"/>
      <c r="N16" s="286"/>
      <c r="O16" s="286"/>
      <c r="P16" s="286"/>
      <c r="Q16" s="287"/>
      <c r="R16" s="294"/>
      <c r="S16" s="295"/>
      <c r="T16" s="295"/>
      <c r="U16" s="295"/>
      <c r="V16" s="296"/>
      <c r="W16" s="319"/>
      <c r="X16" s="294"/>
      <c r="Y16" s="296"/>
      <c r="Z16" s="305"/>
      <c r="AA16" s="306"/>
      <c r="AB16" s="312"/>
      <c r="AC16" s="313"/>
      <c r="AD16" s="313"/>
      <c r="AE16" s="313"/>
      <c r="AF16" s="314"/>
      <c r="AG16" s="372"/>
      <c r="AH16" s="373"/>
      <c r="AI16" s="373"/>
      <c r="AJ16" s="373"/>
      <c r="AK16" s="374"/>
    </row>
    <row r="17" spans="1:37">
      <c r="A17" s="349"/>
      <c r="B17" s="273"/>
      <c r="C17" s="274"/>
      <c r="D17" s="275"/>
      <c r="E17" s="280"/>
      <c r="F17" s="285"/>
      <c r="G17" s="286"/>
      <c r="H17" s="286"/>
      <c r="I17" s="286"/>
      <c r="J17" s="286"/>
      <c r="K17" s="287"/>
      <c r="L17" s="285"/>
      <c r="M17" s="286"/>
      <c r="N17" s="286"/>
      <c r="O17" s="286"/>
      <c r="P17" s="286"/>
      <c r="Q17" s="287"/>
      <c r="R17" s="294"/>
      <c r="S17" s="295"/>
      <c r="T17" s="295"/>
      <c r="U17" s="295"/>
      <c r="V17" s="296"/>
      <c r="W17" s="319"/>
      <c r="X17" s="294"/>
      <c r="Y17" s="296"/>
      <c r="Z17" s="305"/>
      <c r="AA17" s="306"/>
      <c r="AB17" s="312"/>
      <c r="AC17" s="313"/>
      <c r="AD17" s="313"/>
      <c r="AE17" s="313"/>
      <c r="AF17" s="314"/>
      <c r="AG17" s="372"/>
      <c r="AH17" s="373"/>
      <c r="AI17" s="373"/>
      <c r="AJ17" s="373"/>
      <c r="AK17" s="374"/>
    </row>
    <row r="18" spans="1:37">
      <c r="A18" s="349"/>
      <c r="B18" s="273"/>
      <c r="C18" s="274"/>
      <c r="D18" s="275"/>
      <c r="E18" s="280"/>
      <c r="F18" s="285"/>
      <c r="G18" s="286"/>
      <c r="H18" s="286"/>
      <c r="I18" s="286"/>
      <c r="J18" s="286"/>
      <c r="K18" s="287"/>
      <c r="L18" s="285"/>
      <c r="M18" s="286"/>
      <c r="N18" s="286"/>
      <c r="O18" s="286"/>
      <c r="P18" s="286"/>
      <c r="Q18" s="287"/>
      <c r="R18" s="294"/>
      <c r="S18" s="295"/>
      <c r="T18" s="295"/>
      <c r="U18" s="295"/>
      <c r="V18" s="296"/>
      <c r="W18" s="319"/>
      <c r="X18" s="294"/>
      <c r="Y18" s="296"/>
      <c r="Z18" s="305"/>
      <c r="AA18" s="306"/>
      <c r="AB18" s="312"/>
      <c r="AC18" s="313"/>
      <c r="AD18" s="313"/>
      <c r="AE18" s="313"/>
      <c r="AF18" s="314"/>
      <c r="AG18" s="372"/>
      <c r="AH18" s="373"/>
      <c r="AI18" s="373"/>
      <c r="AJ18" s="373"/>
      <c r="AK18" s="374"/>
    </row>
    <row r="19" spans="1:37">
      <c r="A19" s="349"/>
      <c r="B19" s="273"/>
      <c r="C19" s="274"/>
      <c r="D19" s="275"/>
      <c r="E19" s="280"/>
      <c r="F19" s="285"/>
      <c r="G19" s="286"/>
      <c r="H19" s="286"/>
      <c r="I19" s="286"/>
      <c r="J19" s="286"/>
      <c r="K19" s="287"/>
      <c r="L19" s="285"/>
      <c r="M19" s="286"/>
      <c r="N19" s="286"/>
      <c r="O19" s="286"/>
      <c r="P19" s="286"/>
      <c r="Q19" s="287"/>
      <c r="R19" s="294"/>
      <c r="S19" s="295"/>
      <c r="T19" s="295"/>
      <c r="U19" s="295"/>
      <c r="V19" s="296"/>
      <c r="W19" s="319"/>
      <c r="X19" s="294"/>
      <c r="Y19" s="296"/>
      <c r="Z19" s="305"/>
      <c r="AA19" s="306"/>
      <c r="AB19" s="312"/>
      <c r="AC19" s="313"/>
      <c r="AD19" s="313"/>
      <c r="AE19" s="313"/>
      <c r="AF19" s="314"/>
      <c r="AG19" s="372"/>
      <c r="AH19" s="373"/>
      <c r="AI19" s="373"/>
      <c r="AJ19" s="373"/>
      <c r="AK19" s="374"/>
    </row>
    <row r="20" spans="1:37">
      <c r="A20" s="349"/>
      <c r="B20" s="273"/>
      <c r="C20" s="274"/>
      <c r="D20" s="275"/>
      <c r="E20" s="280"/>
      <c r="F20" s="285"/>
      <c r="G20" s="286"/>
      <c r="H20" s="286"/>
      <c r="I20" s="286"/>
      <c r="J20" s="286"/>
      <c r="K20" s="287"/>
      <c r="L20" s="285"/>
      <c r="M20" s="286"/>
      <c r="N20" s="286"/>
      <c r="O20" s="286"/>
      <c r="P20" s="286"/>
      <c r="Q20" s="287"/>
      <c r="R20" s="294"/>
      <c r="S20" s="295"/>
      <c r="T20" s="295"/>
      <c r="U20" s="295"/>
      <c r="V20" s="296"/>
      <c r="W20" s="319"/>
      <c r="X20" s="294"/>
      <c r="Y20" s="296"/>
      <c r="Z20" s="305"/>
      <c r="AA20" s="306"/>
      <c r="AB20" s="312"/>
      <c r="AC20" s="313"/>
      <c r="AD20" s="313"/>
      <c r="AE20" s="313"/>
      <c r="AF20" s="314"/>
      <c r="AG20" s="372"/>
      <c r="AH20" s="373"/>
      <c r="AI20" s="373"/>
      <c r="AJ20" s="373"/>
      <c r="AK20" s="374"/>
    </row>
    <row r="21" spans="1:37" ht="15.75" customHeight="1">
      <c r="A21" s="349"/>
      <c r="B21" s="273"/>
      <c r="C21" s="274"/>
      <c r="D21" s="275"/>
      <c r="E21" s="280"/>
      <c r="F21" s="285"/>
      <c r="G21" s="286"/>
      <c r="H21" s="286"/>
      <c r="I21" s="286"/>
      <c r="J21" s="286"/>
      <c r="K21" s="287"/>
      <c r="L21" s="285"/>
      <c r="M21" s="286"/>
      <c r="N21" s="286"/>
      <c r="O21" s="286"/>
      <c r="P21" s="286"/>
      <c r="Q21" s="287"/>
      <c r="R21" s="294"/>
      <c r="S21" s="295"/>
      <c r="T21" s="295"/>
      <c r="U21" s="295"/>
      <c r="V21" s="296"/>
      <c r="W21" s="319"/>
      <c r="X21" s="294"/>
      <c r="Y21" s="296"/>
      <c r="Z21" s="305"/>
      <c r="AA21" s="306"/>
      <c r="AB21" s="312"/>
      <c r="AC21" s="313"/>
      <c r="AD21" s="313"/>
      <c r="AE21" s="313"/>
      <c r="AF21" s="314"/>
      <c r="AG21" s="372"/>
      <c r="AH21" s="373"/>
      <c r="AI21" s="373"/>
      <c r="AJ21" s="373"/>
      <c r="AK21" s="374"/>
    </row>
    <row r="22" spans="1:37">
      <c r="A22" s="349"/>
      <c r="B22" s="273"/>
      <c r="C22" s="274"/>
      <c r="D22" s="275"/>
      <c r="E22" s="280"/>
      <c r="F22" s="285"/>
      <c r="G22" s="286"/>
      <c r="H22" s="286"/>
      <c r="I22" s="286"/>
      <c r="J22" s="286"/>
      <c r="K22" s="287"/>
      <c r="L22" s="285"/>
      <c r="M22" s="286"/>
      <c r="N22" s="286"/>
      <c r="O22" s="286"/>
      <c r="P22" s="286"/>
      <c r="Q22" s="287"/>
      <c r="R22" s="294"/>
      <c r="S22" s="295"/>
      <c r="T22" s="295"/>
      <c r="U22" s="295"/>
      <c r="V22" s="296"/>
      <c r="W22" s="319"/>
      <c r="X22" s="294"/>
      <c r="Y22" s="296"/>
      <c r="Z22" s="305"/>
      <c r="AA22" s="306"/>
      <c r="AB22" s="312"/>
      <c r="AC22" s="313"/>
      <c r="AD22" s="313"/>
      <c r="AE22" s="313"/>
      <c r="AF22" s="314"/>
      <c r="AG22" s="372"/>
      <c r="AH22" s="373"/>
      <c r="AI22" s="373"/>
      <c r="AJ22" s="373"/>
      <c r="AK22" s="374"/>
    </row>
    <row r="23" spans="1:37">
      <c r="A23" s="349"/>
      <c r="B23" s="273"/>
      <c r="C23" s="274"/>
      <c r="D23" s="275"/>
      <c r="E23" s="280"/>
      <c r="F23" s="285"/>
      <c r="G23" s="286"/>
      <c r="H23" s="286"/>
      <c r="I23" s="286"/>
      <c r="J23" s="286"/>
      <c r="K23" s="287"/>
      <c r="L23" s="285"/>
      <c r="M23" s="286"/>
      <c r="N23" s="286"/>
      <c r="O23" s="286"/>
      <c r="P23" s="286"/>
      <c r="Q23" s="287"/>
      <c r="R23" s="294"/>
      <c r="S23" s="295"/>
      <c r="T23" s="295"/>
      <c r="U23" s="295"/>
      <c r="V23" s="296"/>
      <c r="W23" s="319"/>
      <c r="X23" s="294"/>
      <c r="Y23" s="296"/>
      <c r="Z23" s="305"/>
      <c r="AA23" s="306"/>
      <c r="AB23" s="312"/>
      <c r="AC23" s="313"/>
      <c r="AD23" s="313"/>
      <c r="AE23" s="313"/>
      <c r="AF23" s="314"/>
      <c r="AG23" s="372"/>
      <c r="AH23" s="373"/>
      <c r="AI23" s="373"/>
      <c r="AJ23" s="373"/>
      <c r="AK23" s="374"/>
    </row>
    <row r="24" spans="1:37">
      <c r="A24" s="349"/>
      <c r="B24" s="273"/>
      <c r="C24" s="274"/>
      <c r="D24" s="275"/>
      <c r="E24" s="280"/>
      <c r="F24" s="285"/>
      <c r="G24" s="286"/>
      <c r="H24" s="286"/>
      <c r="I24" s="286"/>
      <c r="J24" s="286"/>
      <c r="K24" s="287"/>
      <c r="L24" s="285"/>
      <c r="M24" s="286"/>
      <c r="N24" s="286"/>
      <c r="O24" s="286"/>
      <c r="P24" s="286"/>
      <c r="Q24" s="287"/>
      <c r="R24" s="294"/>
      <c r="S24" s="295"/>
      <c r="T24" s="295"/>
      <c r="U24" s="295"/>
      <c r="V24" s="296"/>
      <c r="W24" s="319"/>
      <c r="X24" s="294"/>
      <c r="Y24" s="296"/>
      <c r="Z24" s="305"/>
      <c r="AA24" s="306"/>
      <c r="AB24" s="312"/>
      <c r="AC24" s="313"/>
      <c r="AD24" s="313"/>
      <c r="AE24" s="313"/>
      <c r="AF24" s="314"/>
      <c r="AG24" s="372"/>
      <c r="AH24" s="373"/>
      <c r="AI24" s="373"/>
      <c r="AJ24" s="373"/>
      <c r="AK24" s="374"/>
    </row>
    <row r="25" spans="1:37" ht="15.75" customHeight="1">
      <c r="A25" s="348"/>
      <c r="B25" s="273"/>
      <c r="C25" s="274"/>
      <c r="D25" s="275"/>
      <c r="E25" s="279">
        <v>2</v>
      </c>
      <c r="F25" s="282" t="s">
        <v>207</v>
      </c>
      <c r="G25" s="283"/>
      <c r="H25" s="283"/>
      <c r="I25" s="283"/>
      <c r="J25" s="283"/>
      <c r="K25" s="284"/>
      <c r="L25" s="282" t="s">
        <v>208</v>
      </c>
      <c r="M25" s="283"/>
      <c r="N25" s="283"/>
      <c r="O25" s="283"/>
      <c r="P25" s="283"/>
      <c r="Q25" s="284"/>
      <c r="R25" s="291"/>
      <c r="S25" s="292"/>
      <c r="T25" s="292"/>
      <c r="U25" s="292"/>
      <c r="V25" s="293"/>
      <c r="W25" s="318" t="s">
        <v>24</v>
      </c>
      <c r="X25" s="291" t="s">
        <v>120</v>
      </c>
      <c r="Y25" s="293"/>
      <c r="Z25" s="303">
        <v>44174</v>
      </c>
      <c r="AA25" s="304"/>
      <c r="AB25" s="330"/>
      <c r="AC25" s="331"/>
      <c r="AD25" s="331"/>
      <c r="AE25" s="331"/>
      <c r="AF25" s="332"/>
      <c r="AG25" s="443"/>
      <c r="AH25" s="444"/>
      <c r="AI25" s="444"/>
      <c r="AJ25" s="444"/>
      <c r="AK25" s="445"/>
    </row>
    <row r="26" spans="1:37">
      <c r="A26" s="349"/>
      <c r="B26" s="273"/>
      <c r="C26" s="274"/>
      <c r="D26" s="275"/>
      <c r="E26" s="280"/>
      <c r="F26" s="285"/>
      <c r="G26" s="286"/>
      <c r="H26" s="286"/>
      <c r="I26" s="286"/>
      <c r="J26" s="286"/>
      <c r="K26" s="287"/>
      <c r="L26" s="285"/>
      <c r="M26" s="286"/>
      <c r="N26" s="286"/>
      <c r="O26" s="286"/>
      <c r="P26" s="286"/>
      <c r="Q26" s="287"/>
      <c r="R26" s="294"/>
      <c r="S26" s="295"/>
      <c r="T26" s="295"/>
      <c r="U26" s="295"/>
      <c r="V26" s="296"/>
      <c r="W26" s="319"/>
      <c r="X26" s="294"/>
      <c r="Y26" s="296"/>
      <c r="Z26" s="305"/>
      <c r="AA26" s="306"/>
      <c r="AB26" s="333"/>
      <c r="AC26" s="334"/>
      <c r="AD26" s="334"/>
      <c r="AE26" s="334"/>
      <c r="AF26" s="335"/>
      <c r="AG26" s="446"/>
      <c r="AH26" s="447"/>
      <c r="AI26" s="447"/>
      <c r="AJ26" s="447"/>
      <c r="AK26" s="448"/>
    </row>
    <row r="27" spans="1:37">
      <c r="A27" s="349"/>
      <c r="B27" s="273"/>
      <c r="C27" s="274"/>
      <c r="D27" s="275"/>
      <c r="E27" s="280"/>
      <c r="F27" s="285"/>
      <c r="G27" s="286"/>
      <c r="H27" s="286"/>
      <c r="I27" s="286"/>
      <c r="J27" s="286"/>
      <c r="K27" s="287"/>
      <c r="L27" s="285"/>
      <c r="M27" s="286"/>
      <c r="N27" s="286"/>
      <c r="O27" s="286"/>
      <c r="P27" s="286"/>
      <c r="Q27" s="287"/>
      <c r="R27" s="294"/>
      <c r="S27" s="295"/>
      <c r="T27" s="295"/>
      <c r="U27" s="295"/>
      <c r="V27" s="296"/>
      <c r="W27" s="319"/>
      <c r="X27" s="294"/>
      <c r="Y27" s="296"/>
      <c r="Z27" s="305"/>
      <c r="AA27" s="306"/>
      <c r="AB27" s="333"/>
      <c r="AC27" s="334"/>
      <c r="AD27" s="334"/>
      <c r="AE27" s="334"/>
      <c r="AF27" s="335"/>
      <c r="AG27" s="446"/>
      <c r="AH27" s="447"/>
      <c r="AI27" s="447"/>
      <c r="AJ27" s="447"/>
      <c r="AK27" s="448"/>
    </row>
    <row r="28" spans="1:37">
      <c r="A28" s="349"/>
      <c r="B28" s="273"/>
      <c r="C28" s="274"/>
      <c r="D28" s="275"/>
      <c r="E28" s="280"/>
      <c r="F28" s="285"/>
      <c r="G28" s="286"/>
      <c r="H28" s="286"/>
      <c r="I28" s="286"/>
      <c r="J28" s="286"/>
      <c r="K28" s="287"/>
      <c r="L28" s="285"/>
      <c r="M28" s="286"/>
      <c r="N28" s="286"/>
      <c r="O28" s="286"/>
      <c r="P28" s="286"/>
      <c r="Q28" s="287"/>
      <c r="R28" s="294"/>
      <c r="S28" s="295"/>
      <c r="T28" s="295"/>
      <c r="U28" s="295"/>
      <c r="V28" s="296"/>
      <c r="W28" s="319"/>
      <c r="X28" s="294"/>
      <c r="Y28" s="296"/>
      <c r="Z28" s="305"/>
      <c r="AA28" s="306"/>
      <c r="AB28" s="333"/>
      <c r="AC28" s="334"/>
      <c r="AD28" s="334"/>
      <c r="AE28" s="334"/>
      <c r="AF28" s="335"/>
      <c r="AG28" s="446"/>
      <c r="AH28" s="447"/>
      <c r="AI28" s="447"/>
      <c r="AJ28" s="447"/>
      <c r="AK28" s="448"/>
    </row>
    <row r="29" spans="1:37" ht="15.75" customHeight="1">
      <c r="A29" s="349"/>
      <c r="B29" s="273"/>
      <c r="C29" s="274"/>
      <c r="D29" s="275"/>
      <c r="E29" s="280"/>
      <c r="F29" s="285"/>
      <c r="G29" s="286"/>
      <c r="H29" s="286"/>
      <c r="I29" s="286"/>
      <c r="J29" s="286"/>
      <c r="K29" s="287"/>
      <c r="L29" s="285"/>
      <c r="M29" s="286"/>
      <c r="N29" s="286"/>
      <c r="O29" s="286"/>
      <c r="P29" s="286"/>
      <c r="Q29" s="287"/>
      <c r="R29" s="294"/>
      <c r="S29" s="295"/>
      <c r="T29" s="295"/>
      <c r="U29" s="295"/>
      <c r="V29" s="296"/>
      <c r="W29" s="319"/>
      <c r="X29" s="294"/>
      <c r="Y29" s="296"/>
      <c r="Z29" s="305"/>
      <c r="AA29" s="306"/>
      <c r="AB29" s="333"/>
      <c r="AC29" s="334"/>
      <c r="AD29" s="334"/>
      <c r="AE29" s="334"/>
      <c r="AF29" s="335"/>
      <c r="AG29" s="446"/>
      <c r="AH29" s="447"/>
      <c r="AI29" s="447"/>
      <c r="AJ29" s="447"/>
      <c r="AK29" s="448"/>
    </row>
    <row r="30" spans="1:37">
      <c r="A30" s="349"/>
      <c r="B30" s="273"/>
      <c r="C30" s="274"/>
      <c r="D30" s="275"/>
      <c r="E30" s="280"/>
      <c r="F30" s="285"/>
      <c r="G30" s="286"/>
      <c r="H30" s="286"/>
      <c r="I30" s="286"/>
      <c r="J30" s="286"/>
      <c r="K30" s="287"/>
      <c r="L30" s="285"/>
      <c r="M30" s="286"/>
      <c r="N30" s="286"/>
      <c r="O30" s="286"/>
      <c r="P30" s="286"/>
      <c r="Q30" s="287"/>
      <c r="R30" s="294"/>
      <c r="S30" s="295"/>
      <c r="T30" s="295"/>
      <c r="U30" s="295"/>
      <c r="V30" s="296"/>
      <c r="W30" s="319"/>
      <c r="X30" s="294"/>
      <c r="Y30" s="296"/>
      <c r="Z30" s="305"/>
      <c r="AA30" s="306"/>
      <c r="AB30" s="333"/>
      <c r="AC30" s="334"/>
      <c r="AD30" s="334"/>
      <c r="AE30" s="334"/>
      <c r="AF30" s="335"/>
      <c r="AG30" s="446"/>
      <c r="AH30" s="447"/>
      <c r="AI30" s="447"/>
      <c r="AJ30" s="447"/>
      <c r="AK30" s="448"/>
    </row>
    <row r="31" spans="1:37">
      <c r="A31" s="349"/>
      <c r="B31" s="273"/>
      <c r="C31" s="274"/>
      <c r="D31" s="275"/>
      <c r="E31" s="280"/>
      <c r="F31" s="285"/>
      <c r="G31" s="286"/>
      <c r="H31" s="286"/>
      <c r="I31" s="286"/>
      <c r="J31" s="286"/>
      <c r="K31" s="287"/>
      <c r="L31" s="285"/>
      <c r="M31" s="286"/>
      <c r="N31" s="286"/>
      <c r="O31" s="286"/>
      <c r="P31" s="286"/>
      <c r="Q31" s="287"/>
      <c r="R31" s="294"/>
      <c r="S31" s="295"/>
      <c r="T31" s="295"/>
      <c r="U31" s="295"/>
      <c r="V31" s="296"/>
      <c r="W31" s="319"/>
      <c r="X31" s="294"/>
      <c r="Y31" s="296"/>
      <c r="Z31" s="305"/>
      <c r="AA31" s="306"/>
      <c r="AB31" s="333"/>
      <c r="AC31" s="334"/>
      <c r="AD31" s="334"/>
      <c r="AE31" s="334"/>
      <c r="AF31" s="335"/>
      <c r="AG31" s="446"/>
      <c r="AH31" s="447"/>
      <c r="AI31" s="447"/>
      <c r="AJ31" s="447"/>
      <c r="AK31" s="448"/>
    </row>
    <row r="32" spans="1:37" ht="15.75" customHeight="1">
      <c r="A32" s="348"/>
      <c r="B32" s="273"/>
      <c r="C32" s="274"/>
      <c r="D32" s="275"/>
      <c r="E32" s="279">
        <v>3</v>
      </c>
      <c r="F32" s="282" t="s">
        <v>256</v>
      </c>
      <c r="G32" s="283"/>
      <c r="H32" s="283"/>
      <c r="I32" s="283"/>
      <c r="J32" s="283"/>
      <c r="K32" s="284"/>
      <c r="L32" s="282" t="s">
        <v>209</v>
      </c>
      <c r="M32" s="283"/>
      <c r="N32" s="283"/>
      <c r="O32" s="283"/>
      <c r="P32" s="283"/>
      <c r="Q32" s="284"/>
      <c r="R32" s="291"/>
      <c r="S32" s="292"/>
      <c r="T32" s="292"/>
      <c r="U32" s="292"/>
      <c r="V32" s="293"/>
      <c r="W32" s="318" t="s">
        <v>24</v>
      </c>
      <c r="X32" s="291" t="s">
        <v>120</v>
      </c>
      <c r="Y32" s="293"/>
      <c r="Z32" s="303">
        <v>44174</v>
      </c>
      <c r="AA32" s="304"/>
      <c r="AB32" s="309"/>
      <c r="AC32" s="310"/>
      <c r="AD32" s="310"/>
      <c r="AE32" s="310"/>
      <c r="AF32" s="311"/>
      <c r="AG32" s="339"/>
      <c r="AH32" s="340"/>
      <c r="AI32" s="340"/>
      <c r="AJ32" s="340"/>
      <c r="AK32" s="341"/>
    </row>
    <row r="33" spans="1:37">
      <c r="A33" s="349"/>
      <c r="B33" s="273"/>
      <c r="C33" s="274"/>
      <c r="D33" s="275"/>
      <c r="E33" s="280"/>
      <c r="F33" s="285"/>
      <c r="G33" s="286"/>
      <c r="H33" s="286"/>
      <c r="I33" s="286"/>
      <c r="J33" s="286"/>
      <c r="K33" s="287"/>
      <c r="L33" s="285"/>
      <c r="M33" s="286"/>
      <c r="N33" s="286"/>
      <c r="O33" s="286"/>
      <c r="P33" s="286"/>
      <c r="Q33" s="287"/>
      <c r="R33" s="294"/>
      <c r="S33" s="295"/>
      <c r="T33" s="295"/>
      <c r="U33" s="295"/>
      <c r="V33" s="296"/>
      <c r="W33" s="319"/>
      <c r="X33" s="294"/>
      <c r="Y33" s="296"/>
      <c r="Z33" s="305"/>
      <c r="AA33" s="306"/>
      <c r="AB33" s="312"/>
      <c r="AC33" s="313"/>
      <c r="AD33" s="313"/>
      <c r="AE33" s="313"/>
      <c r="AF33" s="314"/>
      <c r="AG33" s="342"/>
      <c r="AH33" s="343"/>
      <c r="AI33" s="343"/>
      <c r="AJ33" s="343"/>
      <c r="AK33" s="344"/>
    </row>
    <row r="34" spans="1:37">
      <c r="A34" s="349"/>
      <c r="B34" s="273"/>
      <c r="C34" s="274"/>
      <c r="D34" s="275"/>
      <c r="E34" s="280"/>
      <c r="F34" s="285"/>
      <c r="G34" s="286"/>
      <c r="H34" s="286"/>
      <c r="I34" s="286"/>
      <c r="J34" s="286"/>
      <c r="K34" s="287"/>
      <c r="L34" s="285"/>
      <c r="M34" s="286"/>
      <c r="N34" s="286"/>
      <c r="O34" s="286"/>
      <c r="P34" s="286"/>
      <c r="Q34" s="287"/>
      <c r="R34" s="294"/>
      <c r="S34" s="295"/>
      <c r="T34" s="295"/>
      <c r="U34" s="295"/>
      <c r="V34" s="296"/>
      <c r="W34" s="319"/>
      <c r="X34" s="294"/>
      <c r="Y34" s="296"/>
      <c r="Z34" s="305"/>
      <c r="AA34" s="306"/>
      <c r="AB34" s="312"/>
      <c r="AC34" s="313"/>
      <c r="AD34" s="313"/>
      <c r="AE34" s="313"/>
      <c r="AF34" s="314"/>
      <c r="AG34" s="342"/>
      <c r="AH34" s="343"/>
      <c r="AI34" s="343"/>
      <c r="AJ34" s="343"/>
      <c r="AK34" s="344"/>
    </row>
    <row r="35" spans="1:37">
      <c r="A35" s="349"/>
      <c r="B35" s="273"/>
      <c r="C35" s="274"/>
      <c r="D35" s="275"/>
      <c r="E35" s="280"/>
      <c r="F35" s="285"/>
      <c r="G35" s="286"/>
      <c r="H35" s="286"/>
      <c r="I35" s="286"/>
      <c r="J35" s="286"/>
      <c r="K35" s="287"/>
      <c r="L35" s="285"/>
      <c r="M35" s="286"/>
      <c r="N35" s="286"/>
      <c r="O35" s="286"/>
      <c r="P35" s="286"/>
      <c r="Q35" s="287"/>
      <c r="R35" s="294"/>
      <c r="S35" s="295"/>
      <c r="T35" s="295"/>
      <c r="U35" s="295"/>
      <c r="V35" s="296"/>
      <c r="W35" s="319"/>
      <c r="X35" s="294"/>
      <c r="Y35" s="296"/>
      <c r="Z35" s="305"/>
      <c r="AA35" s="306"/>
      <c r="AB35" s="312"/>
      <c r="AC35" s="313"/>
      <c r="AD35" s="313"/>
      <c r="AE35" s="313"/>
      <c r="AF35" s="314"/>
      <c r="AG35" s="342"/>
      <c r="AH35" s="343"/>
      <c r="AI35" s="343"/>
      <c r="AJ35" s="343"/>
      <c r="AK35" s="344"/>
    </row>
    <row r="36" spans="1:37">
      <c r="A36" s="349"/>
      <c r="B36" s="273"/>
      <c r="C36" s="274"/>
      <c r="D36" s="275"/>
      <c r="E36" s="280"/>
      <c r="F36" s="285"/>
      <c r="G36" s="286"/>
      <c r="H36" s="286"/>
      <c r="I36" s="286"/>
      <c r="J36" s="286"/>
      <c r="K36" s="287"/>
      <c r="L36" s="285"/>
      <c r="M36" s="286"/>
      <c r="N36" s="286"/>
      <c r="O36" s="286"/>
      <c r="P36" s="286"/>
      <c r="Q36" s="287"/>
      <c r="R36" s="294"/>
      <c r="S36" s="295"/>
      <c r="T36" s="295"/>
      <c r="U36" s="295"/>
      <c r="V36" s="296"/>
      <c r="W36" s="319"/>
      <c r="X36" s="294"/>
      <c r="Y36" s="296"/>
      <c r="Z36" s="305"/>
      <c r="AA36" s="306"/>
      <c r="AB36" s="312"/>
      <c r="AC36" s="313"/>
      <c r="AD36" s="313"/>
      <c r="AE36" s="313"/>
      <c r="AF36" s="314"/>
      <c r="AG36" s="342"/>
      <c r="AH36" s="343"/>
      <c r="AI36" s="343"/>
      <c r="AJ36" s="343"/>
      <c r="AK36" s="344"/>
    </row>
    <row r="37" spans="1:37" ht="15.75" customHeight="1">
      <c r="A37" s="349"/>
      <c r="B37" s="273"/>
      <c r="C37" s="274"/>
      <c r="D37" s="275"/>
      <c r="E37" s="280"/>
      <c r="F37" s="285"/>
      <c r="G37" s="286"/>
      <c r="H37" s="286"/>
      <c r="I37" s="286"/>
      <c r="J37" s="286"/>
      <c r="K37" s="287"/>
      <c r="L37" s="285"/>
      <c r="M37" s="286"/>
      <c r="N37" s="286"/>
      <c r="O37" s="286"/>
      <c r="P37" s="286"/>
      <c r="Q37" s="287"/>
      <c r="R37" s="294"/>
      <c r="S37" s="295"/>
      <c r="T37" s="295"/>
      <c r="U37" s="295"/>
      <c r="V37" s="296"/>
      <c r="W37" s="319"/>
      <c r="X37" s="294"/>
      <c r="Y37" s="296"/>
      <c r="Z37" s="305"/>
      <c r="AA37" s="306"/>
      <c r="AB37" s="312"/>
      <c r="AC37" s="313"/>
      <c r="AD37" s="313"/>
      <c r="AE37" s="313"/>
      <c r="AF37" s="314"/>
      <c r="AG37" s="342"/>
      <c r="AH37" s="343"/>
      <c r="AI37" s="343"/>
      <c r="AJ37" s="343"/>
      <c r="AK37" s="344"/>
    </row>
    <row r="38" spans="1:37">
      <c r="A38" s="349"/>
      <c r="B38" s="273"/>
      <c r="C38" s="274"/>
      <c r="D38" s="275"/>
      <c r="E38" s="280"/>
      <c r="F38" s="285"/>
      <c r="G38" s="286"/>
      <c r="H38" s="286"/>
      <c r="I38" s="286"/>
      <c r="J38" s="286"/>
      <c r="K38" s="287"/>
      <c r="L38" s="285"/>
      <c r="M38" s="286"/>
      <c r="N38" s="286"/>
      <c r="O38" s="286"/>
      <c r="P38" s="286"/>
      <c r="Q38" s="287"/>
      <c r="R38" s="294"/>
      <c r="S38" s="295"/>
      <c r="T38" s="295"/>
      <c r="U38" s="295"/>
      <c r="V38" s="296"/>
      <c r="W38" s="319"/>
      <c r="X38" s="294"/>
      <c r="Y38" s="296"/>
      <c r="Z38" s="305"/>
      <c r="AA38" s="306"/>
      <c r="AB38" s="312"/>
      <c r="AC38" s="313"/>
      <c r="AD38" s="313"/>
      <c r="AE38" s="313"/>
      <c r="AF38" s="314"/>
      <c r="AG38" s="342"/>
      <c r="AH38" s="343"/>
      <c r="AI38" s="343"/>
      <c r="AJ38" s="343"/>
      <c r="AK38" s="344"/>
    </row>
    <row r="39" spans="1:37" ht="15.75" customHeight="1">
      <c r="A39" s="348"/>
      <c r="B39" s="273"/>
      <c r="C39" s="274"/>
      <c r="D39" s="275"/>
      <c r="E39" s="279">
        <v>4</v>
      </c>
      <c r="F39" s="282" t="s">
        <v>257</v>
      </c>
      <c r="G39" s="283"/>
      <c r="H39" s="283"/>
      <c r="I39" s="283"/>
      <c r="J39" s="283"/>
      <c r="K39" s="284"/>
      <c r="L39" s="282" t="s">
        <v>209</v>
      </c>
      <c r="M39" s="283"/>
      <c r="N39" s="283"/>
      <c r="O39" s="283"/>
      <c r="P39" s="283"/>
      <c r="Q39" s="284"/>
      <c r="R39" s="291"/>
      <c r="S39" s="292"/>
      <c r="T39" s="292"/>
      <c r="U39" s="292"/>
      <c r="V39" s="293"/>
      <c r="W39" s="318" t="s">
        <v>24</v>
      </c>
      <c r="X39" s="291" t="s">
        <v>120</v>
      </c>
      <c r="Y39" s="293"/>
      <c r="Z39" s="303">
        <v>44174</v>
      </c>
      <c r="AA39" s="304"/>
      <c r="AB39" s="309"/>
      <c r="AC39" s="310"/>
      <c r="AD39" s="310"/>
      <c r="AE39" s="310"/>
      <c r="AF39" s="311"/>
      <c r="AG39" s="339"/>
      <c r="AH39" s="340"/>
      <c r="AI39" s="340"/>
      <c r="AJ39" s="340"/>
      <c r="AK39" s="341"/>
    </row>
    <row r="40" spans="1:37">
      <c r="A40" s="349"/>
      <c r="B40" s="273"/>
      <c r="C40" s="274"/>
      <c r="D40" s="275"/>
      <c r="E40" s="280"/>
      <c r="F40" s="285"/>
      <c r="G40" s="286"/>
      <c r="H40" s="286"/>
      <c r="I40" s="286"/>
      <c r="J40" s="286"/>
      <c r="K40" s="287"/>
      <c r="L40" s="285"/>
      <c r="M40" s="286"/>
      <c r="N40" s="286"/>
      <c r="O40" s="286"/>
      <c r="P40" s="286"/>
      <c r="Q40" s="287"/>
      <c r="R40" s="294"/>
      <c r="S40" s="295"/>
      <c r="T40" s="295"/>
      <c r="U40" s="295"/>
      <c r="V40" s="296"/>
      <c r="W40" s="319"/>
      <c r="X40" s="294"/>
      <c r="Y40" s="296"/>
      <c r="Z40" s="305"/>
      <c r="AA40" s="306"/>
      <c r="AB40" s="312"/>
      <c r="AC40" s="313"/>
      <c r="AD40" s="313"/>
      <c r="AE40" s="313"/>
      <c r="AF40" s="314"/>
      <c r="AG40" s="342"/>
      <c r="AH40" s="343"/>
      <c r="AI40" s="343"/>
      <c r="AJ40" s="343"/>
      <c r="AK40" s="344"/>
    </row>
    <row r="41" spans="1:37">
      <c r="A41" s="349"/>
      <c r="B41" s="273"/>
      <c r="C41" s="274"/>
      <c r="D41" s="275"/>
      <c r="E41" s="280"/>
      <c r="F41" s="285"/>
      <c r="G41" s="286"/>
      <c r="H41" s="286"/>
      <c r="I41" s="286"/>
      <c r="J41" s="286"/>
      <c r="K41" s="287"/>
      <c r="L41" s="285"/>
      <c r="M41" s="286"/>
      <c r="N41" s="286"/>
      <c r="O41" s="286"/>
      <c r="P41" s="286"/>
      <c r="Q41" s="287"/>
      <c r="R41" s="294"/>
      <c r="S41" s="295"/>
      <c r="T41" s="295"/>
      <c r="U41" s="295"/>
      <c r="V41" s="296"/>
      <c r="W41" s="319"/>
      <c r="X41" s="294"/>
      <c r="Y41" s="296"/>
      <c r="Z41" s="305"/>
      <c r="AA41" s="306"/>
      <c r="AB41" s="312"/>
      <c r="AC41" s="313"/>
      <c r="AD41" s="313"/>
      <c r="AE41" s="313"/>
      <c r="AF41" s="314"/>
      <c r="AG41" s="342"/>
      <c r="AH41" s="343"/>
      <c r="AI41" s="343"/>
      <c r="AJ41" s="343"/>
      <c r="AK41" s="344"/>
    </row>
    <row r="42" spans="1:37">
      <c r="A42" s="349"/>
      <c r="B42" s="273"/>
      <c r="C42" s="274"/>
      <c r="D42" s="275"/>
      <c r="E42" s="280"/>
      <c r="F42" s="285"/>
      <c r="G42" s="286"/>
      <c r="H42" s="286"/>
      <c r="I42" s="286"/>
      <c r="J42" s="286"/>
      <c r="K42" s="287"/>
      <c r="L42" s="285"/>
      <c r="M42" s="286"/>
      <c r="N42" s="286"/>
      <c r="O42" s="286"/>
      <c r="P42" s="286"/>
      <c r="Q42" s="287"/>
      <c r="R42" s="294"/>
      <c r="S42" s="295"/>
      <c r="T42" s="295"/>
      <c r="U42" s="295"/>
      <c r="V42" s="296"/>
      <c r="W42" s="319"/>
      <c r="X42" s="294"/>
      <c r="Y42" s="296"/>
      <c r="Z42" s="305"/>
      <c r="AA42" s="306"/>
      <c r="AB42" s="312"/>
      <c r="AC42" s="313"/>
      <c r="AD42" s="313"/>
      <c r="AE42" s="313"/>
      <c r="AF42" s="314"/>
      <c r="AG42" s="342"/>
      <c r="AH42" s="343"/>
      <c r="AI42" s="343"/>
      <c r="AJ42" s="343"/>
      <c r="AK42" s="344"/>
    </row>
    <row r="43" spans="1:37">
      <c r="A43" s="349"/>
      <c r="B43" s="273"/>
      <c r="C43" s="274"/>
      <c r="D43" s="275"/>
      <c r="E43" s="280"/>
      <c r="F43" s="285"/>
      <c r="G43" s="286"/>
      <c r="H43" s="286"/>
      <c r="I43" s="286"/>
      <c r="J43" s="286"/>
      <c r="K43" s="287"/>
      <c r="L43" s="285"/>
      <c r="M43" s="286"/>
      <c r="N43" s="286"/>
      <c r="O43" s="286"/>
      <c r="P43" s="286"/>
      <c r="Q43" s="287"/>
      <c r="R43" s="294"/>
      <c r="S43" s="295"/>
      <c r="T43" s="295"/>
      <c r="U43" s="295"/>
      <c r="V43" s="296"/>
      <c r="W43" s="319"/>
      <c r="X43" s="294"/>
      <c r="Y43" s="296"/>
      <c r="Z43" s="305"/>
      <c r="AA43" s="306"/>
      <c r="AB43" s="312"/>
      <c r="AC43" s="313"/>
      <c r="AD43" s="313"/>
      <c r="AE43" s="313"/>
      <c r="AF43" s="314"/>
      <c r="AG43" s="342"/>
      <c r="AH43" s="343"/>
      <c r="AI43" s="343"/>
      <c r="AJ43" s="343"/>
      <c r="AK43" s="344"/>
    </row>
    <row r="44" spans="1:37" ht="15.75" customHeight="1">
      <c r="A44" s="349"/>
      <c r="B44" s="273"/>
      <c r="C44" s="274"/>
      <c r="D44" s="275"/>
      <c r="E44" s="280"/>
      <c r="F44" s="285"/>
      <c r="G44" s="286"/>
      <c r="H44" s="286"/>
      <c r="I44" s="286"/>
      <c r="J44" s="286"/>
      <c r="K44" s="287"/>
      <c r="L44" s="285"/>
      <c r="M44" s="286"/>
      <c r="N44" s="286"/>
      <c r="O44" s="286"/>
      <c r="P44" s="286"/>
      <c r="Q44" s="287"/>
      <c r="R44" s="294"/>
      <c r="S44" s="295"/>
      <c r="T44" s="295"/>
      <c r="U44" s="295"/>
      <c r="V44" s="296"/>
      <c r="W44" s="319"/>
      <c r="X44" s="294"/>
      <c r="Y44" s="296"/>
      <c r="Z44" s="305"/>
      <c r="AA44" s="306"/>
      <c r="AB44" s="312"/>
      <c r="AC44" s="313"/>
      <c r="AD44" s="313"/>
      <c r="AE44" s="313"/>
      <c r="AF44" s="314"/>
      <c r="AG44" s="342"/>
      <c r="AH44" s="343"/>
      <c r="AI44" s="343"/>
      <c r="AJ44" s="343"/>
      <c r="AK44" s="344"/>
    </row>
    <row r="45" spans="1:37">
      <c r="A45" s="349"/>
      <c r="B45" s="273"/>
      <c r="C45" s="274"/>
      <c r="D45" s="275"/>
      <c r="E45" s="280"/>
      <c r="F45" s="285"/>
      <c r="G45" s="286"/>
      <c r="H45" s="286"/>
      <c r="I45" s="286"/>
      <c r="J45" s="286"/>
      <c r="K45" s="287"/>
      <c r="L45" s="285"/>
      <c r="M45" s="286"/>
      <c r="N45" s="286"/>
      <c r="O45" s="286"/>
      <c r="P45" s="286"/>
      <c r="Q45" s="287"/>
      <c r="R45" s="294"/>
      <c r="S45" s="295"/>
      <c r="T45" s="295"/>
      <c r="U45" s="295"/>
      <c r="V45" s="296"/>
      <c r="W45" s="319"/>
      <c r="X45" s="294"/>
      <c r="Y45" s="296"/>
      <c r="Z45" s="305"/>
      <c r="AA45" s="306"/>
      <c r="AB45" s="312"/>
      <c r="AC45" s="313"/>
      <c r="AD45" s="313"/>
      <c r="AE45" s="313"/>
      <c r="AF45" s="314"/>
      <c r="AG45" s="342"/>
      <c r="AH45" s="343"/>
      <c r="AI45" s="343"/>
      <c r="AJ45" s="343"/>
      <c r="AK45" s="344"/>
    </row>
    <row r="46" spans="1:37" ht="15.75" customHeight="1">
      <c r="A46" s="348"/>
      <c r="B46" s="273"/>
      <c r="C46" s="274"/>
      <c r="D46" s="275"/>
      <c r="E46" s="279">
        <v>5</v>
      </c>
      <c r="F46" s="282" t="s">
        <v>210</v>
      </c>
      <c r="G46" s="283"/>
      <c r="H46" s="283"/>
      <c r="I46" s="283"/>
      <c r="J46" s="283"/>
      <c r="K46" s="284"/>
      <c r="L46" s="282" t="s">
        <v>209</v>
      </c>
      <c r="M46" s="283"/>
      <c r="N46" s="283"/>
      <c r="O46" s="283"/>
      <c r="P46" s="283"/>
      <c r="Q46" s="284"/>
      <c r="R46" s="291"/>
      <c r="S46" s="292"/>
      <c r="T46" s="292"/>
      <c r="U46" s="292"/>
      <c r="V46" s="293"/>
      <c r="W46" s="318" t="s">
        <v>24</v>
      </c>
      <c r="X46" s="291" t="s">
        <v>120</v>
      </c>
      <c r="Y46" s="293"/>
      <c r="Z46" s="303">
        <v>44174</v>
      </c>
      <c r="AA46" s="304"/>
      <c r="AB46" s="309"/>
      <c r="AC46" s="310"/>
      <c r="AD46" s="310"/>
      <c r="AE46" s="310"/>
      <c r="AF46" s="311"/>
      <c r="AG46" s="339"/>
      <c r="AH46" s="340"/>
      <c r="AI46" s="340"/>
      <c r="AJ46" s="340"/>
      <c r="AK46" s="341"/>
    </row>
    <row r="47" spans="1:37">
      <c r="A47" s="349"/>
      <c r="B47" s="273"/>
      <c r="C47" s="274"/>
      <c r="D47" s="275"/>
      <c r="E47" s="280"/>
      <c r="F47" s="285"/>
      <c r="G47" s="286"/>
      <c r="H47" s="286"/>
      <c r="I47" s="286"/>
      <c r="J47" s="286"/>
      <c r="K47" s="287"/>
      <c r="L47" s="285"/>
      <c r="M47" s="286"/>
      <c r="N47" s="286"/>
      <c r="O47" s="286"/>
      <c r="P47" s="286"/>
      <c r="Q47" s="287"/>
      <c r="R47" s="294"/>
      <c r="S47" s="295"/>
      <c r="T47" s="295"/>
      <c r="U47" s="295"/>
      <c r="V47" s="296"/>
      <c r="W47" s="319"/>
      <c r="X47" s="294"/>
      <c r="Y47" s="296"/>
      <c r="Z47" s="305"/>
      <c r="AA47" s="306"/>
      <c r="AB47" s="312"/>
      <c r="AC47" s="313"/>
      <c r="AD47" s="313"/>
      <c r="AE47" s="313"/>
      <c r="AF47" s="314"/>
      <c r="AG47" s="342"/>
      <c r="AH47" s="343"/>
      <c r="AI47" s="343"/>
      <c r="AJ47" s="343"/>
      <c r="AK47" s="344"/>
    </row>
    <row r="48" spans="1:37">
      <c r="A48" s="349"/>
      <c r="B48" s="273"/>
      <c r="C48" s="274"/>
      <c r="D48" s="275"/>
      <c r="E48" s="280"/>
      <c r="F48" s="285"/>
      <c r="G48" s="286"/>
      <c r="H48" s="286"/>
      <c r="I48" s="286"/>
      <c r="J48" s="286"/>
      <c r="K48" s="287"/>
      <c r="L48" s="285"/>
      <c r="M48" s="286"/>
      <c r="N48" s="286"/>
      <c r="O48" s="286"/>
      <c r="P48" s="286"/>
      <c r="Q48" s="287"/>
      <c r="R48" s="294"/>
      <c r="S48" s="295"/>
      <c r="T48" s="295"/>
      <c r="U48" s="295"/>
      <c r="V48" s="296"/>
      <c r="W48" s="319"/>
      <c r="X48" s="294"/>
      <c r="Y48" s="296"/>
      <c r="Z48" s="305"/>
      <c r="AA48" s="306"/>
      <c r="AB48" s="312"/>
      <c r="AC48" s="313"/>
      <c r="AD48" s="313"/>
      <c r="AE48" s="313"/>
      <c r="AF48" s="314"/>
      <c r="AG48" s="342"/>
      <c r="AH48" s="343"/>
      <c r="AI48" s="343"/>
      <c r="AJ48" s="343"/>
      <c r="AK48" s="344"/>
    </row>
    <row r="49" spans="1:37">
      <c r="A49" s="349"/>
      <c r="B49" s="273"/>
      <c r="C49" s="274"/>
      <c r="D49" s="275"/>
      <c r="E49" s="280"/>
      <c r="F49" s="285"/>
      <c r="G49" s="286"/>
      <c r="H49" s="286"/>
      <c r="I49" s="286"/>
      <c r="J49" s="286"/>
      <c r="K49" s="287"/>
      <c r="L49" s="285"/>
      <c r="M49" s="286"/>
      <c r="N49" s="286"/>
      <c r="O49" s="286"/>
      <c r="P49" s="286"/>
      <c r="Q49" s="287"/>
      <c r="R49" s="294"/>
      <c r="S49" s="295"/>
      <c r="T49" s="295"/>
      <c r="U49" s="295"/>
      <c r="V49" s="296"/>
      <c r="W49" s="319"/>
      <c r="X49" s="294"/>
      <c r="Y49" s="296"/>
      <c r="Z49" s="305"/>
      <c r="AA49" s="306"/>
      <c r="AB49" s="312"/>
      <c r="AC49" s="313"/>
      <c r="AD49" s="313"/>
      <c r="AE49" s="313"/>
      <c r="AF49" s="314"/>
      <c r="AG49" s="342"/>
      <c r="AH49" s="343"/>
      <c r="AI49" s="343"/>
      <c r="AJ49" s="343"/>
      <c r="AK49" s="344"/>
    </row>
    <row r="50" spans="1:37">
      <c r="A50" s="349"/>
      <c r="B50" s="273"/>
      <c r="C50" s="274"/>
      <c r="D50" s="275"/>
      <c r="E50" s="280"/>
      <c r="F50" s="285"/>
      <c r="G50" s="286"/>
      <c r="H50" s="286"/>
      <c r="I50" s="286"/>
      <c r="J50" s="286"/>
      <c r="K50" s="287"/>
      <c r="L50" s="285"/>
      <c r="M50" s="286"/>
      <c r="N50" s="286"/>
      <c r="O50" s="286"/>
      <c r="P50" s="286"/>
      <c r="Q50" s="287"/>
      <c r="R50" s="294"/>
      <c r="S50" s="295"/>
      <c r="T50" s="295"/>
      <c r="U50" s="295"/>
      <c r="V50" s="296"/>
      <c r="W50" s="319"/>
      <c r="X50" s="294"/>
      <c r="Y50" s="296"/>
      <c r="Z50" s="305"/>
      <c r="AA50" s="306"/>
      <c r="AB50" s="312"/>
      <c r="AC50" s="313"/>
      <c r="AD50" s="313"/>
      <c r="AE50" s="313"/>
      <c r="AF50" s="314"/>
      <c r="AG50" s="342"/>
      <c r="AH50" s="343"/>
      <c r="AI50" s="343"/>
      <c r="AJ50" s="343"/>
      <c r="AK50" s="344"/>
    </row>
    <row r="51" spans="1:37" ht="15.75" customHeight="1">
      <c r="A51" s="349"/>
      <c r="B51" s="273"/>
      <c r="C51" s="274"/>
      <c r="D51" s="275"/>
      <c r="E51" s="280"/>
      <c r="F51" s="285"/>
      <c r="G51" s="286"/>
      <c r="H51" s="286"/>
      <c r="I51" s="286"/>
      <c r="J51" s="286"/>
      <c r="K51" s="287"/>
      <c r="L51" s="285"/>
      <c r="M51" s="286"/>
      <c r="N51" s="286"/>
      <c r="O51" s="286"/>
      <c r="P51" s="286"/>
      <c r="Q51" s="287"/>
      <c r="R51" s="294"/>
      <c r="S51" s="295"/>
      <c r="T51" s="295"/>
      <c r="U51" s="295"/>
      <c r="V51" s="296"/>
      <c r="W51" s="319"/>
      <c r="X51" s="294"/>
      <c r="Y51" s="296"/>
      <c r="Z51" s="305"/>
      <c r="AA51" s="306"/>
      <c r="AB51" s="312"/>
      <c r="AC51" s="313"/>
      <c r="AD51" s="313"/>
      <c r="AE51" s="313"/>
      <c r="AF51" s="314"/>
      <c r="AG51" s="342"/>
      <c r="AH51" s="343"/>
      <c r="AI51" s="343"/>
      <c r="AJ51" s="343"/>
      <c r="AK51" s="344"/>
    </row>
    <row r="52" spans="1:37">
      <c r="A52" s="350"/>
      <c r="B52" s="276"/>
      <c r="C52" s="277"/>
      <c r="D52" s="278"/>
      <c r="E52" s="281"/>
      <c r="F52" s="288"/>
      <c r="G52" s="289"/>
      <c r="H52" s="289"/>
      <c r="I52" s="289"/>
      <c r="J52" s="289"/>
      <c r="K52" s="290"/>
      <c r="L52" s="288"/>
      <c r="M52" s="289"/>
      <c r="N52" s="289"/>
      <c r="O52" s="289"/>
      <c r="P52" s="289"/>
      <c r="Q52" s="290"/>
      <c r="R52" s="297"/>
      <c r="S52" s="298"/>
      <c r="T52" s="298"/>
      <c r="U52" s="298"/>
      <c r="V52" s="299"/>
      <c r="W52" s="329"/>
      <c r="X52" s="297"/>
      <c r="Y52" s="299"/>
      <c r="Z52" s="307"/>
      <c r="AA52" s="308"/>
      <c r="AB52" s="315"/>
      <c r="AC52" s="316"/>
      <c r="AD52" s="316"/>
      <c r="AE52" s="316"/>
      <c r="AF52" s="317"/>
      <c r="AG52" s="345"/>
      <c r="AH52" s="346"/>
      <c r="AI52" s="346"/>
      <c r="AJ52" s="346"/>
      <c r="AK52" s="347"/>
    </row>
    <row r="53" spans="1:37" ht="15.75" customHeight="1">
      <c r="A53" s="348"/>
      <c r="B53" s="270" t="s">
        <v>282</v>
      </c>
      <c r="C53" s="271"/>
      <c r="D53" s="272"/>
      <c r="E53" s="279">
        <v>1</v>
      </c>
      <c r="F53" s="282" t="s">
        <v>283</v>
      </c>
      <c r="G53" s="283"/>
      <c r="H53" s="283"/>
      <c r="I53" s="283"/>
      <c r="J53" s="283"/>
      <c r="K53" s="284"/>
      <c r="L53" s="282" t="s">
        <v>284</v>
      </c>
      <c r="M53" s="283"/>
      <c r="N53" s="283"/>
      <c r="O53" s="283"/>
      <c r="P53" s="283"/>
      <c r="Q53" s="284"/>
      <c r="R53" s="291"/>
      <c r="S53" s="292"/>
      <c r="T53" s="292"/>
      <c r="U53" s="292"/>
      <c r="V53" s="293"/>
      <c r="W53" s="318" t="s">
        <v>24</v>
      </c>
      <c r="X53" s="291" t="s">
        <v>120</v>
      </c>
      <c r="Y53" s="293"/>
      <c r="Z53" s="303">
        <v>44188</v>
      </c>
      <c r="AA53" s="304"/>
      <c r="AB53" s="309"/>
      <c r="AC53" s="310"/>
      <c r="AD53" s="310"/>
      <c r="AE53" s="310"/>
      <c r="AF53" s="311"/>
      <c r="AG53" s="369" t="s">
        <v>212</v>
      </c>
      <c r="AH53" s="370"/>
      <c r="AI53" s="370"/>
      <c r="AJ53" s="370"/>
      <c r="AK53" s="371"/>
    </row>
    <row r="54" spans="1:37">
      <c r="A54" s="349"/>
      <c r="B54" s="273"/>
      <c r="C54" s="274"/>
      <c r="D54" s="275"/>
      <c r="E54" s="280"/>
      <c r="F54" s="285"/>
      <c r="G54" s="286"/>
      <c r="H54" s="286"/>
      <c r="I54" s="286"/>
      <c r="J54" s="286"/>
      <c r="K54" s="287"/>
      <c r="L54" s="285"/>
      <c r="M54" s="286"/>
      <c r="N54" s="286"/>
      <c r="O54" s="286"/>
      <c r="P54" s="286"/>
      <c r="Q54" s="287"/>
      <c r="R54" s="294"/>
      <c r="S54" s="295"/>
      <c r="T54" s="295"/>
      <c r="U54" s="295"/>
      <c r="V54" s="296"/>
      <c r="W54" s="319"/>
      <c r="X54" s="294"/>
      <c r="Y54" s="296"/>
      <c r="Z54" s="305"/>
      <c r="AA54" s="306"/>
      <c r="AB54" s="312"/>
      <c r="AC54" s="313"/>
      <c r="AD54" s="313"/>
      <c r="AE54" s="313"/>
      <c r="AF54" s="314"/>
      <c r="AG54" s="372"/>
      <c r="AH54" s="373"/>
      <c r="AI54" s="373"/>
      <c r="AJ54" s="373"/>
      <c r="AK54" s="374"/>
    </row>
    <row r="55" spans="1:37">
      <c r="A55" s="349"/>
      <c r="B55" s="273"/>
      <c r="C55" s="274"/>
      <c r="D55" s="275"/>
      <c r="E55" s="280"/>
      <c r="F55" s="285"/>
      <c r="G55" s="286"/>
      <c r="H55" s="286"/>
      <c r="I55" s="286"/>
      <c r="J55" s="286"/>
      <c r="K55" s="287"/>
      <c r="L55" s="285"/>
      <c r="M55" s="286"/>
      <c r="N55" s="286"/>
      <c r="O55" s="286"/>
      <c r="P55" s="286"/>
      <c r="Q55" s="287"/>
      <c r="R55" s="294"/>
      <c r="S55" s="295"/>
      <c r="T55" s="295"/>
      <c r="U55" s="295"/>
      <c r="V55" s="296"/>
      <c r="W55" s="319"/>
      <c r="X55" s="294"/>
      <c r="Y55" s="296"/>
      <c r="Z55" s="305"/>
      <c r="AA55" s="306"/>
      <c r="AB55" s="312"/>
      <c r="AC55" s="313"/>
      <c r="AD55" s="313"/>
      <c r="AE55" s="313"/>
      <c r="AF55" s="314"/>
      <c r="AG55" s="372"/>
      <c r="AH55" s="373"/>
      <c r="AI55" s="373"/>
      <c r="AJ55" s="373"/>
      <c r="AK55" s="374"/>
    </row>
    <row r="56" spans="1:37" ht="15.75" customHeight="1">
      <c r="A56" s="349"/>
      <c r="B56" s="273"/>
      <c r="C56" s="274"/>
      <c r="D56" s="275"/>
      <c r="E56" s="280"/>
      <c r="F56" s="285"/>
      <c r="G56" s="286"/>
      <c r="H56" s="286"/>
      <c r="I56" s="286"/>
      <c r="J56" s="286"/>
      <c r="K56" s="287"/>
      <c r="L56" s="285"/>
      <c r="M56" s="286"/>
      <c r="N56" s="286"/>
      <c r="O56" s="286"/>
      <c r="P56" s="286"/>
      <c r="Q56" s="287"/>
      <c r="R56" s="294"/>
      <c r="S56" s="295"/>
      <c r="T56" s="295"/>
      <c r="U56" s="295"/>
      <c r="V56" s="296"/>
      <c r="W56" s="319"/>
      <c r="X56" s="294"/>
      <c r="Y56" s="296"/>
      <c r="Z56" s="305"/>
      <c r="AA56" s="306"/>
      <c r="AB56" s="312"/>
      <c r="AC56" s="313"/>
      <c r="AD56" s="313"/>
      <c r="AE56" s="313"/>
      <c r="AF56" s="314"/>
      <c r="AG56" s="372"/>
      <c r="AH56" s="373"/>
      <c r="AI56" s="373"/>
      <c r="AJ56" s="373"/>
      <c r="AK56" s="374"/>
    </row>
    <row r="57" spans="1:37">
      <c r="A57" s="349"/>
      <c r="B57" s="273"/>
      <c r="C57" s="274"/>
      <c r="D57" s="275"/>
      <c r="E57" s="280"/>
      <c r="F57" s="285"/>
      <c r="G57" s="286"/>
      <c r="H57" s="286"/>
      <c r="I57" s="286"/>
      <c r="J57" s="286"/>
      <c r="K57" s="287"/>
      <c r="L57" s="285"/>
      <c r="M57" s="286"/>
      <c r="N57" s="286"/>
      <c r="O57" s="286"/>
      <c r="P57" s="286"/>
      <c r="Q57" s="287"/>
      <c r="R57" s="294"/>
      <c r="S57" s="295"/>
      <c r="T57" s="295"/>
      <c r="U57" s="295"/>
      <c r="V57" s="296"/>
      <c r="W57" s="319"/>
      <c r="X57" s="294"/>
      <c r="Y57" s="296"/>
      <c r="Z57" s="305"/>
      <c r="AA57" s="306"/>
      <c r="AB57" s="312"/>
      <c r="AC57" s="313"/>
      <c r="AD57" s="313"/>
      <c r="AE57" s="313"/>
      <c r="AF57" s="314"/>
      <c r="AG57" s="372"/>
      <c r="AH57" s="373"/>
      <c r="AI57" s="373"/>
      <c r="AJ57" s="373"/>
      <c r="AK57" s="374"/>
    </row>
    <row r="58" spans="1:37" ht="15.75" customHeight="1">
      <c r="A58" s="349"/>
      <c r="B58" s="273"/>
      <c r="C58" s="274"/>
      <c r="D58" s="275"/>
      <c r="E58" s="280"/>
      <c r="F58" s="285"/>
      <c r="G58" s="286"/>
      <c r="H58" s="286"/>
      <c r="I58" s="286"/>
      <c r="J58" s="286"/>
      <c r="K58" s="287"/>
      <c r="L58" s="285"/>
      <c r="M58" s="286"/>
      <c r="N58" s="286"/>
      <c r="O58" s="286"/>
      <c r="P58" s="286"/>
      <c r="Q58" s="287"/>
      <c r="R58" s="294"/>
      <c r="S58" s="295"/>
      <c r="T58" s="295"/>
      <c r="U58" s="295"/>
      <c r="V58" s="296"/>
      <c r="W58" s="319"/>
      <c r="X58" s="294"/>
      <c r="Y58" s="296"/>
      <c r="Z58" s="305"/>
      <c r="AA58" s="306"/>
      <c r="AB58" s="312"/>
      <c r="AC58" s="313"/>
      <c r="AD58" s="313"/>
      <c r="AE58" s="313"/>
      <c r="AF58" s="314"/>
      <c r="AG58" s="372"/>
      <c r="AH58" s="373"/>
      <c r="AI58" s="373"/>
      <c r="AJ58" s="373"/>
      <c r="AK58" s="374"/>
    </row>
    <row r="59" spans="1:37">
      <c r="A59" s="349"/>
      <c r="B59" s="273"/>
      <c r="C59" s="274"/>
      <c r="D59" s="275"/>
      <c r="E59" s="280"/>
      <c r="F59" s="285"/>
      <c r="G59" s="286"/>
      <c r="H59" s="286"/>
      <c r="I59" s="286"/>
      <c r="J59" s="286"/>
      <c r="K59" s="287"/>
      <c r="L59" s="285"/>
      <c r="M59" s="286"/>
      <c r="N59" s="286"/>
      <c r="O59" s="286"/>
      <c r="P59" s="286"/>
      <c r="Q59" s="287"/>
      <c r="R59" s="294"/>
      <c r="S59" s="295"/>
      <c r="T59" s="295"/>
      <c r="U59" s="295"/>
      <c r="V59" s="296"/>
      <c r="W59" s="319"/>
      <c r="X59" s="294"/>
      <c r="Y59" s="296"/>
      <c r="Z59" s="305"/>
      <c r="AA59" s="306"/>
      <c r="AB59" s="312"/>
      <c r="AC59" s="313"/>
      <c r="AD59" s="313"/>
      <c r="AE59" s="313"/>
      <c r="AF59" s="314"/>
      <c r="AG59" s="372"/>
      <c r="AH59" s="373"/>
      <c r="AI59" s="373"/>
      <c r="AJ59" s="373"/>
      <c r="AK59" s="374"/>
    </row>
    <row r="60" spans="1:37" ht="15.75" customHeight="1">
      <c r="A60" s="348"/>
      <c r="B60" s="273"/>
      <c r="C60" s="274"/>
      <c r="D60" s="275"/>
      <c r="E60" s="279">
        <v>2</v>
      </c>
      <c r="F60" s="282" t="s">
        <v>285</v>
      </c>
      <c r="G60" s="283"/>
      <c r="H60" s="283"/>
      <c r="I60" s="283"/>
      <c r="J60" s="283"/>
      <c r="K60" s="284"/>
      <c r="L60" s="282" t="s">
        <v>284</v>
      </c>
      <c r="M60" s="283"/>
      <c r="N60" s="283"/>
      <c r="O60" s="283"/>
      <c r="P60" s="283"/>
      <c r="Q60" s="284"/>
      <c r="R60" s="291"/>
      <c r="S60" s="292"/>
      <c r="T60" s="292"/>
      <c r="U60" s="292"/>
      <c r="V60" s="293"/>
      <c r="W60" s="318" t="s">
        <v>24</v>
      </c>
      <c r="X60" s="291" t="s">
        <v>120</v>
      </c>
      <c r="Y60" s="293"/>
      <c r="Z60" s="303">
        <v>44188</v>
      </c>
      <c r="AA60" s="304"/>
      <c r="AB60" s="330"/>
      <c r="AC60" s="331"/>
      <c r="AD60" s="331"/>
      <c r="AE60" s="331"/>
      <c r="AF60" s="332"/>
      <c r="AG60" s="443"/>
      <c r="AH60" s="444"/>
      <c r="AI60" s="444"/>
      <c r="AJ60" s="444"/>
      <c r="AK60" s="445"/>
    </row>
    <row r="61" spans="1:37">
      <c r="A61" s="349"/>
      <c r="B61" s="273"/>
      <c r="C61" s="274"/>
      <c r="D61" s="275"/>
      <c r="E61" s="280"/>
      <c r="F61" s="285"/>
      <c r="G61" s="286"/>
      <c r="H61" s="286"/>
      <c r="I61" s="286"/>
      <c r="J61" s="286"/>
      <c r="K61" s="287"/>
      <c r="L61" s="285"/>
      <c r="M61" s="286"/>
      <c r="N61" s="286"/>
      <c r="O61" s="286"/>
      <c r="P61" s="286"/>
      <c r="Q61" s="287"/>
      <c r="R61" s="294"/>
      <c r="S61" s="295"/>
      <c r="T61" s="295"/>
      <c r="U61" s="295"/>
      <c r="V61" s="296"/>
      <c r="W61" s="319"/>
      <c r="X61" s="294"/>
      <c r="Y61" s="296"/>
      <c r="Z61" s="305"/>
      <c r="AA61" s="306"/>
      <c r="AB61" s="333"/>
      <c r="AC61" s="334"/>
      <c r="AD61" s="334"/>
      <c r="AE61" s="334"/>
      <c r="AF61" s="335"/>
      <c r="AG61" s="446"/>
      <c r="AH61" s="447"/>
      <c r="AI61" s="447"/>
      <c r="AJ61" s="447"/>
      <c r="AK61" s="448"/>
    </row>
    <row r="62" spans="1:37">
      <c r="A62" s="349"/>
      <c r="B62" s="273"/>
      <c r="C62" s="274"/>
      <c r="D62" s="275"/>
      <c r="E62" s="280"/>
      <c r="F62" s="285"/>
      <c r="G62" s="286"/>
      <c r="H62" s="286"/>
      <c r="I62" s="286"/>
      <c r="J62" s="286"/>
      <c r="K62" s="287"/>
      <c r="L62" s="285"/>
      <c r="M62" s="286"/>
      <c r="N62" s="286"/>
      <c r="O62" s="286"/>
      <c r="P62" s="286"/>
      <c r="Q62" s="287"/>
      <c r="R62" s="294"/>
      <c r="S62" s="295"/>
      <c r="T62" s="295"/>
      <c r="U62" s="295"/>
      <c r="V62" s="296"/>
      <c r="W62" s="319"/>
      <c r="X62" s="294"/>
      <c r="Y62" s="296"/>
      <c r="Z62" s="305"/>
      <c r="AA62" s="306"/>
      <c r="AB62" s="333"/>
      <c r="AC62" s="334"/>
      <c r="AD62" s="334"/>
      <c r="AE62" s="334"/>
      <c r="AF62" s="335"/>
      <c r="AG62" s="446"/>
      <c r="AH62" s="447"/>
      <c r="AI62" s="447"/>
      <c r="AJ62" s="447"/>
      <c r="AK62" s="448"/>
    </row>
    <row r="63" spans="1:37">
      <c r="A63" s="349"/>
      <c r="B63" s="273"/>
      <c r="C63" s="274"/>
      <c r="D63" s="275"/>
      <c r="E63" s="280"/>
      <c r="F63" s="285"/>
      <c r="G63" s="286"/>
      <c r="H63" s="286"/>
      <c r="I63" s="286"/>
      <c r="J63" s="286"/>
      <c r="K63" s="287"/>
      <c r="L63" s="285"/>
      <c r="M63" s="286"/>
      <c r="N63" s="286"/>
      <c r="O63" s="286"/>
      <c r="P63" s="286"/>
      <c r="Q63" s="287"/>
      <c r="R63" s="294"/>
      <c r="S63" s="295"/>
      <c r="T63" s="295"/>
      <c r="U63" s="295"/>
      <c r="V63" s="296"/>
      <c r="W63" s="319"/>
      <c r="X63" s="294"/>
      <c r="Y63" s="296"/>
      <c r="Z63" s="305"/>
      <c r="AA63" s="306"/>
      <c r="AB63" s="333"/>
      <c r="AC63" s="334"/>
      <c r="AD63" s="334"/>
      <c r="AE63" s="334"/>
      <c r="AF63" s="335"/>
      <c r="AG63" s="446"/>
      <c r="AH63" s="447"/>
      <c r="AI63" s="447"/>
      <c r="AJ63" s="447"/>
      <c r="AK63" s="448"/>
    </row>
    <row r="64" spans="1:37" ht="15.75" customHeight="1">
      <c r="A64" s="349"/>
      <c r="B64" s="273"/>
      <c r="C64" s="274"/>
      <c r="D64" s="275"/>
      <c r="E64" s="280"/>
      <c r="F64" s="285"/>
      <c r="G64" s="286"/>
      <c r="H64" s="286"/>
      <c r="I64" s="286"/>
      <c r="J64" s="286"/>
      <c r="K64" s="287"/>
      <c r="L64" s="285"/>
      <c r="M64" s="286"/>
      <c r="N64" s="286"/>
      <c r="O64" s="286"/>
      <c r="P64" s="286"/>
      <c r="Q64" s="287"/>
      <c r="R64" s="294"/>
      <c r="S64" s="295"/>
      <c r="T64" s="295"/>
      <c r="U64" s="295"/>
      <c r="V64" s="296"/>
      <c r="W64" s="319"/>
      <c r="X64" s="294"/>
      <c r="Y64" s="296"/>
      <c r="Z64" s="305"/>
      <c r="AA64" s="306"/>
      <c r="AB64" s="333"/>
      <c r="AC64" s="334"/>
      <c r="AD64" s="334"/>
      <c r="AE64" s="334"/>
      <c r="AF64" s="335"/>
      <c r="AG64" s="446"/>
      <c r="AH64" s="447"/>
      <c r="AI64" s="447"/>
      <c r="AJ64" s="447"/>
      <c r="AK64" s="448"/>
    </row>
    <row r="65" spans="1:37">
      <c r="A65" s="349"/>
      <c r="B65" s="273"/>
      <c r="C65" s="274"/>
      <c r="D65" s="275"/>
      <c r="E65" s="280"/>
      <c r="F65" s="285"/>
      <c r="G65" s="286"/>
      <c r="H65" s="286"/>
      <c r="I65" s="286"/>
      <c r="J65" s="286"/>
      <c r="K65" s="287"/>
      <c r="L65" s="285"/>
      <c r="M65" s="286"/>
      <c r="N65" s="286"/>
      <c r="O65" s="286"/>
      <c r="P65" s="286"/>
      <c r="Q65" s="287"/>
      <c r="R65" s="294"/>
      <c r="S65" s="295"/>
      <c r="T65" s="295"/>
      <c r="U65" s="295"/>
      <c r="V65" s="296"/>
      <c r="W65" s="319"/>
      <c r="X65" s="294"/>
      <c r="Y65" s="296"/>
      <c r="Z65" s="305"/>
      <c r="AA65" s="306"/>
      <c r="AB65" s="333"/>
      <c r="AC65" s="334"/>
      <c r="AD65" s="334"/>
      <c r="AE65" s="334"/>
      <c r="AF65" s="335"/>
      <c r="AG65" s="446"/>
      <c r="AH65" s="447"/>
      <c r="AI65" s="447"/>
      <c r="AJ65" s="447"/>
      <c r="AK65" s="448"/>
    </row>
    <row r="66" spans="1:37">
      <c r="A66" s="349"/>
      <c r="B66" s="273"/>
      <c r="C66" s="274"/>
      <c r="D66" s="275"/>
      <c r="E66" s="280"/>
      <c r="F66" s="285"/>
      <c r="G66" s="286"/>
      <c r="H66" s="286"/>
      <c r="I66" s="286"/>
      <c r="J66" s="286"/>
      <c r="K66" s="287"/>
      <c r="L66" s="285"/>
      <c r="M66" s="286"/>
      <c r="N66" s="286"/>
      <c r="O66" s="286"/>
      <c r="P66" s="286"/>
      <c r="Q66" s="287"/>
      <c r="R66" s="294"/>
      <c r="S66" s="295"/>
      <c r="T66" s="295"/>
      <c r="U66" s="295"/>
      <c r="V66" s="296"/>
      <c r="W66" s="319"/>
      <c r="X66" s="294"/>
      <c r="Y66" s="296"/>
      <c r="Z66" s="305"/>
      <c r="AA66" s="306"/>
      <c r="AB66" s="333"/>
      <c r="AC66" s="334"/>
      <c r="AD66" s="334"/>
      <c r="AE66" s="334"/>
      <c r="AF66" s="335"/>
      <c r="AG66" s="446"/>
      <c r="AH66" s="447"/>
      <c r="AI66" s="447"/>
      <c r="AJ66" s="447"/>
      <c r="AK66" s="448"/>
    </row>
    <row r="67" spans="1:37" ht="15.75" customHeight="1">
      <c r="A67" s="348"/>
      <c r="B67" s="273"/>
      <c r="C67" s="274"/>
      <c r="D67" s="275"/>
      <c r="E67" s="279">
        <v>3</v>
      </c>
      <c r="F67" s="282" t="s">
        <v>286</v>
      </c>
      <c r="G67" s="283"/>
      <c r="H67" s="283"/>
      <c r="I67" s="283"/>
      <c r="J67" s="283"/>
      <c r="K67" s="284"/>
      <c r="L67" s="282" t="s">
        <v>284</v>
      </c>
      <c r="M67" s="283"/>
      <c r="N67" s="283"/>
      <c r="O67" s="283"/>
      <c r="P67" s="283"/>
      <c r="Q67" s="284"/>
      <c r="R67" s="291"/>
      <c r="S67" s="292"/>
      <c r="T67" s="292"/>
      <c r="U67" s="292"/>
      <c r="V67" s="293"/>
      <c r="W67" s="318" t="s">
        <v>24</v>
      </c>
      <c r="X67" s="291" t="s">
        <v>120</v>
      </c>
      <c r="Y67" s="293"/>
      <c r="Z67" s="303">
        <v>44188</v>
      </c>
      <c r="AA67" s="304"/>
      <c r="AB67" s="309"/>
      <c r="AC67" s="310"/>
      <c r="AD67" s="310"/>
      <c r="AE67" s="310"/>
      <c r="AF67" s="311"/>
      <c r="AG67" s="339"/>
      <c r="AH67" s="340"/>
      <c r="AI67" s="340"/>
      <c r="AJ67" s="340"/>
      <c r="AK67" s="341"/>
    </row>
    <row r="68" spans="1:37">
      <c r="A68" s="349"/>
      <c r="B68" s="273"/>
      <c r="C68" s="274"/>
      <c r="D68" s="275"/>
      <c r="E68" s="280"/>
      <c r="F68" s="285"/>
      <c r="G68" s="286"/>
      <c r="H68" s="286"/>
      <c r="I68" s="286"/>
      <c r="J68" s="286"/>
      <c r="K68" s="287"/>
      <c r="L68" s="285"/>
      <c r="M68" s="286"/>
      <c r="N68" s="286"/>
      <c r="O68" s="286"/>
      <c r="P68" s="286"/>
      <c r="Q68" s="287"/>
      <c r="R68" s="294"/>
      <c r="S68" s="295"/>
      <c r="T68" s="295"/>
      <c r="U68" s="295"/>
      <c r="V68" s="296"/>
      <c r="W68" s="319"/>
      <c r="X68" s="294"/>
      <c r="Y68" s="296"/>
      <c r="Z68" s="305"/>
      <c r="AA68" s="306"/>
      <c r="AB68" s="312"/>
      <c r="AC68" s="313"/>
      <c r="AD68" s="313"/>
      <c r="AE68" s="313"/>
      <c r="AF68" s="314"/>
      <c r="AG68" s="342"/>
      <c r="AH68" s="343"/>
      <c r="AI68" s="343"/>
      <c r="AJ68" s="343"/>
      <c r="AK68" s="344"/>
    </row>
    <row r="69" spans="1:37">
      <c r="A69" s="349"/>
      <c r="B69" s="273"/>
      <c r="C69" s="274"/>
      <c r="D69" s="275"/>
      <c r="E69" s="280"/>
      <c r="F69" s="285"/>
      <c r="G69" s="286"/>
      <c r="H69" s="286"/>
      <c r="I69" s="286"/>
      <c r="J69" s="286"/>
      <c r="K69" s="287"/>
      <c r="L69" s="285"/>
      <c r="M69" s="286"/>
      <c r="N69" s="286"/>
      <c r="O69" s="286"/>
      <c r="P69" s="286"/>
      <c r="Q69" s="287"/>
      <c r="R69" s="294"/>
      <c r="S69" s="295"/>
      <c r="T69" s="295"/>
      <c r="U69" s="295"/>
      <c r="V69" s="296"/>
      <c r="W69" s="319"/>
      <c r="X69" s="294"/>
      <c r="Y69" s="296"/>
      <c r="Z69" s="305"/>
      <c r="AA69" s="306"/>
      <c r="AB69" s="312"/>
      <c r="AC69" s="313"/>
      <c r="AD69" s="313"/>
      <c r="AE69" s="313"/>
      <c r="AF69" s="314"/>
      <c r="AG69" s="342"/>
      <c r="AH69" s="343"/>
      <c r="AI69" s="343"/>
      <c r="AJ69" s="343"/>
      <c r="AK69" s="344"/>
    </row>
    <row r="70" spans="1:37">
      <c r="A70" s="349"/>
      <c r="B70" s="273"/>
      <c r="C70" s="274"/>
      <c r="D70" s="275"/>
      <c r="E70" s="280"/>
      <c r="F70" s="285"/>
      <c r="G70" s="286"/>
      <c r="H70" s="286"/>
      <c r="I70" s="286"/>
      <c r="J70" s="286"/>
      <c r="K70" s="287"/>
      <c r="L70" s="285"/>
      <c r="M70" s="286"/>
      <c r="N70" s="286"/>
      <c r="O70" s="286"/>
      <c r="P70" s="286"/>
      <c r="Q70" s="287"/>
      <c r="R70" s="294"/>
      <c r="S70" s="295"/>
      <c r="T70" s="295"/>
      <c r="U70" s="295"/>
      <c r="V70" s="296"/>
      <c r="W70" s="319"/>
      <c r="X70" s="294"/>
      <c r="Y70" s="296"/>
      <c r="Z70" s="305"/>
      <c r="AA70" s="306"/>
      <c r="AB70" s="312"/>
      <c r="AC70" s="313"/>
      <c r="AD70" s="313"/>
      <c r="AE70" s="313"/>
      <c r="AF70" s="314"/>
      <c r="AG70" s="342"/>
      <c r="AH70" s="343"/>
      <c r="AI70" s="343"/>
      <c r="AJ70" s="343"/>
      <c r="AK70" s="344"/>
    </row>
    <row r="71" spans="1:37">
      <c r="A71" s="349"/>
      <c r="B71" s="273"/>
      <c r="C71" s="274"/>
      <c r="D71" s="275"/>
      <c r="E71" s="280"/>
      <c r="F71" s="285"/>
      <c r="G71" s="286"/>
      <c r="H71" s="286"/>
      <c r="I71" s="286"/>
      <c r="J71" s="286"/>
      <c r="K71" s="287"/>
      <c r="L71" s="285"/>
      <c r="M71" s="286"/>
      <c r="N71" s="286"/>
      <c r="O71" s="286"/>
      <c r="P71" s="286"/>
      <c r="Q71" s="287"/>
      <c r="R71" s="294"/>
      <c r="S71" s="295"/>
      <c r="T71" s="295"/>
      <c r="U71" s="295"/>
      <c r="V71" s="296"/>
      <c r="W71" s="319"/>
      <c r="X71" s="294"/>
      <c r="Y71" s="296"/>
      <c r="Z71" s="305"/>
      <c r="AA71" s="306"/>
      <c r="AB71" s="312"/>
      <c r="AC71" s="313"/>
      <c r="AD71" s="313"/>
      <c r="AE71" s="313"/>
      <c r="AF71" s="314"/>
      <c r="AG71" s="342"/>
      <c r="AH71" s="343"/>
      <c r="AI71" s="343"/>
      <c r="AJ71" s="343"/>
      <c r="AK71" s="344"/>
    </row>
    <row r="72" spans="1:37" ht="15.75" customHeight="1">
      <c r="A72" s="349"/>
      <c r="B72" s="273"/>
      <c r="C72" s="274"/>
      <c r="D72" s="275"/>
      <c r="E72" s="280"/>
      <c r="F72" s="285"/>
      <c r="G72" s="286"/>
      <c r="H72" s="286"/>
      <c r="I72" s="286"/>
      <c r="J72" s="286"/>
      <c r="K72" s="287"/>
      <c r="L72" s="285"/>
      <c r="M72" s="286"/>
      <c r="N72" s="286"/>
      <c r="O72" s="286"/>
      <c r="P72" s="286"/>
      <c r="Q72" s="287"/>
      <c r="R72" s="294"/>
      <c r="S72" s="295"/>
      <c r="T72" s="295"/>
      <c r="U72" s="295"/>
      <c r="V72" s="296"/>
      <c r="W72" s="319"/>
      <c r="X72" s="294"/>
      <c r="Y72" s="296"/>
      <c r="Z72" s="305"/>
      <c r="AA72" s="306"/>
      <c r="AB72" s="312"/>
      <c r="AC72" s="313"/>
      <c r="AD72" s="313"/>
      <c r="AE72" s="313"/>
      <c r="AF72" s="314"/>
      <c r="AG72" s="342"/>
      <c r="AH72" s="343"/>
      <c r="AI72" s="343"/>
      <c r="AJ72" s="343"/>
      <c r="AK72" s="344"/>
    </row>
    <row r="73" spans="1:37">
      <c r="A73" s="349"/>
      <c r="B73" s="273"/>
      <c r="C73" s="274"/>
      <c r="D73" s="275"/>
      <c r="E73" s="280"/>
      <c r="F73" s="285"/>
      <c r="G73" s="286"/>
      <c r="H73" s="286"/>
      <c r="I73" s="286"/>
      <c r="J73" s="286"/>
      <c r="K73" s="287"/>
      <c r="L73" s="285"/>
      <c r="M73" s="286"/>
      <c r="N73" s="286"/>
      <c r="O73" s="286"/>
      <c r="P73" s="286"/>
      <c r="Q73" s="287"/>
      <c r="R73" s="294"/>
      <c r="S73" s="295"/>
      <c r="T73" s="295"/>
      <c r="U73" s="295"/>
      <c r="V73" s="296"/>
      <c r="W73" s="319"/>
      <c r="X73" s="294"/>
      <c r="Y73" s="296"/>
      <c r="Z73" s="305"/>
      <c r="AA73" s="306"/>
      <c r="AB73" s="312"/>
      <c r="AC73" s="313"/>
      <c r="AD73" s="313"/>
      <c r="AE73" s="313"/>
      <c r="AF73" s="314"/>
      <c r="AG73" s="342"/>
      <c r="AH73" s="343"/>
      <c r="AI73" s="343"/>
      <c r="AJ73" s="343"/>
      <c r="AK73" s="344"/>
    </row>
    <row r="74" spans="1:37" ht="15.75" customHeight="1">
      <c r="A74" s="348"/>
      <c r="B74" s="273"/>
      <c r="C74" s="274"/>
      <c r="D74" s="275"/>
      <c r="E74" s="279">
        <v>4</v>
      </c>
      <c r="F74" s="282" t="s">
        <v>287</v>
      </c>
      <c r="G74" s="283"/>
      <c r="H74" s="283"/>
      <c r="I74" s="283"/>
      <c r="J74" s="283"/>
      <c r="K74" s="284"/>
      <c r="L74" s="282" t="s">
        <v>284</v>
      </c>
      <c r="M74" s="283"/>
      <c r="N74" s="283"/>
      <c r="O74" s="283"/>
      <c r="P74" s="283"/>
      <c r="Q74" s="284"/>
      <c r="R74" s="291"/>
      <c r="S74" s="292"/>
      <c r="T74" s="292"/>
      <c r="U74" s="292"/>
      <c r="V74" s="293"/>
      <c r="W74" s="318" t="s">
        <v>24</v>
      </c>
      <c r="X74" s="291" t="s">
        <v>120</v>
      </c>
      <c r="Y74" s="293"/>
      <c r="Z74" s="303">
        <v>44188</v>
      </c>
      <c r="AA74" s="304"/>
      <c r="AB74" s="309"/>
      <c r="AC74" s="310"/>
      <c r="AD74" s="310"/>
      <c r="AE74" s="310"/>
      <c r="AF74" s="311"/>
      <c r="AG74" s="339"/>
      <c r="AH74" s="340"/>
      <c r="AI74" s="340"/>
      <c r="AJ74" s="340"/>
      <c r="AK74" s="341"/>
    </row>
    <row r="75" spans="1:37">
      <c r="A75" s="349"/>
      <c r="B75" s="273"/>
      <c r="C75" s="274"/>
      <c r="D75" s="275"/>
      <c r="E75" s="280"/>
      <c r="F75" s="285"/>
      <c r="G75" s="286"/>
      <c r="H75" s="286"/>
      <c r="I75" s="286"/>
      <c r="J75" s="286"/>
      <c r="K75" s="287"/>
      <c r="L75" s="285"/>
      <c r="M75" s="286"/>
      <c r="N75" s="286"/>
      <c r="O75" s="286"/>
      <c r="P75" s="286"/>
      <c r="Q75" s="287"/>
      <c r="R75" s="294"/>
      <c r="S75" s="295"/>
      <c r="T75" s="295"/>
      <c r="U75" s="295"/>
      <c r="V75" s="296"/>
      <c r="W75" s="319"/>
      <c r="X75" s="294"/>
      <c r="Y75" s="296"/>
      <c r="Z75" s="305"/>
      <c r="AA75" s="306"/>
      <c r="AB75" s="312"/>
      <c r="AC75" s="313"/>
      <c r="AD75" s="313"/>
      <c r="AE75" s="313"/>
      <c r="AF75" s="314"/>
      <c r="AG75" s="342"/>
      <c r="AH75" s="343"/>
      <c r="AI75" s="343"/>
      <c r="AJ75" s="343"/>
      <c r="AK75" s="344"/>
    </row>
    <row r="76" spans="1:37">
      <c r="A76" s="349"/>
      <c r="B76" s="273"/>
      <c r="C76" s="274"/>
      <c r="D76" s="275"/>
      <c r="E76" s="280"/>
      <c r="F76" s="285"/>
      <c r="G76" s="286"/>
      <c r="H76" s="286"/>
      <c r="I76" s="286"/>
      <c r="J76" s="286"/>
      <c r="K76" s="287"/>
      <c r="L76" s="285"/>
      <c r="M76" s="286"/>
      <c r="N76" s="286"/>
      <c r="O76" s="286"/>
      <c r="P76" s="286"/>
      <c r="Q76" s="287"/>
      <c r="R76" s="294"/>
      <c r="S76" s="295"/>
      <c r="T76" s="295"/>
      <c r="U76" s="295"/>
      <c r="V76" s="296"/>
      <c r="W76" s="319"/>
      <c r="X76" s="294"/>
      <c r="Y76" s="296"/>
      <c r="Z76" s="305"/>
      <c r="AA76" s="306"/>
      <c r="AB76" s="312"/>
      <c r="AC76" s="313"/>
      <c r="AD76" s="313"/>
      <c r="AE76" s="313"/>
      <c r="AF76" s="314"/>
      <c r="AG76" s="342"/>
      <c r="AH76" s="343"/>
      <c r="AI76" s="343"/>
      <c r="AJ76" s="343"/>
      <c r="AK76" s="344"/>
    </row>
    <row r="77" spans="1:37">
      <c r="A77" s="349"/>
      <c r="B77" s="273"/>
      <c r="C77" s="274"/>
      <c r="D77" s="275"/>
      <c r="E77" s="280"/>
      <c r="F77" s="285"/>
      <c r="G77" s="286"/>
      <c r="H77" s="286"/>
      <c r="I77" s="286"/>
      <c r="J77" s="286"/>
      <c r="K77" s="287"/>
      <c r="L77" s="285"/>
      <c r="M77" s="286"/>
      <c r="N77" s="286"/>
      <c r="O77" s="286"/>
      <c r="P77" s="286"/>
      <c r="Q77" s="287"/>
      <c r="R77" s="294"/>
      <c r="S77" s="295"/>
      <c r="T77" s="295"/>
      <c r="U77" s="295"/>
      <c r="V77" s="296"/>
      <c r="W77" s="319"/>
      <c r="X77" s="294"/>
      <c r="Y77" s="296"/>
      <c r="Z77" s="305"/>
      <c r="AA77" s="306"/>
      <c r="AB77" s="312"/>
      <c r="AC77" s="313"/>
      <c r="AD77" s="313"/>
      <c r="AE77" s="313"/>
      <c r="AF77" s="314"/>
      <c r="AG77" s="342"/>
      <c r="AH77" s="343"/>
      <c r="AI77" s="343"/>
      <c r="AJ77" s="343"/>
      <c r="AK77" s="344"/>
    </row>
    <row r="78" spans="1:37">
      <c r="A78" s="349"/>
      <c r="B78" s="273"/>
      <c r="C78" s="274"/>
      <c r="D78" s="275"/>
      <c r="E78" s="280"/>
      <c r="F78" s="285"/>
      <c r="G78" s="286"/>
      <c r="H78" s="286"/>
      <c r="I78" s="286"/>
      <c r="J78" s="286"/>
      <c r="K78" s="287"/>
      <c r="L78" s="285"/>
      <c r="M78" s="286"/>
      <c r="N78" s="286"/>
      <c r="O78" s="286"/>
      <c r="P78" s="286"/>
      <c r="Q78" s="287"/>
      <c r="R78" s="294"/>
      <c r="S78" s="295"/>
      <c r="T78" s="295"/>
      <c r="U78" s="295"/>
      <c r="V78" s="296"/>
      <c r="W78" s="319"/>
      <c r="X78" s="294"/>
      <c r="Y78" s="296"/>
      <c r="Z78" s="305"/>
      <c r="AA78" s="306"/>
      <c r="AB78" s="312"/>
      <c r="AC78" s="313"/>
      <c r="AD78" s="313"/>
      <c r="AE78" s="313"/>
      <c r="AF78" s="314"/>
      <c r="AG78" s="342"/>
      <c r="AH78" s="343"/>
      <c r="AI78" s="343"/>
      <c r="AJ78" s="343"/>
      <c r="AK78" s="344"/>
    </row>
    <row r="79" spans="1:37" ht="15.75" customHeight="1">
      <c r="A79" s="349"/>
      <c r="B79" s="273"/>
      <c r="C79" s="274"/>
      <c r="D79" s="275"/>
      <c r="E79" s="280"/>
      <c r="F79" s="285"/>
      <c r="G79" s="286"/>
      <c r="H79" s="286"/>
      <c r="I79" s="286"/>
      <c r="J79" s="286"/>
      <c r="K79" s="287"/>
      <c r="L79" s="285"/>
      <c r="M79" s="286"/>
      <c r="N79" s="286"/>
      <c r="O79" s="286"/>
      <c r="P79" s="286"/>
      <c r="Q79" s="287"/>
      <c r="R79" s="294"/>
      <c r="S79" s="295"/>
      <c r="T79" s="295"/>
      <c r="U79" s="295"/>
      <c r="V79" s="296"/>
      <c r="W79" s="319"/>
      <c r="X79" s="294"/>
      <c r="Y79" s="296"/>
      <c r="Z79" s="305"/>
      <c r="AA79" s="306"/>
      <c r="AB79" s="312"/>
      <c r="AC79" s="313"/>
      <c r="AD79" s="313"/>
      <c r="AE79" s="313"/>
      <c r="AF79" s="314"/>
      <c r="AG79" s="342"/>
      <c r="AH79" s="343"/>
      <c r="AI79" s="343"/>
      <c r="AJ79" s="343"/>
      <c r="AK79" s="344"/>
    </row>
    <row r="80" spans="1:37">
      <c r="A80" s="349"/>
      <c r="B80" s="273"/>
      <c r="C80" s="274"/>
      <c r="D80" s="275"/>
      <c r="E80" s="280"/>
      <c r="F80" s="285"/>
      <c r="G80" s="286"/>
      <c r="H80" s="286"/>
      <c r="I80" s="286"/>
      <c r="J80" s="286"/>
      <c r="K80" s="287"/>
      <c r="L80" s="285"/>
      <c r="M80" s="286"/>
      <c r="N80" s="286"/>
      <c r="O80" s="286"/>
      <c r="P80" s="286"/>
      <c r="Q80" s="287"/>
      <c r="R80" s="294"/>
      <c r="S80" s="295"/>
      <c r="T80" s="295"/>
      <c r="U80" s="295"/>
      <c r="V80" s="296"/>
      <c r="W80" s="319"/>
      <c r="X80" s="294"/>
      <c r="Y80" s="296"/>
      <c r="Z80" s="305"/>
      <c r="AA80" s="306"/>
      <c r="AB80" s="312"/>
      <c r="AC80" s="313"/>
      <c r="AD80" s="313"/>
      <c r="AE80" s="313"/>
      <c r="AF80" s="314"/>
      <c r="AG80" s="342"/>
      <c r="AH80" s="343"/>
      <c r="AI80" s="343"/>
      <c r="AJ80" s="343"/>
      <c r="AK80" s="344"/>
    </row>
    <row r="81" spans="1:37" ht="15.75" customHeight="1">
      <c r="A81" s="348"/>
      <c r="B81" s="273"/>
      <c r="C81" s="274"/>
      <c r="D81" s="275"/>
      <c r="E81" s="279">
        <v>5</v>
      </c>
      <c r="F81" s="282" t="s">
        <v>288</v>
      </c>
      <c r="G81" s="283"/>
      <c r="H81" s="283"/>
      <c r="I81" s="283"/>
      <c r="J81" s="283"/>
      <c r="K81" s="284"/>
      <c r="L81" s="282" t="s">
        <v>284</v>
      </c>
      <c r="M81" s="283"/>
      <c r="N81" s="283"/>
      <c r="O81" s="283"/>
      <c r="P81" s="283"/>
      <c r="Q81" s="284"/>
      <c r="R81" s="291"/>
      <c r="S81" s="292"/>
      <c r="T81" s="292"/>
      <c r="U81" s="292"/>
      <c r="V81" s="293"/>
      <c r="W81" s="318" t="s">
        <v>24</v>
      </c>
      <c r="X81" s="291" t="s">
        <v>120</v>
      </c>
      <c r="Y81" s="293"/>
      <c r="Z81" s="303">
        <v>44188</v>
      </c>
      <c r="AA81" s="304"/>
      <c r="AB81" s="309"/>
      <c r="AC81" s="310"/>
      <c r="AD81" s="310"/>
      <c r="AE81" s="310"/>
      <c r="AF81" s="311"/>
      <c r="AG81" s="339"/>
      <c r="AH81" s="340"/>
      <c r="AI81" s="340"/>
      <c r="AJ81" s="340"/>
      <c r="AK81" s="341"/>
    </row>
    <row r="82" spans="1:37">
      <c r="A82" s="349"/>
      <c r="B82" s="273"/>
      <c r="C82" s="274"/>
      <c r="D82" s="275"/>
      <c r="E82" s="280"/>
      <c r="F82" s="285"/>
      <c r="G82" s="286"/>
      <c r="H82" s="286"/>
      <c r="I82" s="286"/>
      <c r="J82" s="286"/>
      <c r="K82" s="287"/>
      <c r="L82" s="285"/>
      <c r="M82" s="286"/>
      <c r="N82" s="286"/>
      <c r="O82" s="286"/>
      <c r="P82" s="286"/>
      <c r="Q82" s="287"/>
      <c r="R82" s="294"/>
      <c r="S82" s="295"/>
      <c r="T82" s="295"/>
      <c r="U82" s="295"/>
      <c r="V82" s="296"/>
      <c r="W82" s="319"/>
      <c r="X82" s="294"/>
      <c r="Y82" s="296"/>
      <c r="Z82" s="305"/>
      <c r="AA82" s="306"/>
      <c r="AB82" s="312"/>
      <c r="AC82" s="313"/>
      <c r="AD82" s="313"/>
      <c r="AE82" s="313"/>
      <c r="AF82" s="314"/>
      <c r="AG82" s="342"/>
      <c r="AH82" s="343"/>
      <c r="AI82" s="343"/>
      <c r="AJ82" s="343"/>
      <c r="AK82" s="344"/>
    </row>
    <row r="83" spans="1:37">
      <c r="A83" s="349"/>
      <c r="B83" s="273"/>
      <c r="C83" s="274"/>
      <c r="D83" s="275"/>
      <c r="E83" s="280"/>
      <c r="F83" s="285"/>
      <c r="G83" s="286"/>
      <c r="H83" s="286"/>
      <c r="I83" s="286"/>
      <c r="J83" s="286"/>
      <c r="K83" s="287"/>
      <c r="L83" s="285"/>
      <c r="M83" s="286"/>
      <c r="N83" s="286"/>
      <c r="O83" s="286"/>
      <c r="P83" s="286"/>
      <c r="Q83" s="287"/>
      <c r="R83" s="294"/>
      <c r="S83" s="295"/>
      <c r="T83" s="295"/>
      <c r="U83" s="295"/>
      <c r="V83" s="296"/>
      <c r="W83" s="319"/>
      <c r="X83" s="294"/>
      <c r="Y83" s="296"/>
      <c r="Z83" s="305"/>
      <c r="AA83" s="306"/>
      <c r="AB83" s="312"/>
      <c r="AC83" s="313"/>
      <c r="AD83" s="313"/>
      <c r="AE83" s="313"/>
      <c r="AF83" s="314"/>
      <c r="AG83" s="342"/>
      <c r="AH83" s="343"/>
      <c r="AI83" s="343"/>
      <c r="AJ83" s="343"/>
      <c r="AK83" s="344"/>
    </row>
    <row r="84" spans="1:37">
      <c r="A84" s="349"/>
      <c r="B84" s="273"/>
      <c r="C84" s="274"/>
      <c r="D84" s="275"/>
      <c r="E84" s="280"/>
      <c r="F84" s="285"/>
      <c r="G84" s="286"/>
      <c r="H84" s="286"/>
      <c r="I84" s="286"/>
      <c r="J84" s="286"/>
      <c r="K84" s="287"/>
      <c r="L84" s="285"/>
      <c r="M84" s="286"/>
      <c r="N84" s="286"/>
      <c r="O84" s="286"/>
      <c r="P84" s="286"/>
      <c r="Q84" s="287"/>
      <c r="R84" s="294"/>
      <c r="S84" s="295"/>
      <c r="T84" s="295"/>
      <c r="U84" s="295"/>
      <c r="V84" s="296"/>
      <c r="W84" s="319"/>
      <c r="X84" s="294"/>
      <c r="Y84" s="296"/>
      <c r="Z84" s="305"/>
      <c r="AA84" s="306"/>
      <c r="AB84" s="312"/>
      <c r="AC84" s="313"/>
      <c r="AD84" s="313"/>
      <c r="AE84" s="313"/>
      <c r="AF84" s="314"/>
      <c r="AG84" s="342"/>
      <c r="AH84" s="343"/>
      <c r="AI84" s="343"/>
      <c r="AJ84" s="343"/>
      <c r="AK84" s="344"/>
    </row>
    <row r="85" spans="1:37">
      <c r="A85" s="349"/>
      <c r="B85" s="273"/>
      <c r="C85" s="274"/>
      <c r="D85" s="275"/>
      <c r="E85" s="280"/>
      <c r="F85" s="285"/>
      <c r="G85" s="286"/>
      <c r="H85" s="286"/>
      <c r="I85" s="286"/>
      <c r="J85" s="286"/>
      <c r="K85" s="287"/>
      <c r="L85" s="285"/>
      <c r="M85" s="286"/>
      <c r="N85" s="286"/>
      <c r="O85" s="286"/>
      <c r="P85" s="286"/>
      <c r="Q85" s="287"/>
      <c r="R85" s="294"/>
      <c r="S85" s="295"/>
      <c r="T85" s="295"/>
      <c r="U85" s="295"/>
      <c r="V85" s="296"/>
      <c r="W85" s="319"/>
      <c r="X85" s="294"/>
      <c r="Y85" s="296"/>
      <c r="Z85" s="305"/>
      <c r="AA85" s="306"/>
      <c r="AB85" s="312"/>
      <c r="AC85" s="313"/>
      <c r="AD85" s="313"/>
      <c r="AE85" s="313"/>
      <c r="AF85" s="314"/>
      <c r="AG85" s="342"/>
      <c r="AH85" s="343"/>
      <c r="AI85" s="343"/>
      <c r="AJ85" s="343"/>
      <c r="AK85" s="344"/>
    </row>
    <row r="86" spans="1:37" ht="15.75" customHeight="1">
      <c r="A86" s="349"/>
      <c r="B86" s="273"/>
      <c r="C86" s="274"/>
      <c r="D86" s="275"/>
      <c r="E86" s="280"/>
      <c r="F86" s="285"/>
      <c r="G86" s="286"/>
      <c r="H86" s="286"/>
      <c r="I86" s="286"/>
      <c r="J86" s="286"/>
      <c r="K86" s="287"/>
      <c r="L86" s="285"/>
      <c r="M86" s="286"/>
      <c r="N86" s="286"/>
      <c r="O86" s="286"/>
      <c r="P86" s="286"/>
      <c r="Q86" s="287"/>
      <c r="R86" s="294"/>
      <c r="S86" s="295"/>
      <c r="T86" s="295"/>
      <c r="U86" s="295"/>
      <c r="V86" s="296"/>
      <c r="W86" s="319"/>
      <c r="X86" s="294"/>
      <c r="Y86" s="296"/>
      <c r="Z86" s="305"/>
      <c r="AA86" s="306"/>
      <c r="AB86" s="312"/>
      <c r="AC86" s="313"/>
      <c r="AD86" s="313"/>
      <c r="AE86" s="313"/>
      <c r="AF86" s="314"/>
      <c r="AG86" s="342"/>
      <c r="AH86" s="343"/>
      <c r="AI86" s="343"/>
      <c r="AJ86" s="343"/>
      <c r="AK86" s="344"/>
    </row>
    <row r="87" spans="1:37">
      <c r="A87" s="350"/>
      <c r="B87" s="276"/>
      <c r="C87" s="277"/>
      <c r="D87" s="278"/>
      <c r="E87" s="281"/>
      <c r="F87" s="288"/>
      <c r="G87" s="289"/>
      <c r="H87" s="289"/>
      <c r="I87" s="289"/>
      <c r="J87" s="289"/>
      <c r="K87" s="290"/>
      <c r="L87" s="288"/>
      <c r="M87" s="289"/>
      <c r="N87" s="289"/>
      <c r="O87" s="289"/>
      <c r="P87" s="289"/>
      <c r="Q87" s="290"/>
      <c r="R87" s="297"/>
      <c r="S87" s="298"/>
      <c r="T87" s="298"/>
      <c r="U87" s="298"/>
      <c r="V87" s="299"/>
      <c r="W87" s="329"/>
      <c r="X87" s="297"/>
      <c r="Y87" s="299"/>
      <c r="Z87" s="307"/>
      <c r="AA87" s="308"/>
      <c r="AB87" s="315"/>
      <c r="AC87" s="316"/>
      <c r="AD87" s="316"/>
      <c r="AE87" s="316"/>
      <c r="AF87" s="317"/>
      <c r="AG87" s="345"/>
      <c r="AH87" s="346"/>
      <c r="AI87" s="346"/>
      <c r="AJ87" s="346"/>
      <c r="AK87" s="347"/>
    </row>
    <row r="88" spans="1:37">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sheetData>
  <mergeCells count="136">
    <mergeCell ref="W81:W87"/>
    <mergeCell ref="X81:Y87"/>
    <mergeCell ref="Z81:AA87"/>
    <mergeCell ref="AB81:AF87"/>
    <mergeCell ref="AG81:AK87"/>
    <mergeCell ref="A81:A87"/>
    <mergeCell ref="E81:E87"/>
    <mergeCell ref="F81:K87"/>
    <mergeCell ref="L81:Q87"/>
    <mergeCell ref="R81:V87"/>
    <mergeCell ref="B53:D87"/>
    <mergeCell ref="W74:W80"/>
    <mergeCell ref="X74:Y80"/>
    <mergeCell ref="Z74:AA80"/>
    <mergeCell ref="AB74:AF80"/>
    <mergeCell ref="AG74:AK80"/>
    <mergeCell ref="A74:A80"/>
    <mergeCell ref="E74:E80"/>
    <mergeCell ref="F74:K80"/>
    <mergeCell ref="L74:Q80"/>
    <mergeCell ref="R74:V80"/>
    <mergeCell ref="W67:W73"/>
    <mergeCell ref="X67:Y73"/>
    <mergeCell ref="Z67:AA73"/>
    <mergeCell ref="AB67:AF73"/>
    <mergeCell ref="AG67:AK73"/>
    <mergeCell ref="A67:A73"/>
    <mergeCell ref="E67:E73"/>
    <mergeCell ref="F67:K73"/>
    <mergeCell ref="L67:Q73"/>
    <mergeCell ref="R67:V73"/>
    <mergeCell ref="W60:W66"/>
    <mergeCell ref="X60:Y66"/>
    <mergeCell ref="Z60:AA66"/>
    <mergeCell ref="AB60:AF66"/>
    <mergeCell ref="AG60:AK66"/>
    <mergeCell ref="A60:A66"/>
    <mergeCell ref="E60:E66"/>
    <mergeCell ref="F60:K66"/>
    <mergeCell ref="L60:Q66"/>
    <mergeCell ref="R60:V66"/>
    <mergeCell ref="W53:W59"/>
    <mergeCell ref="X53:Y59"/>
    <mergeCell ref="Z53:AA59"/>
    <mergeCell ref="AB53:AF59"/>
    <mergeCell ref="AG53:AK59"/>
    <mergeCell ref="A53:A59"/>
    <mergeCell ref="E53:E59"/>
    <mergeCell ref="F53:K59"/>
    <mergeCell ref="L53:Q59"/>
    <mergeCell ref="R53:V59"/>
    <mergeCell ref="A2:E2"/>
    <mergeCell ref="F2:H2"/>
    <mergeCell ref="I2:L2"/>
    <mergeCell ref="M2:N2"/>
    <mergeCell ref="O2:W2"/>
    <mergeCell ref="A3:B3"/>
    <mergeCell ref="C3:E3"/>
    <mergeCell ref="F3:H3"/>
    <mergeCell ref="I3:L3"/>
    <mergeCell ref="M3:P3"/>
    <mergeCell ref="Z2:AB2"/>
    <mergeCell ref="AC2:AD2"/>
    <mergeCell ref="AE2:AG2"/>
    <mergeCell ref="AH2:AI2"/>
    <mergeCell ref="AJ2:AK2"/>
    <mergeCell ref="AJ3:AK3"/>
    <mergeCell ref="A4:D5"/>
    <mergeCell ref="E4:E5"/>
    <mergeCell ref="F4:K5"/>
    <mergeCell ref="L4:V4"/>
    <mergeCell ref="W4:W5"/>
    <mergeCell ref="X4:Y5"/>
    <mergeCell ref="Z4:AA5"/>
    <mergeCell ref="AB4:AF5"/>
    <mergeCell ref="AG4:AK5"/>
    <mergeCell ref="Q3:T3"/>
    <mergeCell ref="U3:W3"/>
    <mergeCell ref="X3:AA3"/>
    <mergeCell ref="AB3:AD3"/>
    <mergeCell ref="AE3:AG3"/>
    <mergeCell ref="AH3:AI3"/>
    <mergeCell ref="L5:Q5"/>
    <mergeCell ref="R5:V5"/>
    <mergeCell ref="X2:Y2"/>
    <mergeCell ref="A6:A24"/>
    <mergeCell ref="B6:D52"/>
    <mergeCell ref="E6:E24"/>
    <mergeCell ref="F6:K24"/>
    <mergeCell ref="L6:Q24"/>
    <mergeCell ref="R6:V24"/>
    <mergeCell ref="A25:A31"/>
    <mergeCell ref="E25:E31"/>
    <mergeCell ref="F25:K31"/>
    <mergeCell ref="L25:Q31"/>
    <mergeCell ref="R25:V31"/>
    <mergeCell ref="A32:A38"/>
    <mergeCell ref="E32:E38"/>
    <mergeCell ref="F32:K38"/>
    <mergeCell ref="A39:A45"/>
    <mergeCell ref="E39:E45"/>
    <mergeCell ref="F39:K45"/>
    <mergeCell ref="L39:Q45"/>
    <mergeCell ref="R39:V45"/>
    <mergeCell ref="A46:A52"/>
    <mergeCell ref="E46:E52"/>
    <mergeCell ref="F46:K52"/>
    <mergeCell ref="L46:Q52"/>
    <mergeCell ref="R46:V52"/>
    <mergeCell ref="W6:W24"/>
    <mergeCell ref="X6:Y24"/>
    <mergeCell ref="Z6:AA24"/>
    <mergeCell ref="AB6:AF24"/>
    <mergeCell ref="AG6:AK24"/>
    <mergeCell ref="L32:Q38"/>
    <mergeCell ref="R32:V38"/>
    <mergeCell ref="W25:W31"/>
    <mergeCell ref="X25:Y31"/>
    <mergeCell ref="Z25:AA31"/>
    <mergeCell ref="AB25:AF31"/>
    <mergeCell ref="AG25:AK31"/>
    <mergeCell ref="W32:W38"/>
    <mergeCell ref="X32:Y38"/>
    <mergeCell ref="Z32:AA38"/>
    <mergeCell ref="AB32:AF38"/>
    <mergeCell ref="AG32:AK38"/>
    <mergeCell ref="W39:W45"/>
    <mergeCell ref="X39:Y45"/>
    <mergeCell ref="Z39:AA45"/>
    <mergeCell ref="AB39:AF45"/>
    <mergeCell ref="AG39:AK45"/>
    <mergeCell ref="W46:W52"/>
    <mergeCell ref="X46:Y52"/>
    <mergeCell ref="Z46:AA52"/>
    <mergeCell ref="AB46:AF52"/>
    <mergeCell ref="AG46:AK52"/>
  </mergeCells>
  <conditionalFormatting sqref="I3">
    <cfRule type="cellIs" dxfId="145" priority="48" operator="greaterThan">
      <formula>0</formula>
    </cfRule>
  </conditionalFormatting>
  <conditionalFormatting sqref="W1:W5 W168:W1048576">
    <cfRule type="cellIs" dxfId="144" priority="47" operator="equal">
      <formula>"SKIP"</formula>
    </cfRule>
  </conditionalFormatting>
  <conditionalFormatting sqref="W6">
    <cfRule type="cellIs" dxfId="143" priority="46" operator="equal">
      <formula>"NG"</formula>
    </cfRule>
  </conditionalFormatting>
  <conditionalFormatting sqref="W6">
    <cfRule type="cellIs" dxfId="142" priority="45" operator="equal">
      <formula>"SKIP"</formula>
    </cfRule>
  </conditionalFormatting>
  <conditionalFormatting sqref="W25">
    <cfRule type="cellIs" dxfId="141" priority="44" operator="equal">
      <formula>"NG"</formula>
    </cfRule>
  </conditionalFormatting>
  <conditionalFormatting sqref="W25">
    <cfRule type="cellIs" dxfId="140" priority="43" operator="equal">
      <formula>"SKIP"</formula>
    </cfRule>
  </conditionalFormatting>
  <conditionalFormatting sqref="W32">
    <cfRule type="cellIs" dxfId="139" priority="42" operator="equal">
      <formula>"NG"</formula>
    </cfRule>
  </conditionalFormatting>
  <conditionalFormatting sqref="W32">
    <cfRule type="cellIs" dxfId="138" priority="41" operator="equal">
      <formula>"SKIP"</formula>
    </cfRule>
  </conditionalFormatting>
  <conditionalFormatting sqref="W39">
    <cfRule type="cellIs" dxfId="137" priority="14" operator="equal">
      <formula>"NG"</formula>
    </cfRule>
  </conditionalFormatting>
  <conditionalFormatting sqref="W39">
    <cfRule type="cellIs" dxfId="136" priority="13" operator="equal">
      <formula>"SKIP"</formula>
    </cfRule>
  </conditionalFormatting>
  <conditionalFormatting sqref="W46">
    <cfRule type="cellIs" dxfId="135" priority="12" operator="equal">
      <formula>"NG"</formula>
    </cfRule>
  </conditionalFormatting>
  <conditionalFormatting sqref="W46">
    <cfRule type="cellIs" dxfId="134" priority="11" operator="equal">
      <formula>"SKIP"</formula>
    </cfRule>
  </conditionalFormatting>
  <conditionalFormatting sqref="W53">
    <cfRule type="cellIs" dxfId="133" priority="10" operator="equal">
      <formula>"NG"</formula>
    </cfRule>
  </conditionalFormatting>
  <conditionalFormatting sqref="W53">
    <cfRule type="cellIs" dxfId="132" priority="9" operator="equal">
      <formula>"SKIP"</formula>
    </cfRule>
  </conditionalFormatting>
  <conditionalFormatting sqref="W60">
    <cfRule type="cellIs" dxfId="131" priority="8" operator="equal">
      <formula>"NG"</formula>
    </cfRule>
  </conditionalFormatting>
  <conditionalFormatting sqref="W60">
    <cfRule type="cellIs" dxfId="130" priority="7" operator="equal">
      <formula>"SKIP"</formula>
    </cfRule>
  </conditionalFormatting>
  <conditionalFormatting sqref="W67">
    <cfRule type="cellIs" dxfId="129" priority="6" operator="equal">
      <formula>"NG"</formula>
    </cfRule>
  </conditionalFormatting>
  <conditionalFormatting sqref="W67">
    <cfRule type="cellIs" dxfId="128" priority="5" operator="equal">
      <formula>"SKIP"</formula>
    </cfRule>
  </conditionalFormatting>
  <conditionalFormatting sqref="W74">
    <cfRule type="cellIs" dxfId="127" priority="4" operator="equal">
      <formula>"NG"</formula>
    </cfRule>
  </conditionalFormatting>
  <conditionalFormatting sqref="W74">
    <cfRule type="cellIs" dxfId="126" priority="3" operator="equal">
      <formula>"SKIP"</formula>
    </cfRule>
  </conditionalFormatting>
  <conditionalFormatting sqref="W81">
    <cfRule type="cellIs" dxfId="125" priority="2" operator="equal">
      <formula>"NG"</formula>
    </cfRule>
  </conditionalFormatting>
  <conditionalFormatting sqref="W81">
    <cfRule type="cellIs" dxfId="124" priority="1" operator="equal">
      <formula>"SKIP"</formula>
    </cfRule>
  </conditionalFormatting>
  <dataValidations count="2">
    <dataValidation type="list" allowBlank="1" showInputMessage="1" showErrorMessage="1" sqref="W6 W25 W32 W39 W46 W53 W60 W67 W74 W81">
      <formula1>"OK,NG,SKIP"</formula1>
    </dataValidation>
    <dataValidation allowBlank="1" showInputMessage="1" showErrorMessage="1" promptTitle="Format Date" prompt="YYYY/MM/DD" sqref="Z6 Z25 Z32 Z39 Z46 Z53 Z60 Z67 Z74 Z81"/>
  </dataValidations>
  <pageMargins left="0.25" right="0.25" top="0.43" bottom="0.4" header="0.3" footer="0.3"/>
  <pageSetup paperSize="9" scale="43" fitToHeight="0" orientation="landscape" horizontalDpi="300" verticalDpi="30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2:AK221"/>
  <sheetViews>
    <sheetView showGridLines="0" topLeftCell="A28" zoomScaleNormal="100" zoomScaleSheetLayoutView="70" workbookViewId="0"/>
  </sheetViews>
  <sheetFormatPr defaultColWidth="5.77734375" defaultRowHeight="15.75"/>
  <cols>
    <col min="1" max="1" width="5.44140625" style="1" customWidth="1"/>
    <col min="2" max="2" width="8.109375" style="1" customWidth="1"/>
    <col min="3" max="3" width="13" style="1" customWidth="1"/>
    <col min="4" max="5" width="8.33203125" style="1" customWidth="1"/>
    <col min="6" max="6" width="9.6640625" style="1" customWidth="1"/>
    <col min="7" max="7" width="10.21875" style="1" customWidth="1"/>
    <col min="8" max="8" width="8.88671875" style="1" customWidth="1"/>
    <col min="9" max="9" width="7.88671875" style="1" customWidth="1"/>
    <col min="10" max="10" width="7" style="1" customWidth="1"/>
    <col min="11" max="11" width="8.6640625" style="1" customWidth="1"/>
    <col min="12" max="17" width="9" style="1" customWidth="1"/>
    <col min="18" max="32" width="7" style="1" customWidth="1"/>
    <col min="33" max="37" width="7.88671875" style="1" customWidth="1"/>
    <col min="38" max="16384" width="5.77734375" style="1"/>
  </cols>
  <sheetData>
    <row r="2" spans="1:37" s="6" customFormat="1" ht="30" customHeight="1">
      <c r="A2" s="398" t="s">
        <v>0</v>
      </c>
      <c r="B2" s="399"/>
      <c r="C2" s="399"/>
      <c r="D2" s="399"/>
      <c r="E2" s="400"/>
      <c r="F2" s="379" t="s">
        <v>59</v>
      </c>
      <c r="G2" s="399"/>
      <c r="H2" s="401"/>
      <c r="I2" s="402" t="s">
        <v>125</v>
      </c>
      <c r="J2" s="399"/>
      <c r="K2" s="399"/>
      <c r="L2" s="400"/>
      <c r="M2" s="379" t="s">
        <v>17</v>
      </c>
      <c r="N2" s="401"/>
      <c r="O2" s="382" t="s">
        <v>211</v>
      </c>
      <c r="P2" s="382"/>
      <c r="Q2" s="403"/>
      <c r="R2" s="403"/>
      <c r="S2" s="403"/>
      <c r="T2" s="403"/>
      <c r="U2" s="403"/>
      <c r="V2" s="403"/>
      <c r="W2" s="403"/>
      <c r="X2" s="378" t="s">
        <v>4</v>
      </c>
      <c r="Y2" s="379"/>
      <c r="Z2" s="380" t="s">
        <v>120</v>
      </c>
      <c r="AA2" s="381"/>
      <c r="AB2" s="382"/>
      <c r="AC2" s="378" t="s">
        <v>62</v>
      </c>
      <c r="AD2" s="379"/>
      <c r="AE2" s="380"/>
      <c r="AF2" s="381"/>
      <c r="AG2" s="382"/>
      <c r="AH2" s="378" t="s">
        <v>6</v>
      </c>
      <c r="AI2" s="379"/>
      <c r="AJ2" s="383" t="s">
        <v>67</v>
      </c>
      <c r="AK2" s="384"/>
    </row>
    <row r="3" spans="1:37" s="5" customFormat="1" ht="30" customHeight="1" thickBot="1">
      <c r="A3" s="385" t="s">
        <v>60</v>
      </c>
      <c r="B3" s="386"/>
      <c r="C3" s="387">
        <v>5</v>
      </c>
      <c r="D3" s="388"/>
      <c r="E3" s="389"/>
      <c r="F3" s="390" t="s">
        <v>61</v>
      </c>
      <c r="G3" s="391"/>
      <c r="H3" s="391"/>
      <c r="I3" s="392">
        <f>IF($C$3=0,1,1-($Q$3/$C$3))</f>
        <v>0</v>
      </c>
      <c r="J3" s="393"/>
      <c r="K3" s="393"/>
      <c r="L3" s="394"/>
      <c r="M3" s="395" t="s">
        <v>63</v>
      </c>
      <c r="N3" s="396"/>
      <c r="O3" s="396"/>
      <c r="P3" s="397"/>
      <c r="Q3" s="406">
        <f>COUNTIF(W:W, "OK")</f>
        <v>5</v>
      </c>
      <c r="R3" s="396"/>
      <c r="S3" s="396"/>
      <c r="T3" s="407"/>
      <c r="U3" s="379" t="s">
        <v>64</v>
      </c>
      <c r="V3" s="399"/>
      <c r="W3" s="399"/>
      <c r="X3" s="406">
        <f>COUNTIF(W:W, "NG")</f>
        <v>0</v>
      </c>
      <c r="Y3" s="396"/>
      <c r="Z3" s="396"/>
      <c r="AA3" s="407"/>
      <c r="AB3" s="408" t="s">
        <v>72</v>
      </c>
      <c r="AC3" s="409"/>
      <c r="AD3" s="410"/>
      <c r="AE3" s="404">
        <v>1</v>
      </c>
      <c r="AF3" s="409"/>
      <c r="AG3" s="410"/>
      <c r="AH3" s="404" t="s">
        <v>73</v>
      </c>
      <c r="AI3" s="410"/>
      <c r="AJ3" s="404"/>
      <c r="AK3" s="405"/>
    </row>
    <row r="4" spans="1:37" s="4" customFormat="1" ht="19.5" customHeight="1" thickTop="1">
      <c r="A4" s="411" t="s">
        <v>7</v>
      </c>
      <c r="B4" s="412"/>
      <c r="C4" s="412"/>
      <c r="D4" s="413"/>
      <c r="E4" s="417" t="s">
        <v>6</v>
      </c>
      <c r="F4" s="419" t="s">
        <v>8</v>
      </c>
      <c r="G4" s="420"/>
      <c r="H4" s="420"/>
      <c r="I4" s="420"/>
      <c r="J4" s="420"/>
      <c r="K4" s="421"/>
      <c r="L4" s="425" t="s">
        <v>9</v>
      </c>
      <c r="M4" s="412"/>
      <c r="N4" s="412"/>
      <c r="O4" s="412"/>
      <c r="P4" s="412"/>
      <c r="Q4" s="412"/>
      <c r="R4" s="412"/>
      <c r="S4" s="412"/>
      <c r="T4" s="412"/>
      <c r="U4" s="412"/>
      <c r="V4" s="412"/>
      <c r="W4" s="412" t="s">
        <v>14</v>
      </c>
      <c r="X4" s="412" t="s">
        <v>15</v>
      </c>
      <c r="Y4" s="412"/>
      <c r="Z4" s="426" t="s">
        <v>16</v>
      </c>
      <c r="AA4" s="427"/>
      <c r="AB4" s="412" t="s">
        <v>12</v>
      </c>
      <c r="AC4" s="412"/>
      <c r="AD4" s="412"/>
      <c r="AE4" s="412"/>
      <c r="AF4" s="412"/>
      <c r="AG4" s="412" t="s">
        <v>12</v>
      </c>
      <c r="AH4" s="412"/>
      <c r="AI4" s="412"/>
      <c r="AJ4" s="412"/>
      <c r="AK4" s="412"/>
    </row>
    <row r="5" spans="1:37" s="4" customFormat="1" ht="24" customHeight="1">
      <c r="A5" s="414"/>
      <c r="B5" s="415"/>
      <c r="C5" s="415"/>
      <c r="D5" s="416"/>
      <c r="E5" s="418"/>
      <c r="F5" s="422"/>
      <c r="G5" s="423"/>
      <c r="H5" s="423"/>
      <c r="I5" s="423"/>
      <c r="J5" s="423"/>
      <c r="K5" s="424"/>
      <c r="L5" s="430" t="s">
        <v>10</v>
      </c>
      <c r="M5" s="415"/>
      <c r="N5" s="415"/>
      <c r="O5" s="415"/>
      <c r="P5" s="415"/>
      <c r="Q5" s="415"/>
      <c r="R5" s="415" t="s">
        <v>11</v>
      </c>
      <c r="S5" s="415"/>
      <c r="T5" s="415"/>
      <c r="U5" s="415"/>
      <c r="V5" s="415"/>
      <c r="W5" s="415"/>
      <c r="X5" s="415"/>
      <c r="Y5" s="415"/>
      <c r="Z5" s="428"/>
      <c r="AA5" s="429"/>
      <c r="AB5" s="415"/>
      <c r="AC5" s="415"/>
      <c r="AD5" s="415"/>
      <c r="AE5" s="415"/>
      <c r="AF5" s="415"/>
      <c r="AG5" s="415"/>
      <c r="AH5" s="415"/>
      <c r="AI5" s="415"/>
      <c r="AJ5" s="415"/>
      <c r="AK5" s="415"/>
    </row>
    <row r="6" spans="1:37" ht="15.75" customHeight="1">
      <c r="A6" s="348"/>
      <c r="B6" s="270" t="s">
        <v>289</v>
      </c>
      <c r="C6" s="271"/>
      <c r="D6" s="272"/>
      <c r="E6" s="279">
        <v>1</v>
      </c>
      <c r="F6" s="282" t="s">
        <v>214</v>
      </c>
      <c r="G6" s="283"/>
      <c r="H6" s="283"/>
      <c r="I6" s="283"/>
      <c r="J6" s="283"/>
      <c r="K6" s="284"/>
      <c r="L6" s="282" t="s">
        <v>213</v>
      </c>
      <c r="M6" s="283"/>
      <c r="N6" s="283"/>
      <c r="O6" s="283"/>
      <c r="P6" s="283"/>
      <c r="Q6" s="284"/>
      <c r="R6" s="291"/>
      <c r="S6" s="292"/>
      <c r="T6" s="292"/>
      <c r="U6" s="292"/>
      <c r="V6" s="293"/>
      <c r="W6" s="318" t="s">
        <v>24</v>
      </c>
      <c r="X6" s="291" t="s">
        <v>120</v>
      </c>
      <c r="Y6" s="293"/>
      <c r="Z6" s="303">
        <v>44174</v>
      </c>
      <c r="AA6" s="304"/>
      <c r="AB6" s="309"/>
      <c r="AC6" s="310"/>
      <c r="AD6" s="310"/>
      <c r="AE6" s="310"/>
      <c r="AF6" s="311"/>
      <c r="AG6" s="369" t="s">
        <v>220</v>
      </c>
      <c r="AH6" s="370"/>
      <c r="AI6" s="370"/>
      <c r="AJ6" s="370"/>
      <c r="AK6" s="371"/>
    </row>
    <row r="7" spans="1:37">
      <c r="A7" s="349"/>
      <c r="B7" s="273"/>
      <c r="C7" s="274"/>
      <c r="D7" s="275"/>
      <c r="E7" s="280"/>
      <c r="F7" s="285"/>
      <c r="G7" s="286"/>
      <c r="H7" s="286"/>
      <c r="I7" s="286"/>
      <c r="J7" s="286"/>
      <c r="K7" s="287"/>
      <c r="L7" s="285"/>
      <c r="M7" s="286"/>
      <c r="N7" s="286"/>
      <c r="O7" s="286"/>
      <c r="P7" s="286"/>
      <c r="Q7" s="287"/>
      <c r="R7" s="294"/>
      <c r="S7" s="295"/>
      <c r="T7" s="295"/>
      <c r="U7" s="295"/>
      <c r="V7" s="296"/>
      <c r="W7" s="319"/>
      <c r="X7" s="294"/>
      <c r="Y7" s="296"/>
      <c r="Z7" s="305"/>
      <c r="AA7" s="306"/>
      <c r="AB7" s="312"/>
      <c r="AC7" s="313"/>
      <c r="AD7" s="313"/>
      <c r="AE7" s="313"/>
      <c r="AF7" s="314"/>
      <c r="AG7" s="372"/>
      <c r="AH7" s="373"/>
      <c r="AI7" s="373"/>
      <c r="AJ7" s="373"/>
      <c r="AK7" s="374"/>
    </row>
    <row r="8" spans="1:37">
      <c r="A8" s="349"/>
      <c r="B8" s="273"/>
      <c r="C8" s="274"/>
      <c r="D8" s="275"/>
      <c r="E8" s="280"/>
      <c r="F8" s="285"/>
      <c r="G8" s="286"/>
      <c r="H8" s="286"/>
      <c r="I8" s="286"/>
      <c r="J8" s="286"/>
      <c r="K8" s="287"/>
      <c r="L8" s="285"/>
      <c r="M8" s="286"/>
      <c r="N8" s="286"/>
      <c r="O8" s="286"/>
      <c r="P8" s="286"/>
      <c r="Q8" s="287"/>
      <c r="R8" s="294"/>
      <c r="S8" s="295"/>
      <c r="T8" s="295"/>
      <c r="U8" s="295"/>
      <c r="V8" s="296"/>
      <c r="W8" s="319"/>
      <c r="X8" s="294"/>
      <c r="Y8" s="296"/>
      <c r="Z8" s="305"/>
      <c r="AA8" s="306"/>
      <c r="AB8" s="312"/>
      <c r="AC8" s="313"/>
      <c r="AD8" s="313"/>
      <c r="AE8" s="313"/>
      <c r="AF8" s="314"/>
      <c r="AG8" s="372"/>
      <c r="AH8" s="373"/>
      <c r="AI8" s="373"/>
      <c r="AJ8" s="373"/>
      <c r="AK8" s="374"/>
    </row>
    <row r="9" spans="1:37" ht="15.75" customHeight="1">
      <c r="A9" s="349"/>
      <c r="B9" s="273"/>
      <c r="C9" s="274"/>
      <c r="D9" s="275"/>
      <c r="E9" s="280"/>
      <c r="F9" s="285"/>
      <c r="G9" s="286"/>
      <c r="H9" s="286"/>
      <c r="I9" s="286"/>
      <c r="J9" s="286"/>
      <c r="K9" s="287"/>
      <c r="L9" s="285"/>
      <c r="M9" s="286"/>
      <c r="N9" s="286"/>
      <c r="O9" s="286"/>
      <c r="P9" s="286"/>
      <c r="Q9" s="287"/>
      <c r="R9" s="294"/>
      <c r="S9" s="295"/>
      <c r="T9" s="295"/>
      <c r="U9" s="295"/>
      <c r="V9" s="296"/>
      <c r="W9" s="319"/>
      <c r="X9" s="294"/>
      <c r="Y9" s="296"/>
      <c r="Z9" s="305"/>
      <c r="AA9" s="306"/>
      <c r="AB9" s="312"/>
      <c r="AC9" s="313"/>
      <c r="AD9" s="313"/>
      <c r="AE9" s="313"/>
      <c r="AF9" s="314"/>
      <c r="AG9" s="372"/>
      <c r="AH9" s="373"/>
      <c r="AI9" s="373"/>
      <c r="AJ9" s="373"/>
      <c r="AK9" s="374"/>
    </row>
    <row r="10" spans="1:37">
      <c r="A10" s="349"/>
      <c r="B10" s="273"/>
      <c r="C10" s="274"/>
      <c r="D10" s="275"/>
      <c r="E10" s="280"/>
      <c r="F10" s="285"/>
      <c r="G10" s="286"/>
      <c r="H10" s="286"/>
      <c r="I10" s="286"/>
      <c r="J10" s="286"/>
      <c r="K10" s="287"/>
      <c r="L10" s="285"/>
      <c r="M10" s="286"/>
      <c r="N10" s="286"/>
      <c r="O10" s="286"/>
      <c r="P10" s="286"/>
      <c r="Q10" s="287"/>
      <c r="R10" s="294"/>
      <c r="S10" s="295"/>
      <c r="T10" s="295"/>
      <c r="U10" s="295"/>
      <c r="V10" s="296"/>
      <c r="W10" s="319"/>
      <c r="X10" s="294"/>
      <c r="Y10" s="296"/>
      <c r="Z10" s="305"/>
      <c r="AA10" s="306"/>
      <c r="AB10" s="312"/>
      <c r="AC10" s="313"/>
      <c r="AD10" s="313"/>
      <c r="AE10" s="313"/>
      <c r="AF10" s="314"/>
      <c r="AG10" s="372"/>
      <c r="AH10" s="373"/>
      <c r="AI10" s="373"/>
      <c r="AJ10" s="373"/>
      <c r="AK10" s="374"/>
    </row>
    <row r="11" spans="1:37" ht="15.75" customHeight="1">
      <c r="A11" s="349"/>
      <c r="B11" s="273"/>
      <c r="C11" s="274"/>
      <c r="D11" s="275"/>
      <c r="E11" s="280"/>
      <c r="F11" s="285"/>
      <c r="G11" s="286"/>
      <c r="H11" s="286"/>
      <c r="I11" s="286"/>
      <c r="J11" s="286"/>
      <c r="K11" s="287"/>
      <c r="L11" s="285"/>
      <c r="M11" s="286"/>
      <c r="N11" s="286"/>
      <c r="O11" s="286"/>
      <c r="P11" s="286"/>
      <c r="Q11" s="287"/>
      <c r="R11" s="294"/>
      <c r="S11" s="295"/>
      <c r="T11" s="295"/>
      <c r="U11" s="295"/>
      <c r="V11" s="296"/>
      <c r="W11" s="319"/>
      <c r="X11" s="294"/>
      <c r="Y11" s="296"/>
      <c r="Z11" s="305"/>
      <c r="AA11" s="306"/>
      <c r="AB11" s="312"/>
      <c r="AC11" s="313"/>
      <c r="AD11" s="313"/>
      <c r="AE11" s="313"/>
      <c r="AF11" s="314"/>
      <c r="AG11" s="372"/>
      <c r="AH11" s="373"/>
      <c r="AI11" s="373"/>
      <c r="AJ11" s="373"/>
      <c r="AK11" s="374"/>
    </row>
    <row r="12" spans="1:37">
      <c r="A12" s="349"/>
      <c r="B12" s="273"/>
      <c r="C12" s="274"/>
      <c r="D12" s="275"/>
      <c r="E12" s="280"/>
      <c r="F12" s="285"/>
      <c r="G12" s="286"/>
      <c r="H12" s="286"/>
      <c r="I12" s="286"/>
      <c r="J12" s="286"/>
      <c r="K12" s="287"/>
      <c r="L12" s="285"/>
      <c r="M12" s="286"/>
      <c r="N12" s="286"/>
      <c r="O12" s="286"/>
      <c r="P12" s="286"/>
      <c r="Q12" s="287"/>
      <c r="R12" s="294"/>
      <c r="S12" s="295"/>
      <c r="T12" s="295"/>
      <c r="U12" s="295"/>
      <c r="V12" s="296"/>
      <c r="W12" s="319"/>
      <c r="X12" s="294"/>
      <c r="Y12" s="296"/>
      <c r="Z12" s="305"/>
      <c r="AA12" s="306"/>
      <c r="AB12" s="312"/>
      <c r="AC12" s="313"/>
      <c r="AD12" s="313"/>
      <c r="AE12" s="313"/>
      <c r="AF12" s="314"/>
      <c r="AG12" s="372"/>
      <c r="AH12" s="373"/>
      <c r="AI12" s="373"/>
      <c r="AJ12" s="373"/>
      <c r="AK12" s="374"/>
    </row>
    <row r="13" spans="1:37">
      <c r="A13" s="349"/>
      <c r="B13" s="273"/>
      <c r="C13" s="274"/>
      <c r="D13" s="275"/>
      <c r="E13" s="280"/>
      <c r="F13" s="285"/>
      <c r="G13" s="286"/>
      <c r="H13" s="286"/>
      <c r="I13" s="286"/>
      <c r="J13" s="286"/>
      <c r="K13" s="287"/>
      <c r="L13" s="285"/>
      <c r="M13" s="286"/>
      <c r="N13" s="286"/>
      <c r="O13" s="286"/>
      <c r="P13" s="286"/>
      <c r="Q13" s="287"/>
      <c r="R13" s="294"/>
      <c r="S13" s="295"/>
      <c r="T13" s="295"/>
      <c r="U13" s="295"/>
      <c r="V13" s="296"/>
      <c r="W13" s="319"/>
      <c r="X13" s="294"/>
      <c r="Y13" s="296"/>
      <c r="Z13" s="305"/>
      <c r="AA13" s="306"/>
      <c r="AB13" s="312"/>
      <c r="AC13" s="313"/>
      <c r="AD13" s="313"/>
      <c r="AE13" s="313"/>
      <c r="AF13" s="314"/>
      <c r="AG13" s="372"/>
      <c r="AH13" s="373"/>
      <c r="AI13" s="373"/>
      <c r="AJ13" s="373"/>
      <c r="AK13" s="374"/>
    </row>
    <row r="14" spans="1:37">
      <c r="A14" s="349"/>
      <c r="B14" s="273"/>
      <c r="C14" s="274"/>
      <c r="D14" s="275"/>
      <c r="E14" s="280"/>
      <c r="F14" s="285"/>
      <c r="G14" s="286"/>
      <c r="H14" s="286"/>
      <c r="I14" s="286"/>
      <c r="J14" s="286"/>
      <c r="K14" s="287"/>
      <c r="L14" s="285"/>
      <c r="M14" s="286"/>
      <c r="N14" s="286"/>
      <c r="O14" s="286"/>
      <c r="P14" s="286"/>
      <c r="Q14" s="287"/>
      <c r="R14" s="294"/>
      <c r="S14" s="295"/>
      <c r="T14" s="295"/>
      <c r="U14" s="295"/>
      <c r="V14" s="296"/>
      <c r="W14" s="319"/>
      <c r="X14" s="294"/>
      <c r="Y14" s="296"/>
      <c r="Z14" s="305"/>
      <c r="AA14" s="306"/>
      <c r="AB14" s="312"/>
      <c r="AC14" s="313"/>
      <c r="AD14" s="313"/>
      <c r="AE14" s="313"/>
      <c r="AF14" s="314"/>
      <c r="AG14" s="372"/>
      <c r="AH14" s="373"/>
      <c r="AI14" s="373"/>
      <c r="AJ14" s="373"/>
      <c r="AK14" s="374"/>
    </row>
    <row r="15" spans="1:37" ht="15.75" customHeight="1">
      <c r="A15" s="349"/>
      <c r="B15" s="273"/>
      <c r="C15" s="274"/>
      <c r="D15" s="275"/>
      <c r="E15" s="280"/>
      <c r="F15" s="285"/>
      <c r="G15" s="286"/>
      <c r="H15" s="286"/>
      <c r="I15" s="286"/>
      <c r="J15" s="286"/>
      <c r="K15" s="287"/>
      <c r="L15" s="285"/>
      <c r="M15" s="286"/>
      <c r="N15" s="286"/>
      <c r="O15" s="286"/>
      <c r="P15" s="286"/>
      <c r="Q15" s="287"/>
      <c r="R15" s="294"/>
      <c r="S15" s="295"/>
      <c r="T15" s="295"/>
      <c r="U15" s="295"/>
      <c r="V15" s="296"/>
      <c r="W15" s="319"/>
      <c r="X15" s="294"/>
      <c r="Y15" s="296"/>
      <c r="Z15" s="305"/>
      <c r="AA15" s="306"/>
      <c r="AB15" s="312"/>
      <c r="AC15" s="313"/>
      <c r="AD15" s="313"/>
      <c r="AE15" s="313"/>
      <c r="AF15" s="314"/>
      <c r="AG15" s="372"/>
      <c r="AH15" s="373"/>
      <c r="AI15" s="373"/>
      <c r="AJ15" s="373"/>
      <c r="AK15" s="374"/>
    </row>
    <row r="16" spans="1:37">
      <c r="A16" s="349"/>
      <c r="B16" s="273"/>
      <c r="C16" s="274"/>
      <c r="D16" s="275"/>
      <c r="E16" s="280"/>
      <c r="F16" s="285"/>
      <c r="G16" s="286"/>
      <c r="H16" s="286"/>
      <c r="I16" s="286"/>
      <c r="J16" s="286"/>
      <c r="K16" s="287"/>
      <c r="L16" s="285"/>
      <c r="M16" s="286"/>
      <c r="N16" s="286"/>
      <c r="O16" s="286"/>
      <c r="P16" s="286"/>
      <c r="Q16" s="287"/>
      <c r="R16" s="294"/>
      <c r="S16" s="295"/>
      <c r="T16" s="295"/>
      <c r="U16" s="295"/>
      <c r="V16" s="296"/>
      <c r="W16" s="319"/>
      <c r="X16" s="294"/>
      <c r="Y16" s="296"/>
      <c r="Z16" s="305"/>
      <c r="AA16" s="306"/>
      <c r="AB16" s="312"/>
      <c r="AC16" s="313"/>
      <c r="AD16" s="313"/>
      <c r="AE16" s="313"/>
      <c r="AF16" s="314"/>
      <c r="AG16" s="372"/>
      <c r="AH16" s="373"/>
      <c r="AI16" s="373"/>
      <c r="AJ16" s="373"/>
      <c r="AK16" s="374"/>
    </row>
    <row r="17" spans="1:37">
      <c r="A17" s="349"/>
      <c r="B17" s="273"/>
      <c r="C17" s="274"/>
      <c r="D17" s="275"/>
      <c r="E17" s="280"/>
      <c r="F17" s="285"/>
      <c r="G17" s="286"/>
      <c r="H17" s="286"/>
      <c r="I17" s="286"/>
      <c r="J17" s="286"/>
      <c r="K17" s="287"/>
      <c r="L17" s="285"/>
      <c r="M17" s="286"/>
      <c r="N17" s="286"/>
      <c r="O17" s="286"/>
      <c r="P17" s="286"/>
      <c r="Q17" s="287"/>
      <c r="R17" s="294"/>
      <c r="S17" s="295"/>
      <c r="T17" s="295"/>
      <c r="U17" s="295"/>
      <c r="V17" s="296"/>
      <c r="W17" s="319"/>
      <c r="X17" s="294"/>
      <c r="Y17" s="296"/>
      <c r="Z17" s="305"/>
      <c r="AA17" s="306"/>
      <c r="AB17" s="312"/>
      <c r="AC17" s="313"/>
      <c r="AD17" s="313"/>
      <c r="AE17" s="313"/>
      <c r="AF17" s="314"/>
      <c r="AG17" s="372"/>
      <c r="AH17" s="373"/>
      <c r="AI17" s="373"/>
      <c r="AJ17" s="373"/>
      <c r="AK17" s="374"/>
    </row>
    <row r="18" spans="1:37">
      <c r="A18" s="349"/>
      <c r="B18" s="273"/>
      <c r="C18" s="274"/>
      <c r="D18" s="275"/>
      <c r="E18" s="280"/>
      <c r="F18" s="285"/>
      <c r="G18" s="286"/>
      <c r="H18" s="286"/>
      <c r="I18" s="286"/>
      <c r="J18" s="286"/>
      <c r="K18" s="287"/>
      <c r="L18" s="285"/>
      <c r="M18" s="286"/>
      <c r="N18" s="286"/>
      <c r="O18" s="286"/>
      <c r="P18" s="286"/>
      <c r="Q18" s="287"/>
      <c r="R18" s="294"/>
      <c r="S18" s="295"/>
      <c r="T18" s="295"/>
      <c r="U18" s="295"/>
      <c r="V18" s="296"/>
      <c r="W18" s="319"/>
      <c r="X18" s="294"/>
      <c r="Y18" s="296"/>
      <c r="Z18" s="305"/>
      <c r="AA18" s="306"/>
      <c r="AB18" s="312"/>
      <c r="AC18" s="313"/>
      <c r="AD18" s="313"/>
      <c r="AE18" s="313"/>
      <c r="AF18" s="314"/>
      <c r="AG18" s="372"/>
      <c r="AH18" s="373"/>
      <c r="AI18" s="373"/>
      <c r="AJ18" s="373"/>
      <c r="AK18" s="374"/>
    </row>
    <row r="19" spans="1:37">
      <c r="A19" s="349"/>
      <c r="B19" s="273"/>
      <c r="C19" s="274"/>
      <c r="D19" s="275"/>
      <c r="E19" s="280"/>
      <c r="F19" s="285"/>
      <c r="G19" s="286"/>
      <c r="H19" s="286"/>
      <c r="I19" s="286"/>
      <c r="J19" s="286"/>
      <c r="K19" s="287"/>
      <c r="L19" s="285"/>
      <c r="M19" s="286"/>
      <c r="N19" s="286"/>
      <c r="O19" s="286"/>
      <c r="P19" s="286"/>
      <c r="Q19" s="287"/>
      <c r="R19" s="294"/>
      <c r="S19" s="295"/>
      <c r="T19" s="295"/>
      <c r="U19" s="295"/>
      <c r="V19" s="296"/>
      <c r="W19" s="319"/>
      <c r="X19" s="294"/>
      <c r="Y19" s="296"/>
      <c r="Z19" s="305"/>
      <c r="AA19" s="306"/>
      <c r="AB19" s="312"/>
      <c r="AC19" s="313"/>
      <c r="AD19" s="313"/>
      <c r="AE19" s="313"/>
      <c r="AF19" s="314"/>
      <c r="AG19" s="372"/>
      <c r="AH19" s="373"/>
      <c r="AI19" s="373"/>
      <c r="AJ19" s="373"/>
      <c r="AK19" s="374"/>
    </row>
    <row r="20" spans="1:37">
      <c r="A20" s="349"/>
      <c r="B20" s="273"/>
      <c r="C20" s="274"/>
      <c r="D20" s="275"/>
      <c r="E20" s="280"/>
      <c r="F20" s="285"/>
      <c r="G20" s="286"/>
      <c r="H20" s="286"/>
      <c r="I20" s="286"/>
      <c r="J20" s="286"/>
      <c r="K20" s="287"/>
      <c r="L20" s="285"/>
      <c r="M20" s="286"/>
      <c r="N20" s="286"/>
      <c r="O20" s="286"/>
      <c r="P20" s="286"/>
      <c r="Q20" s="287"/>
      <c r="R20" s="294"/>
      <c r="S20" s="295"/>
      <c r="T20" s="295"/>
      <c r="U20" s="295"/>
      <c r="V20" s="296"/>
      <c r="W20" s="319"/>
      <c r="X20" s="294"/>
      <c r="Y20" s="296"/>
      <c r="Z20" s="305"/>
      <c r="AA20" s="306"/>
      <c r="AB20" s="312"/>
      <c r="AC20" s="313"/>
      <c r="AD20" s="313"/>
      <c r="AE20" s="313"/>
      <c r="AF20" s="314"/>
      <c r="AG20" s="372"/>
      <c r="AH20" s="373"/>
      <c r="AI20" s="373"/>
      <c r="AJ20" s="373"/>
      <c r="AK20" s="374"/>
    </row>
    <row r="21" spans="1:37" ht="15.75" customHeight="1">
      <c r="A21" s="349"/>
      <c r="B21" s="273"/>
      <c r="C21" s="274"/>
      <c r="D21" s="275"/>
      <c r="E21" s="280"/>
      <c r="F21" s="285"/>
      <c r="G21" s="286"/>
      <c r="H21" s="286"/>
      <c r="I21" s="286"/>
      <c r="J21" s="286"/>
      <c r="K21" s="287"/>
      <c r="L21" s="285"/>
      <c r="M21" s="286"/>
      <c r="N21" s="286"/>
      <c r="O21" s="286"/>
      <c r="P21" s="286"/>
      <c r="Q21" s="287"/>
      <c r="R21" s="294"/>
      <c r="S21" s="295"/>
      <c r="T21" s="295"/>
      <c r="U21" s="295"/>
      <c r="V21" s="296"/>
      <c r="W21" s="319"/>
      <c r="X21" s="294"/>
      <c r="Y21" s="296"/>
      <c r="Z21" s="305"/>
      <c r="AA21" s="306"/>
      <c r="AB21" s="312"/>
      <c r="AC21" s="313"/>
      <c r="AD21" s="313"/>
      <c r="AE21" s="313"/>
      <c r="AF21" s="314"/>
      <c r="AG21" s="372"/>
      <c r="AH21" s="373"/>
      <c r="AI21" s="373"/>
      <c r="AJ21" s="373"/>
      <c r="AK21" s="374"/>
    </row>
    <row r="22" spans="1:37">
      <c r="A22" s="349"/>
      <c r="B22" s="273"/>
      <c r="C22" s="274"/>
      <c r="D22" s="275"/>
      <c r="E22" s="280"/>
      <c r="F22" s="285"/>
      <c r="G22" s="286"/>
      <c r="H22" s="286"/>
      <c r="I22" s="286"/>
      <c r="J22" s="286"/>
      <c r="K22" s="287"/>
      <c r="L22" s="285"/>
      <c r="M22" s="286"/>
      <c r="N22" s="286"/>
      <c r="O22" s="286"/>
      <c r="P22" s="286"/>
      <c r="Q22" s="287"/>
      <c r="R22" s="294"/>
      <c r="S22" s="295"/>
      <c r="T22" s="295"/>
      <c r="U22" s="295"/>
      <c r="V22" s="296"/>
      <c r="W22" s="319"/>
      <c r="X22" s="294"/>
      <c r="Y22" s="296"/>
      <c r="Z22" s="305"/>
      <c r="AA22" s="306"/>
      <c r="AB22" s="312"/>
      <c r="AC22" s="313"/>
      <c r="AD22" s="313"/>
      <c r="AE22" s="313"/>
      <c r="AF22" s="314"/>
      <c r="AG22" s="372"/>
      <c r="AH22" s="373"/>
      <c r="AI22" s="373"/>
      <c r="AJ22" s="373"/>
      <c r="AK22" s="374"/>
    </row>
    <row r="23" spans="1:37">
      <c r="A23" s="349"/>
      <c r="B23" s="273"/>
      <c r="C23" s="274"/>
      <c r="D23" s="275"/>
      <c r="E23" s="280"/>
      <c r="F23" s="285"/>
      <c r="G23" s="286"/>
      <c r="H23" s="286"/>
      <c r="I23" s="286"/>
      <c r="J23" s="286"/>
      <c r="K23" s="287"/>
      <c r="L23" s="285"/>
      <c r="M23" s="286"/>
      <c r="N23" s="286"/>
      <c r="O23" s="286"/>
      <c r="P23" s="286"/>
      <c r="Q23" s="287"/>
      <c r="R23" s="294"/>
      <c r="S23" s="295"/>
      <c r="T23" s="295"/>
      <c r="U23" s="295"/>
      <c r="V23" s="296"/>
      <c r="W23" s="319"/>
      <c r="X23" s="294"/>
      <c r="Y23" s="296"/>
      <c r="Z23" s="305"/>
      <c r="AA23" s="306"/>
      <c r="AB23" s="312"/>
      <c r="AC23" s="313"/>
      <c r="AD23" s="313"/>
      <c r="AE23" s="313"/>
      <c r="AF23" s="314"/>
      <c r="AG23" s="372"/>
      <c r="AH23" s="373"/>
      <c r="AI23" s="373"/>
      <c r="AJ23" s="373"/>
      <c r="AK23" s="374"/>
    </row>
    <row r="24" spans="1:37">
      <c r="A24" s="349"/>
      <c r="B24" s="273"/>
      <c r="C24" s="274"/>
      <c r="D24" s="275"/>
      <c r="E24" s="280"/>
      <c r="F24" s="285"/>
      <c r="G24" s="286"/>
      <c r="H24" s="286"/>
      <c r="I24" s="286"/>
      <c r="J24" s="286"/>
      <c r="K24" s="287"/>
      <c r="L24" s="285"/>
      <c r="M24" s="286"/>
      <c r="N24" s="286"/>
      <c r="O24" s="286"/>
      <c r="P24" s="286"/>
      <c r="Q24" s="287"/>
      <c r="R24" s="294"/>
      <c r="S24" s="295"/>
      <c r="T24" s="295"/>
      <c r="U24" s="295"/>
      <c r="V24" s="296"/>
      <c r="W24" s="319"/>
      <c r="X24" s="294"/>
      <c r="Y24" s="296"/>
      <c r="Z24" s="305"/>
      <c r="AA24" s="306"/>
      <c r="AB24" s="312"/>
      <c r="AC24" s="313"/>
      <c r="AD24" s="313"/>
      <c r="AE24" s="313"/>
      <c r="AF24" s="314"/>
      <c r="AG24" s="372"/>
      <c r="AH24" s="373"/>
      <c r="AI24" s="373"/>
      <c r="AJ24" s="373"/>
      <c r="AK24" s="374"/>
    </row>
    <row r="25" spans="1:37">
      <c r="A25" s="349"/>
      <c r="B25" s="273"/>
      <c r="C25" s="274"/>
      <c r="D25" s="275"/>
      <c r="E25" s="280"/>
      <c r="F25" s="285"/>
      <c r="G25" s="286"/>
      <c r="H25" s="286"/>
      <c r="I25" s="286"/>
      <c r="J25" s="286"/>
      <c r="K25" s="287"/>
      <c r="L25" s="285"/>
      <c r="M25" s="286"/>
      <c r="N25" s="286"/>
      <c r="O25" s="286"/>
      <c r="P25" s="286"/>
      <c r="Q25" s="287"/>
      <c r="R25" s="294"/>
      <c r="S25" s="295"/>
      <c r="T25" s="295"/>
      <c r="U25" s="295"/>
      <c r="V25" s="296"/>
      <c r="W25" s="319"/>
      <c r="X25" s="294"/>
      <c r="Y25" s="296"/>
      <c r="Z25" s="305"/>
      <c r="AA25" s="306"/>
      <c r="AB25" s="312"/>
      <c r="AC25" s="313"/>
      <c r="AD25" s="313"/>
      <c r="AE25" s="313"/>
      <c r="AF25" s="314"/>
      <c r="AG25" s="372"/>
      <c r="AH25" s="373"/>
      <c r="AI25" s="373"/>
      <c r="AJ25" s="373"/>
      <c r="AK25" s="374"/>
    </row>
    <row r="26" spans="1:37" ht="15.75" customHeight="1">
      <c r="A26" s="349"/>
      <c r="B26" s="273"/>
      <c r="C26" s="274"/>
      <c r="D26" s="275"/>
      <c r="E26" s="280"/>
      <c r="F26" s="285"/>
      <c r="G26" s="286"/>
      <c r="H26" s="286"/>
      <c r="I26" s="286"/>
      <c r="J26" s="286"/>
      <c r="K26" s="287"/>
      <c r="L26" s="285"/>
      <c r="M26" s="286"/>
      <c r="N26" s="286"/>
      <c r="O26" s="286"/>
      <c r="P26" s="286"/>
      <c r="Q26" s="287"/>
      <c r="R26" s="294"/>
      <c r="S26" s="295"/>
      <c r="T26" s="295"/>
      <c r="U26" s="295"/>
      <c r="V26" s="296"/>
      <c r="W26" s="319"/>
      <c r="X26" s="294"/>
      <c r="Y26" s="296"/>
      <c r="Z26" s="305"/>
      <c r="AA26" s="306"/>
      <c r="AB26" s="312"/>
      <c r="AC26" s="313"/>
      <c r="AD26" s="313"/>
      <c r="AE26" s="313"/>
      <c r="AF26" s="314"/>
      <c r="AG26" s="372"/>
      <c r="AH26" s="373"/>
      <c r="AI26" s="373"/>
      <c r="AJ26" s="373"/>
      <c r="AK26" s="374"/>
    </row>
    <row r="27" spans="1:37">
      <c r="A27" s="349"/>
      <c r="B27" s="273"/>
      <c r="C27" s="274"/>
      <c r="D27" s="275"/>
      <c r="E27" s="280"/>
      <c r="F27" s="285"/>
      <c r="G27" s="286"/>
      <c r="H27" s="286"/>
      <c r="I27" s="286"/>
      <c r="J27" s="286"/>
      <c r="K27" s="287"/>
      <c r="L27" s="285"/>
      <c r="M27" s="286"/>
      <c r="N27" s="286"/>
      <c r="O27" s="286"/>
      <c r="P27" s="286"/>
      <c r="Q27" s="287"/>
      <c r="R27" s="294"/>
      <c r="S27" s="295"/>
      <c r="T27" s="295"/>
      <c r="U27" s="295"/>
      <c r="V27" s="296"/>
      <c r="W27" s="319"/>
      <c r="X27" s="294"/>
      <c r="Y27" s="296"/>
      <c r="Z27" s="305"/>
      <c r="AA27" s="306"/>
      <c r="AB27" s="312"/>
      <c r="AC27" s="313"/>
      <c r="AD27" s="313"/>
      <c r="AE27" s="313"/>
      <c r="AF27" s="314"/>
      <c r="AG27" s="372"/>
      <c r="AH27" s="373"/>
      <c r="AI27" s="373"/>
      <c r="AJ27" s="373"/>
      <c r="AK27" s="374"/>
    </row>
    <row r="28" spans="1:37">
      <c r="A28" s="349"/>
      <c r="B28" s="273"/>
      <c r="C28" s="274"/>
      <c r="D28" s="275"/>
      <c r="E28" s="280"/>
      <c r="F28" s="285"/>
      <c r="G28" s="286"/>
      <c r="H28" s="286"/>
      <c r="I28" s="286"/>
      <c r="J28" s="286"/>
      <c r="K28" s="287"/>
      <c r="L28" s="285"/>
      <c r="M28" s="286"/>
      <c r="N28" s="286"/>
      <c r="O28" s="286"/>
      <c r="P28" s="286"/>
      <c r="Q28" s="287"/>
      <c r="R28" s="294"/>
      <c r="S28" s="295"/>
      <c r="T28" s="295"/>
      <c r="U28" s="295"/>
      <c r="V28" s="296"/>
      <c r="W28" s="319"/>
      <c r="X28" s="294"/>
      <c r="Y28" s="296"/>
      <c r="Z28" s="305"/>
      <c r="AA28" s="306"/>
      <c r="AB28" s="312"/>
      <c r="AC28" s="313"/>
      <c r="AD28" s="313"/>
      <c r="AE28" s="313"/>
      <c r="AF28" s="314"/>
      <c r="AG28" s="372"/>
      <c r="AH28" s="373"/>
      <c r="AI28" s="373"/>
      <c r="AJ28" s="373"/>
      <c r="AK28" s="374"/>
    </row>
    <row r="29" spans="1:37" ht="15.75" customHeight="1">
      <c r="A29" s="349"/>
      <c r="B29" s="273"/>
      <c r="C29" s="274"/>
      <c r="D29" s="275"/>
      <c r="E29" s="280"/>
      <c r="F29" s="285"/>
      <c r="G29" s="286"/>
      <c r="H29" s="286"/>
      <c r="I29" s="286"/>
      <c r="J29" s="286"/>
      <c r="K29" s="287"/>
      <c r="L29" s="285"/>
      <c r="M29" s="286"/>
      <c r="N29" s="286"/>
      <c r="O29" s="286"/>
      <c r="P29" s="286"/>
      <c r="Q29" s="287"/>
      <c r="R29" s="294"/>
      <c r="S29" s="295"/>
      <c r="T29" s="295"/>
      <c r="U29" s="295"/>
      <c r="V29" s="296"/>
      <c r="W29" s="319"/>
      <c r="X29" s="294"/>
      <c r="Y29" s="296"/>
      <c r="Z29" s="305"/>
      <c r="AA29" s="306"/>
      <c r="AB29" s="312"/>
      <c r="AC29" s="313"/>
      <c r="AD29" s="313"/>
      <c r="AE29" s="313"/>
      <c r="AF29" s="314"/>
      <c r="AG29" s="372"/>
      <c r="AH29" s="373"/>
      <c r="AI29" s="373"/>
      <c r="AJ29" s="373"/>
      <c r="AK29" s="374"/>
    </row>
    <row r="30" spans="1:37" ht="15.75" customHeight="1">
      <c r="A30" s="348"/>
      <c r="B30" s="273"/>
      <c r="C30" s="274"/>
      <c r="D30" s="275"/>
      <c r="E30" s="279">
        <v>2</v>
      </c>
      <c r="F30" s="282" t="s">
        <v>215</v>
      </c>
      <c r="G30" s="283"/>
      <c r="H30" s="283"/>
      <c r="I30" s="283"/>
      <c r="J30" s="283"/>
      <c r="K30" s="284"/>
      <c r="L30" s="282" t="s">
        <v>213</v>
      </c>
      <c r="M30" s="283"/>
      <c r="N30" s="283"/>
      <c r="O30" s="283"/>
      <c r="P30" s="283"/>
      <c r="Q30" s="284"/>
      <c r="R30" s="291"/>
      <c r="S30" s="292"/>
      <c r="T30" s="292"/>
      <c r="U30" s="292"/>
      <c r="V30" s="293"/>
      <c r="W30" s="318" t="s">
        <v>24</v>
      </c>
      <c r="X30" s="291" t="s">
        <v>120</v>
      </c>
      <c r="Y30" s="293"/>
      <c r="Z30" s="303">
        <v>44174</v>
      </c>
      <c r="AA30" s="304"/>
      <c r="AB30" s="309"/>
      <c r="AC30" s="310"/>
      <c r="AD30" s="310"/>
      <c r="AE30" s="310"/>
      <c r="AF30" s="311"/>
      <c r="AG30" s="369"/>
      <c r="AH30" s="370"/>
      <c r="AI30" s="370"/>
      <c r="AJ30" s="370"/>
      <c r="AK30" s="371"/>
    </row>
    <row r="31" spans="1:37">
      <c r="A31" s="349"/>
      <c r="B31" s="273"/>
      <c r="C31" s="274"/>
      <c r="D31" s="275"/>
      <c r="E31" s="280"/>
      <c r="F31" s="285"/>
      <c r="G31" s="286"/>
      <c r="H31" s="286"/>
      <c r="I31" s="286"/>
      <c r="J31" s="286"/>
      <c r="K31" s="287"/>
      <c r="L31" s="285"/>
      <c r="M31" s="286"/>
      <c r="N31" s="286"/>
      <c r="O31" s="286"/>
      <c r="P31" s="286"/>
      <c r="Q31" s="287"/>
      <c r="R31" s="294"/>
      <c r="S31" s="295"/>
      <c r="T31" s="295"/>
      <c r="U31" s="295"/>
      <c r="V31" s="296"/>
      <c r="W31" s="319"/>
      <c r="X31" s="294"/>
      <c r="Y31" s="296"/>
      <c r="Z31" s="305"/>
      <c r="AA31" s="306"/>
      <c r="AB31" s="312"/>
      <c r="AC31" s="313"/>
      <c r="AD31" s="313"/>
      <c r="AE31" s="313"/>
      <c r="AF31" s="314"/>
      <c r="AG31" s="372"/>
      <c r="AH31" s="373"/>
      <c r="AI31" s="373"/>
      <c r="AJ31" s="373"/>
      <c r="AK31" s="374"/>
    </row>
    <row r="32" spans="1:37">
      <c r="A32" s="349"/>
      <c r="B32" s="273"/>
      <c r="C32" s="274"/>
      <c r="D32" s="275"/>
      <c r="E32" s="280"/>
      <c r="F32" s="285"/>
      <c r="G32" s="286"/>
      <c r="H32" s="286"/>
      <c r="I32" s="286"/>
      <c r="J32" s="286"/>
      <c r="K32" s="287"/>
      <c r="L32" s="285"/>
      <c r="M32" s="286"/>
      <c r="N32" s="286"/>
      <c r="O32" s="286"/>
      <c r="P32" s="286"/>
      <c r="Q32" s="287"/>
      <c r="R32" s="294"/>
      <c r="S32" s="295"/>
      <c r="T32" s="295"/>
      <c r="U32" s="295"/>
      <c r="V32" s="296"/>
      <c r="W32" s="319"/>
      <c r="X32" s="294"/>
      <c r="Y32" s="296"/>
      <c r="Z32" s="305"/>
      <c r="AA32" s="306"/>
      <c r="AB32" s="312"/>
      <c r="AC32" s="313"/>
      <c r="AD32" s="313"/>
      <c r="AE32" s="313"/>
      <c r="AF32" s="314"/>
      <c r="AG32" s="372"/>
      <c r="AH32" s="373"/>
      <c r="AI32" s="373"/>
      <c r="AJ32" s="373"/>
      <c r="AK32" s="374"/>
    </row>
    <row r="33" spans="1:37" ht="15.75" customHeight="1">
      <c r="A33" s="349"/>
      <c r="B33" s="273"/>
      <c r="C33" s="274"/>
      <c r="D33" s="275"/>
      <c r="E33" s="280"/>
      <c r="F33" s="285"/>
      <c r="G33" s="286"/>
      <c r="H33" s="286"/>
      <c r="I33" s="286"/>
      <c r="J33" s="286"/>
      <c r="K33" s="287"/>
      <c r="L33" s="285"/>
      <c r="M33" s="286"/>
      <c r="N33" s="286"/>
      <c r="O33" s="286"/>
      <c r="P33" s="286"/>
      <c r="Q33" s="287"/>
      <c r="R33" s="294"/>
      <c r="S33" s="295"/>
      <c r="T33" s="295"/>
      <c r="U33" s="295"/>
      <c r="V33" s="296"/>
      <c r="W33" s="319"/>
      <c r="X33" s="294"/>
      <c r="Y33" s="296"/>
      <c r="Z33" s="305"/>
      <c r="AA33" s="306"/>
      <c r="AB33" s="312"/>
      <c r="AC33" s="313"/>
      <c r="AD33" s="313"/>
      <c r="AE33" s="313"/>
      <c r="AF33" s="314"/>
      <c r="AG33" s="372"/>
      <c r="AH33" s="373"/>
      <c r="AI33" s="373"/>
      <c r="AJ33" s="373"/>
      <c r="AK33" s="374"/>
    </row>
    <row r="34" spans="1:37">
      <c r="A34" s="349"/>
      <c r="B34" s="273"/>
      <c r="C34" s="274"/>
      <c r="D34" s="275"/>
      <c r="E34" s="280"/>
      <c r="F34" s="285"/>
      <c r="G34" s="286"/>
      <c r="H34" s="286"/>
      <c r="I34" s="286"/>
      <c r="J34" s="286"/>
      <c r="K34" s="287"/>
      <c r="L34" s="285"/>
      <c r="M34" s="286"/>
      <c r="N34" s="286"/>
      <c r="O34" s="286"/>
      <c r="P34" s="286"/>
      <c r="Q34" s="287"/>
      <c r="R34" s="294"/>
      <c r="S34" s="295"/>
      <c r="T34" s="295"/>
      <c r="U34" s="295"/>
      <c r="V34" s="296"/>
      <c r="W34" s="319"/>
      <c r="X34" s="294"/>
      <c r="Y34" s="296"/>
      <c r="Z34" s="305"/>
      <c r="AA34" s="306"/>
      <c r="AB34" s="312"/>
      <c r="AC34" s="313"/>
      <c r="AD34" s="313"/>
      <c r="AE34" s="313"/>
      <c r="AF34" s="314"/>
      <c r="AG34" s="372"/>
      <c r="AH34" s="373"/>
      <c r="AI34" s="373"/>
      <c r="AJ34" s="373"/>
      <c r="AK34" s="374"/>
    </row>
    <row r="35" spans="1:37" ht="15.75" customHeight="1">
      <c r="A35" s="349"/>
      <c r="B35" s="273"/>
      <c r="C35" s="274"/>
      <c r="D35" s="275"/>
      <c r="E35" s="280"/>
      <c r="F35" s="285"/>
      <c r="G35" s="286"/>
      <c r="H35" s="286"/>
      <c r="I35" s="286"/>
      <c r="J35" s="286"/>
      <c r="K35" s="287"/>
      <c r="L35" s="285"/>
      <c r="M35" s="286"/>
      <c r="N35" s="286"/>
      <c r="O35" s="286"/>
      <c r="P35" s="286"/>
      <c r="Q35" s="287"/>
      <c r="R35" s="294"/>
      <c r="S35" s="295"/>
      <c r="T35" s="295"/>
      <c r="U35" s="295"/>
      <c r="V35" s="296"/>
      <c r="W35" s="319"/>
      <c r="X35" s="294"/>
      <c r="Y35" s="296"/>
      <c r="Z35" s="305"/>
      <c r="AA35" s="306"/>
      <c r="AB35" s="312"/>
      <c r="AC35" s="313"/>
      <c r="AD35" s="313"/>
      <c r="AE35" s="313"/>
      <c r="AF35" s="314"/>
      <c r="AG35" s="372"/>
      <c r="AH35" s="373"/>
      <c r="AI35" s="373"/>
      <c r="AJ35" s="373"/>
      <c r="AK35" s="374"/>
    </row>
    <row r="36" spans="1:37">
      <c r="A36" s="349"/>
      <c r="B36" s="273"/>
      <c r="C36" s="274"/>
      <c r="D36" s="275"/>
      <c r="E36" s="280"/>
      <c r="F36" s="285"/>
      <c r="G36" s="286"/>
      <c r="H36" s="286"/>
      <c r="I36" s="286"/>
      <c r="J36" s="286"/>
      <c r="K36" s="287"/>
      <c r="L36" s="285"/>
      <c r="M36" s="286"/>
      <c r="N36" s="286"/>
      <c r="O36" s="286"/>
      <c r="P36" s="286"/>
      <c r="Q36" s="287"/>
      <c r="R36" s="294"/>
      <c r="S36" s="295"/>
      <c r="T36" s="295"/>
      <c r="U36" s="295"/>
      <c r="V36" s="296"/>
      <c r="W36" s="319"/>
      <c r="X36" s="294"/>
      <c r="Y36" s="296"/>
      <c r="Z36" s="305"/>
      <c r="AA36" s="306"/>
      <c r="AB36" s="312"/>
      <c r="AC36" s="313"/>
      <c r="AD36" s="313"/>
      <c r="AE36" s="313"/>
      <c r="AF36" s="314"/>
      <c r="AG36" s="372"/>
      <c r="AH36" s="373"/>
      <c r="AI36" s="373"/>
      <c r="AJ36" s="373"/>
      <c r="AK36" s="374"/>
    </row>
    <row r="37" spans="1:37">
      <c r="A37" s="349"/>
      <c r="B37" s="273"/>
      <c r="C37" s="274"/>
      <c r="D37" s="275"/>
      <c r="E37" s="280"/>
      <c r="F37" s="285"/>
      <c r="G37" s="286"/>
      <c r="H37" s="286"/>
      <c r="I37" s="286"/>
      <c r="J37" s="286"/>
      <c r="K37" s="287"/>
      <c r="L37" s="285"/>
      <c r="M37" s="286"/>
      <c r="N37" s="286"/>
      <c r="O37" s="286"/>
      <c r="P37" s="286"/>
      <c r="Q37" s="287"/>
      <c r="R37" s="294"/>
      <c r="S37" s="295"/>
      <c r="T37" s="295"/>
      <c r="U37" s="295"/>
      <c r="V37" s="296"/>
      <c r="W37" s="319"/>
      <c r="X37" s="294"/>
      <c r="Y37" s="296"/>
      <c r="Z37" s="305"/>
      <c r="AA37" s="306"/>
      <c r="AB37" s="312"/>
      <c r="AC37" s="313"/>
      <c r="AD37" s="313"/>
      <c r="AE37" s="313"/>
      <c r="AF37" s="314"/>
      <c r="AG37" s="372"/>
      <c r="AH37" s="373"/>
      <c r="AI37" s="373"/>
      <c r="AJ37" s="373"/>
      <c r="AK37" s="374"/>
    </row>
    <row r="38" spans="1:37">
      <c r="A38" s="349"/>
      <c r="B38" s="273"/>
      <c r="C38" s="274"/>
      <c r="D38" s="275"/>
      <c r="E38" s="280"/>
      <c r="F38" s="285"/>
      <c r="G38" s="286"/>
      <c r="H38" s="286"/>
      <c r="I38" s="286"/>
      <c r="J38" s="286"/>
      <c r="K38" s="287"/>
      <c r="L38" s="285"/>
      <c r="M38" s="286"/>
      <c r="N38" s="286"/>
      <c r="O38" s="286"/>
      <c r="P38" s="286"/>
      <c r="Q38" s="287"/>
      <c r="R38" s="294"/>
      <c r="S38" s="295"/>
      <c r="T38" s="295"/>
      <c r="U38" s="295"/>
      <c r="V38" s="296"/>
      <c r="W38" s="319"/>
      <c r="X38" s="294"/>
      <c r="Y38" s="296"/>
      <c r="Z38" s="305"/>
      <c r="AA38" s="306"/>
      <c r="AB38" s="312"/>
      <c r="AC38" s="313"/>
      <c r="AD38" s="313"/>
      <c r="AE38" s="313"/>
      <c r="AF38" s="314"/>
      <c r="AG38" s="372"/>
      <c r="AH38" s="373"/>
      <c r="AI38" s="373"/>
      <c r="AJ38" s="373"/>
      <c r="AK38" s="374"/>
    </row>
    <row r="39" spans="1:37" ht="15.75" customHeight="1">
      <c r="A39" s="349"/>
      <c r="B39" s="273"/>
      <c r="C39" s="274"/>
      <c r="D39" s="275"/>
      <c r="E39" s="280"/>
      <c r="F39" s="285"/>
      <c r="G39" s="286"/>
      <c r="H39" s="286"/>
      <c r="I39" s="286"/>
      <c r="J39" s="286"/>
      <c r="K39" s="287"/>
      <c r="L39" s="285"/>
      <c r="M39" s="286"/>
      <c r="N39" s="286"/>
      <c r="O39" s="286"/>
      <c r="P39" s="286"/>
      <c r="Q39" s="287"/>
      <c r="R39" s="294"/>
      <c r="S39" s="295"/>
      <c r="T39" s="295"/>
      <c r="U39" s="295"/>
      <c r="V39" s="296"/>
      <c r="W39" s="319"/>
      <c r="X39" s="294"/>
      <c r="Y39" s="296"/>
      <c r="Z39" s="305"/>
      <c r="AA39" s="306"/>
      <c r="AB39" s="312"/>
      <c r="AC39" s="313"/>
      <c r="AD39" s="313"/>
      <c r="AE39" s="313"/>
      <c r="AF39" s="314"/>
      <c r="AG39" s="372"/>
      <c r="AH39" s="373"/>
      <c r="AI39" s="373"/>
      <c r="AJ39" s="373"/>
      <c r="AK39" s="374"/>
    </row>
    <row r="40" spans="1:37">
      <c r="A40" s="349"/>
      <c r="B40" s="273"/>
      <c r="C40" s="274"/>
      <c r="D40" s="275"/>
      <c r="E40" s="280"/>
      <c r="F40" s="285"/>
      <c r="G40" s="286"/>
      <c r="H40" s="286"/>
      <c r="I40" s="286"/>
      <c r="J40" s="286"/>
      <c r="K40" s="287"/>
      <c r="L40" s="285"/>
      <c r="M40" s="286"/>
      <c r="N40" s="286"/>
      <c r="O40" s="286"/>
      <c r="P40" s="286"/>
      <c r="Q40" s="287"/>
      <c r="R40" s="294"/>
      <c r="S40" s="295"/>
      <c r="T40" s="295"/>
      <c r="U40" s="295"/>
      <c r="V40" s="296"/>
      <c r="W40" s="319"/>
      <c r="X40" s="294"/>
      <c r="Y40" s="296"/>
      <c r="Z40" s="305"/>
      <c r="AA40" s="306"/>
      <c r="AB40" s="312"/>
      <c r="AC40" s="313"/>
      <c r="AD40" s="313"/>
      <c r="AE40" s="313"/>
      <c r="AF40" s="314"/>
      <c r="AG40" s="372"/>
      <c r="AH40" s="373"/>
      <c r="AI40" s="373"/>
      <c r="AJ40" s="373"/>
      <c r="AK40" s="374"/>
    </row>
    <row r="41" spans="1:37">
      <c r="A41" s="349"/>
      <c r="B41" s="273"/>
      <c r="C41" s="274"/>
      <c r="D41" s="275"/>
      <c r="E41" s="280"/>
      <c r="F41" s="285"/>
      <c r="G41" s="286"/>
      <c r="H41" s="286"/>
      <c r="I41" s="286"/>
      <c r="J41" s="286"/>
      <c r="K41" s="287"/>
      <c r="L41" s="285"/>
      <c r="M41" s="286"/>
      <c r="N41" s="286"/>
      <c r="O41" s="286"/>
      <c r="P41" s="286"/>
      <c r="Q41" s="287"/>
      <c r="R41" s="294"/>
      <c r="S41" s="295"/>
      <c r="T41" s="295"/>
      <c r="U41" s="295"/>
      <c r="V41" s="296"/>
      <c r="W41" s="319"/>
      <c r="X41" s="294"/>
      <c r="Y41" s="296"/>
      <c r="Z41" s="305"/>
      <c r="AA41" s="306"/>
      <c r="AB41" s="312"/>
      <c r="AC41" s="313"/>
      <c r="AD41" s="313"/>
      <c r="AE41" s="313"/>
      <c r="AF41" s="314"/>
      <c r="AG41" s="372"/>
      <c r="AH41" s="373"/>
      <c r="AI41" s="373"/>
      <c r="AJ41" s="373"/>
      <c r="AK41" s="374"/>
    </row>
    <row r="42" spans="1:37">
      <c r="A42" s="349"/>
      <c r="B42" s="273"/>
      <c r="C42" s="274"/>
      <c r="D42" s="275"/>
      <c r="E42" s="280"/>
      <c r="F42" s="285"/>
      <c r="G42" s="286"/>
      <c r="H42" s="286"/>
      <c r="I42" s="286"/>
      <c r="J42" s="286"/>
      <c r="K42" s="287"/>
      <c r="L42" s="285"/>
      <c r="M42" s="286"/>
      <c r="N42" s="286"/>
      <c r="O42" s="286"/>
      <c r="P42" s="286"/>
      <c r="Q42" s="287"/>
      <c r="R42" s="294"/>
      <c r="S42" s="295"/>
      <c r="T42" s="295"/>
      <c r="U42" s="295"/>
      <c r="V42" s="296"/>
      <c r="W42" s="319"/>
      <c r="X42" s="294"/>
      <c r="Y42" s="296"/>
      <c r="Z42" s="305"/>
      <c r="AA42" s="306"/>
      <c r="AB42" s="312"/>
      <c r="AC42" s="313"/>
      <c r="AD42" s="313"/>
      <c r="AE42" s="313"/>
      <c r="AF42" s="314"/>
      <c r="AG42" s="372"/>
      <c r="AH42" s="373"/>
      <c r="AI42" s="373"/>
      <c r="AJ42" s="373"/>
      <c r="AK42" s="374"/>
    </row>
    <row r="43" spans="1:37">
      <c r="A43" s="349"/>
      <c r="B43" s="273"/>
      <c r="C43" s="274"/>
      <c r="D43" s="275"/>
      <c r="E43" s="280"/>
      <c r="F43" s="285"/>
      <c r="G43" s="286"/>
      <c r="H43" s="286"/>
      <c r="I43" s="286"/>
      <c r="J43" s="286"/>
      <c r="K43" s="287"/>
      <c r="L43" s="285"/>
      <c r="M43" s="286"/>
      <c r="N43" s="286"/>
      <c r="O43" s="286"/>
      <c r="P43" s="286"/>
      <c r="Q43" s="287"/>
      <c r="R43" s="294"/>
      <c r="S43" s="295"/>
      <c r="T43" s="295"/>
      <c r="U43" s="295"/>
      <c r="V43" s="296"/>
      <c r="W43" s="319"/>
      <c r="X43" s="294"/>
      <c r="Y43" s="296"/>
      <c r="Z43" s="305"/>
      <c r="AA43" s="306"/>
      <c r="AB43" s="312"/>
      <c r="AC43" s="313"/>
      <c r="AD43" s="313"/>
      <c r="AE43" s="313"/>
      <c r="AF43" s="314"/>
      <c r="AG43" s="372"/>
      <c r="AH43" s="373"/>
      <c r="AI43" s="373"/>
      <c r="AJ43" s="373"/>
      <c r="AK43" s="374"/>
    </row>
    <row r="44" spans="1:37">
      <c r="A44" s="349"/>
      <c r="B44" s="273"/>
      <c r="C44" s="274"/>
      <c r="D44" s="275"/>
      <c r="E44" s="280"/>
      <c r="F44" s="285"/>
      <c r="G44" s="286"/>
      <c r="H44" s="286"/>
      <c r="I44" s="286"/>
      <c r="J44" s="286"/>
      <c r="K44" s="287"/>
      <c r="L44" s="285"/>
      <c r="M44" s="286"/>
      <c r="N44" s="286"/>
      <c r="O44" s="286"/>
      <c r="P44" s="286"/>
      <c r="Q44" s="287"/>
      <c r="R44" s="294"/>
      <c r="S44" s="295"/>
      <c r="T44" s="295"/>
      <c r="U44" s="295"/>
      <c r="V44" s="296"/>
      <c r="W44" s="319"/>
      <c r="X44" s="294"/>
      <c r="Y44" s="296"/>
      <c r="Z44" s="305"/>
      <c r="AA44" s="306"/>
      <c r="AB44" s="312"/>
      <c r="AC44" s="313"/>
      <c r="AD44" s="313"/>
      <c r="AE44" s="313"/>
      <c r="AF44" s="314"/>
      <c r="AG44" s="372"/>
      <c r="AH44" s="373"/>
      <c r="AI44" s="373"/>
      <c r="AJ44" s="373"/>
      <c r="AK44" s="374"/>
    </row>
    <row r="45" spans="1:37" ht="15.75" customHeight="1">
      <c r="A45" s="349"/>
      <c r="B45" s="273"/>
      <c r="C45" s="274"/>
      <c r="D45" s="275"/>
      <c r="E45" s="280"/>
      <c r="F45" s="285"/>
      <c r="G45" s="286"/>
      <c r="H45" s="286"/>
      <c r="I45" s="286"/>
      <c r="J45" s="286"/>
      <c r="K45" s="287"/>
      <c r="L45" s="285"/>
      <c r="M45" s="286"/>
      <c r="N45" s="286"/>
      <c r="O45" s="286"/>
      <c r="P45" s="286"/>
      <c r="Q45" s="287"/>
      <c r="R45" s="294"/>
      <c r="S45" s="295"/>
      <c r="T45" s="295"/>
      <c r="U45" s="295"/>
      <c r="V45" s="296"/>
      <c r="W45" s="319"/>
      <c r="X45" s="294"/>
      <c r="Y45" s="296"/>
      <c r="Z45" s="305"/>
      <c r="AA45" s="306"/>
      <c r="AB45" s="312"/>
      <c r="AC45" s="313"/>
      <c r="AD45" s="313"/>
      <c r="AE45" s="313"/>
      <c r="AF45" s="314"/>
      <c r="AG45" s="372"/>
      <c r="AH45" s="373"/>
      <c r="AI45" s="373"/>
      <c r="AJ45" s="373"/>
      <c r="AK45" s="374"/>
    </row>
    <row r="46" spans="1:37">
      <c r="A46" s="349"/>
      <c r="B46" s="273"/>
      <c r="C46" s="274"/>
      <c r="D46" s="275"/>
      <c r="E46" s="280"/>
      <c r="F46" s="285"/>
      <c r="G46" s="286"/>
      <c r="H46" s="286"/>
      <c r="I46" s="286"/>
      <c r="J46" s="286"/>
      <c r="K46" s="287"/>
      <c r="L46" s="285"/>
      <c r="M46" s="286"/>
      <c r="N46" s="286"/>
      <c r="O46" s="286"/>
      <c r="P46" s="286"/>
      <c r="Q46" s="287"/>
      <c r="R46" s="294"/>
      <c r="S46" s="295"/>
      <c r="T46" s="295"/>
      <c r="U46" s="295"/>
      <c r="V46" s="296"/>
      <c r="W46" s="319"/>
      <c r="X46" s="294"/>
      <c r="Y46" s="296"/>
      <c r="Z46" s="305"/>
      <c r="AA46" s="306"/>
      <c r="AB46" s="312"/>
      <c r="AC46" s="313"/>
      <c r="AD46" s="313"/>
      <c r="AE46" s="313"/>
      <c r="AF46" s="314"/>
      <c r="AG46" s="372"/>
      <c r="AH46" s="373"/>
      <c r="AI46" s="373"/>
      <c r="AJ46" s="373"/>
      <c r="AK46" s="374"/>
    </row>
    <row r="47" spans="1:37">
      <c r="A47" s="349"/>
      <c r="B47" s="273"/>
      <c r="C47" s="274"/>
      <c r="D47" s="275"/>
      <c r="E47" s="280"/>
      <c r="F47" s="285"/>
      <c r="G47" s="286"/>
      <c r="H47" s="286"/>
      <c r="I47" s="286"/>
      <c r="J47" s="286"/>
      <c r="K47" s="287"/>
      <c r="L47" s="285"/>
      <c r="M47" s="286"/>
      <c r="N47" s="286"/>
      <c r="O47" s="286"/>
      <c r="P47" s="286"/>
      <c r="Q47" s="287"/>
      <c r="R47" s="294"/>
      <c r="S47" s="295"/>
      <c r="T47" s="295"/>
      <c r="U47" s="295"/>
      <c r="V47" s="296"/>
      <c r="W47" s="319"/>
      <c r="X47" s="294"/>
      <c r="Y47" s="296"/>
      <c r="Z47" s="305"/>
      <c r="AA47" s="306"/>
      <c r="AB47" s="312"/>
      <c r="AC47" s="313"/>
      <c r="AD47" s="313"/>
      <c r="AE47" s="313"/>
      <c r="AF47" s="314"/>
      <c r="AG47" s="372"/>
      <c r="AH47" s="373"/>
      <c r="AI47" s="373"/>
      <c r="AJ47" s="373"/>
      <c r="AK47" s="374"/>
    </row>
    <row r="48" spans="1:37">
      <c r="A48" s="349"/>
      <c r="B48" s="273"/>
      <c r="C48" s="274"/>
      <c r="D48" s="275"/>
      <c r="E48" s="280"/>
      <c r="F48" s="285"/>
      <c r="G48" s="286"/>
      <c r="H48" s="286"/>
      <c r="I48" s="286"/>
      <c r="J48" s="286"/>
      <c r="K48" s="287"/>
      <c r="L48" s="285"/>
      <c r="M48" s="286"/>
      <c r="N48" s="286"/>
      <c r="O48" s="286"/>
      <c r="P48" s="286"/>
      <c r="Q48" s="287"/>
      <c r="R48" s="294"/>
      <c r="S48" s="295"/>
      <c r="T48" s="295"/>
      <c r="U48" s="295"/>
      <c r="V48" s="296"/>
      <c r="W48" s="319"/>
      <c r="X48" s="294"/>
      <c r="Y48" s="296"/>
      <c r="Z48" s="305"/>
      <c r="AA48" s="306"/>
      <c r="AB48" s="312"/>
      <c r="AC48" s="313"/>
      <c r="AD48" s="313"/>
      <c r="AE48" s="313"/>
      <c r="AF48" s="314"/>
      <c r="AG48" s="372"/>
      <c r="AH48" s="373"/>
      <c r="AI48" s="373"/>
      <c r="AJ48" s="373"/>
      <c r="AK48" s="374"/>
    </row>
    <row r="49" spans="1:37">
      <c r="A49" s="349"/>
      <c r="B49" s="273"/>
      <c r="C49" s="274"/>
      <c r="D49" s="275"/>
      <c r="E49" s="280"/>
      <c r="F49" s="285"/>
      <c r="G49" s="286"/>
      <c r="H49" s="286"/>
      <c r="I49" s="286"/>
      <c r="J49" s="286"/>
      <c r="K49" s="287"/>
      <c r="L49" s="285"/>
      <c r="M49" s="286"/>
      <c r="N49" s="286"/>
      <c r="O49" s="286"/>
      <c r="P49" s="286"/>
      <c r="Q49" s="287"/>
      <c r="R49" s="294"/>
      <c r="S49" s="295"/>
      <c r="T49" s="295"/>
      <c r="U49" s="295"/>
      <c r="V49" s="296"/>
      <c r="W49" s="319"/>
      <c r="X49" s="294"/>
      <c r="Y49" s="296"/>
      <c r="Z49" s="305"/>
      <c r="AA49" s="306"/>
      <c r="AB49" s="312"/>
      <c r="AC49" s="313"/>
      <c r="AD49" s="313"/>
      <c r="AE49" s="313"/>
      <c r="AF49" s="314"/>
      <c r="AG49" s="372"/>
      <c r="AH49" s="373"/>
      <c r="AI49" s="373"/>
      <c r="AJ49" s="373"/>
      <c r="AK49" s="374"/>
    </row>
    <row r="50" spans="1:37" ht="15.75" customHeight="1">
      <c r="A50" s="349"/>
      <c r="B50" s="273"/>
      <c r="C50" s="274"/>
      <c r="D50" s="275"/>
      <c r="E50" s="280"/>
      <c r="F50" s="285"/>
      <c r="G50" s="286"/>
      <c r="H50" s="286"/>
      <c r="I50" s="286"/>
      <c r="J50" s="286"/>
      <c r="K50" s="287"/>
      <c r="L50" s="285"/>
      <c r="M50" s="286"/>
      <c r="N50" s="286"/>
      <c r="O50" s="286"/>
      <c r="P50" s="286"/>
      <c r="Q50" s="287"/>
      <c r="R50" s="294"/>
      <c r="S50" s="295"/>
      <c r="T50" s="295"/>
      <c r="U50" s="295"/>
      <c r="V50" s="296"/>
      <c r="W50" s="319"/>
      <c r="X50" s="294"/>
      <c r="Y50" s="296"/>
      <c r="Z50" s="305"/>
      <c r="AA50" s="306"/>
      <c r="AB50" s="312"/>
      <c r="AC50" s="313"/>
      <c r="AD50" s="313"/>
      <c r="AE50" s="313"/>
      <c r="AF50" s="314"/>
      <c r="AG50" s="372"/>
      <c r="AH50" s="373"/>
      <c r="AI50" s="373"/>
      <c r="AJ50" s="373"/>
      <c r="AK50" s="374"/>
    </row>
    <row r="51" spans="1:37">
      <c r="A51" s="349"/>
      <c r="B51" s="273"/>
      <c r="C51" s="274"/>
      <c r="D51" s="275"/>
      <c r="E51" s="280"/>
      <c r="F51" s="285"/>
      <c r="G51" s="286"/>
      <c r="H51" s="286"/>
      <c r="I51" s="286"/>
      <c r="J51" s="286"/>
      <c r="K51" s="287"/>
      <c r="L51" s="285"/>
      <c r="M51" s="286"/>
      <c r="N51" s="286"/>
      <c r="O51" s="286"/>
      <c r="P51" s="286"/>
      <c r="Q51" s="287"/>
      <c r="R51" s="294"/>
      <c r="S51" s="295"/>
      <c r="T51" s="295"/>
      <c r="U51" s="295"/>
      <c r="V51" s="296"/>
      <c r="W51" s="319"/>
      <c r="X51" s="294"/>
      <c r="Y51" s="296"/>
      <c r="Z51" s="305"/>
      <c r="AA51" s="306"/>
      <c r="AB51" s="312"/>
      <c r="AC51" s="313"/>
      <c r="AD51" s="313"/>
      <c r="AE51" s="313"/>
      <c r="AF51" s="314"/>
      <c r="AG51" s="372"/>
      <c r="AH51" s="373"/>
      <c r="AI51" s="373"/>
      <c r="AJ51" s="373"/>
      <c r="AK51" s="374"/>
    </row>
    <row r="52" spans="1:37">
      <c r="A52" s="349"/>
      <c r="B52" s="273"/>
      <c r="C52" s="274"/>
      <c r="D52" s="275"/>
      <c r="E52" s="280"/>
      <c r="F52" s="285"/>
      <c r="G52" s="286"/>
      <c r="H52" s="286"/>
      <c r="I52" s="286"/>
      <c r="J52" s="286"/>
      <c r="K52" s="287"/>
      <c r="L52" s="285"/>
      <c r="M52" s="286"/>
      <c r="N52" s="286"/>
      <c r="O52" s="286"/>
      <c r="P52" s="286"/>
      <c r="Q52" s="287"/>
      <c r="R52" s="294"/>
      <c r="S52" s="295"/>
      <c r="T52" s="295"/>
      <c r="U52" s="295"/>
      <c r="V52" s="296"/>
      <c r="W52" s="319"/>
      <c r="X52" s="294"/>
      <c r="Y52" s="296"/>
      <c r="Z52" s="305"/>
      <c r="AA52" s="306"/>
      <c r="AB52" s="312"/>
      <c r="AC52" s="313"/>
      <c r="AD52" s="313"/>
      <c r="AE52" s="313"/>
      <c r="AF52" s="314"/>
      <c r="AG52" s="372"/>
      <c r="AH52" s="373"/>
      <c r="AI52" s="373"/>
      <c r="AJ52" s="373"/>
      <c r="AK52" s="374"/>
    </row>
    <row r="53" spans="1:37">
      <c r="A53" s="349"/>
      <c r="B53" s="273"/>
      <c r="C53" s="274"/>
      <c r="D53" s="275"/>
      <c r="E53" s="280"/>
      <c r="F53" s="285"/>
      <c r="G53" s="286"/>
      <c r="H53" s="286"/>
      <c r="I53" s="286"/>
      <c r="J53" s="286"/>
      <c r="K53" s="287"/>
      <c r="L53" s="285"/>
      <c r="M53" s="286"/>
      <c r="N53" s="286"/>
      <c r="O53" s="286"/>
      <c r="P53" s="286"/>
      <c r="Q53" s="287"/>
      <c r="R53" s="294"/>
      <c r="S53" s="295"/>
      <c r="T53" s="295"/>
      <c r="U53" s="295"/>
      <c r="V53" s="296"/>
      <c r="W53" s="319"/>
      <c r="X53" s="294"/>
      <c r="Y53" s="296"/>
      <c r="Z53" s="305"/>
      <c r="AA53" s="306"/>
      <c r="AB53" s="312"/>
      <c r="AC53" s="313"/>
      <c r="AD53" s="313"/>
      <c r="AE53" s="313"/>
      <c r="AF53" s="314"/>
      <c r="AG53" s="372"/>
      <c r="AH53" s="373"/>
      <c r="AI53" s="373"/>
      <c r="AJ53" s="373"/>
      <c r="AK53" s="374"/>
    </row>
    <row r="54" spans="1:37" ht="15.75" customHeight="1">
      <c r="A54" s="349"/>
      <c r="B54" s="273"/>
      <c r="C54" s="274"/>
      <c r="D54" s="275"/>
      <c r="E54" s="280"/>
      <c r="F54" s="285"/>
      <c r="G54" s="286"/>
      <c r="H54" s="286"/>
      <c r="I54" s="286"/>
      <c r="J54" s="286"/>
      <c r="K54" s="287"/>
      <c r="L54" s="285"/>
      <c r="M54" s="286"/>
      <c r="N54" s="286"/>
      <c r="O54" s="286"/>
      <c r="P54" s="286"/>
      <c r="Q54" s="287"/>
      <c r="R54" s="294"/>
      <c r="S54" s="295"/>
      <c r="T54" s="295"/>
      <c r="U54" s="295"/>
      <c r="V54" s="296"/>
      <c r="W54" s="319"/>
      <c r="X54" s="294"/>
      <c r="Y54" s="296"/>
      <c r="Z54" s="305"/>
      <c r="AA54" s="306"/>
      <c r="AB54" s="312"/>
      <c r="AC54" s="313"/>
      <c r="AD54" s="313"/>
      <c r="AE54" s="313"/>
      <c r="AF54" s="314"/>
      <c r="AG54" s="372"/>
      <c r="AH54" s="373"/>
      <c r="AI54" s="373"/>
      <c r="AJ54" s="373"/>
      <c r="AK54" s="374"/>
    </row>
    <row r="55" spans="1:37" ht="15.75" customHeight="1">
      <c r="A55" s="349"/>
      <c r="B55" s="273"/>
      <c r="C55" s="274"/>
      <c r="D55" s="275"/>
      <c r="E55" s="280"/>
      <c r="F55" s="285"/>
      <c r="G55" s="286"/>
      <c r="H55" s="286"/>
      <c r="I55" s="286"/>
      <c r="J55" s="286"/>
      <c r="K55" s="287"/>
      <c r="L55" s="285"/>
      <c r="M55" s="286"/>
      <c r="N55" s="286"/>
      <c r="O55" s="286"/>
      <c r="P55" s="286"/>
      <c r="Q55" s="287"/>
      <c r="R55" s="294"/>
      <c r="S55" s="295"/>
      <c r="T55" s="295"/>
      <c r="U55" s="295"/>
      <c r="V55" s="296"/>
      <c r="W55" s="319"/>
      <c r="X55" s="294"/>
      <c r="Y55" s="296"/>
      <c r="Z55" s="305"/>
      <c r="AA55" s="306"/>
      <c r="AB55" s="312"/>
      <c r="AC55" s="313"/>
      <c r="AD55" s="313"/>
      <c r="AE55" s="313"/>
      <c r="AF55" s="314"/>
      <c r="AG55" s="372"/>
      <c r="AH55" s="373"/>
      <c r="AI55" s="373"/>
      <c r="AJ55" s="373"/>
      <c r="AK55" s="374"/>
    </row>
    <row r="56" spans="1:37" ht="15.75" customHeight="1">
      <c r="A56" s="348"/>
      <c r="B56" s="273"/>
      <c r="C56" s="274"/>
      <c r="D56" s="275"/>
      <c r="E56" s="279">
        <v>3</v>
      </c>
      <c r="F56" s="282" t="s">
        <v>216</v>
      </c>
      <c r="G56" s="283"/>
      <c r="H56" s="283"/>
      <c r="I56" s="283"/>
      <c r="J56" s="283"/>
      <c r="K56" s="284"/>
      <c r="L56" s="282" t="s">
        <v>213</v>
      </c>
      <c r="M56" s="283"/>
      <c r="N56" s="283"/>
      <c r="O56" s="283"/>
      <c r="P56" s="283"/>
      <c r="Q56" s="284"/>
      <c r="R56" s="291"/>
      <c r="S56" s="292"/>
      <c r="T56" s="292"/>
      <c r="U56" s="292"/>
      <c r="V56" s="293"/>
      <c r="W56" s="318" t="s">
        <v>24</v>
      </c>
      <c r="X56" s="291" t="s">
        <v>120</v>
      </c>
      <c r="Y56" s="293"/>
      <c r="Z56" s="303">
        <v>44174</v>
      </c>
      <c r="AA56" s="304"/>
      <c r="AB56" s="309"/>
      <c r="AC56" s="310"/>
      <c r="AD56" s="310"/>
      <c r="AE56" s="310"/>
      <c r="AF56" s="311"/>
      <c r="AG56" s="369"/>
      <c r="AH56" s="370"/>
      <c r="AI56" s="370"/>
      <c r="AJ56" s="370"/>
      <c r="AK56" s="371"/>
    </row>
    <row r="57" spans="1:37">
      <c r="A57" s="349"/>
      <c r="B57" s="273"/>
      <c r="C57" s="274"/>
      <c r="D57" s="275"/>
      <c r="E57" s="280"/>
      <c r="F57" s="285"/>
      <c r="G57" s="286"/>
      <c r="H57" s="286"/>
      <c r="I57" s="286"/>
      <c r="J57" s="286"/>
      <c r="K57" s="287"/>
      <c r="L57" s="285"/>
      <c r="M57" s="286"/>
      <c r="N57" s="286"/>
      <c r="O57" s="286"/>
      <c r="P57" s="286"/>
      <c r="Q57" s="287"/>
      <c r="R57" s="294"/>
      <c r="S57" s="295"/>
      <c r="T57" s="295"/>
      <c r="U57" s="295"/>
      <c r="V57" s="296"/>
      <c r="W57" s="319"/>
      <c r="X57" s="294"/>
      <c r="Y57" s="296"/>
      <c r="Z57" s="305"/>
      <c r="AA57" s="306"/>
      <c r="AB57" s="312"/>
      <c r="AC57" s="313"/>
      <c r="AD57" s="313"/>
      <c r="AE57" s="313"/>
      <c r="AF57" s="314"/>
      <c r="AG57" s="372"/>
      <c r="AH57" s="373"/>
      <c r="AI57" s="373"/>
      <c r="AJ57" s="373"/>
      <c r="AK57" s="374"/>
    </row>
    <row r="58" spans="1:37">
      <c r="A58" s="349"/>
      <c r="B58" s="273"/>
      <c r="C58" s="274"/>
      <c r="D58" s="275"/>
      <c r="E58" s="280"/>
      <c r="F58" s="285"/>
      <c r="G58" s="286"/>
      <c r="H58" s="286"/>
      <c r="I58" s="286"/>
      <c r="J58" s="286"/>
      <c r="K58" s="287"/>
      <c r="L58" s="285"/>
      <c r="M58" s="286"/>
      <c r="N58" s="286"/>
      <c r="O58" s="286"/>
      <c r="P58" s="286"/>
      <c r="Q58" s="287"/>
      <c r="R58" s="294"/>
      <c r="S58" s="295"/>
      <c r="T58" s="295"/>
      <c r="U58" s="295"/>
      <c r="V58" s="296"/>
      <c r="W58" s="319"/>
      <c r="X58" s="294"/>
      <c r="Y58" s="296"/>
      <c r="Z58" s="305"/>
      <c r="AA58" s="306"/>
      <c r="AB58" s="312"/>
      <c r="AC58" s="313"/>
      <c r="AD58" s="313"/>
      <c r="AE58" s="313"/>
      <c r="AF58" s="314"/>
      <c r="AG58" s="372"/>
      <c r="AH58" s="373"/>
      <c r="AI58" s="373"/>
      <c r="AJ58" s="373"/>
      <c r="AK58" s="374"/>
    </row>
    <row r="59" spans="1:37" ht="15.75" customHeight="1">
      <c r="A59" s="349"/>
      <c r="B59" s="273"/>
      <c r="C59" s="274"/>
      <c r="D59" s="275"/>
      <c r="E59" s="280"/>
      <c r="F59" s="285"/>
      <c r="G59" s="286"/>
      <c r="H59" s="286"/>
      <c r="I59" s="286"/>
      <c r="J59" s="286"/>
      <c r="K59" s="287"/>
      <c r="L59" s="285"/>
      <c r="M59" s="286"/>
      <c r="N59" s="286"/>
      <c r="O59" s="286"/>
      <c r="P59" s="286"/>
      <c r="Q59" s="287"/>
      <c r="R59" s="294"/>
      <c r="S59" s="295"/>
      <c r="T59" s="295"/>
      <c r="U59" s="295"/>
      <c r="V59" s="296"/>
      <c r="W59" s="319"/>
      <c r="X59" s="294"/>
      <c r="Y59" s="296"/>
      <c r="Z59" s="305"/>
      <c r="AA59" s="306"/>
      <c r="AB59" s="312"/>
      <c r="AC59" s="313"/>
      <c r="AD59" s="313"/>
      <c r="AE59" s="313"/>
      <c r="AF59" s="314"/>
      <c r="AG59" s="372"/>
      <c r="AH59" s="373"/>
      <c r="AI59" s="373"/>
      <c r="AJ59" s="373"/>
      <c r="AK59" s="374"/>
    </row>
    <row r="60" spans="1:37">
      <c r="A60" s="349"/>
      <c r="B60" s="273"/>
      <c r="C60" s="274"/>
      <c r="D60" s="275"/>
      <c r="E60" s="280"/>
      <c r="F60" s="285"/>
      <c r="G60" s="286"/>
      <c r="H60" s="286"/>
      <c r="I60" s="286"/>
      <c r="J60" s="286"/>
      <c r="K60" s="287"/>
      <c r="L60" s="285"/>
      <c r="M60" s="286"/>
      <c r="N60" s="286"/>
      <c r="O60" s="286"/>
      <c r="P60" s="286"/>
      <c r="Q60" s="287"/>
      <c r="R60" s="294"/>
      <c r="S60" s="295"/>
      <c r="T60" s="295"/>
      <c r="U60" s="295"/>
      <c r="V60" s="296"/>
      <c r="W60" s="319"/>
      <c r="X60" s="294"/>
      <c r="Y60" s="296"/>
      <c r="Z60" s="305"/>
      <c r="AA60" s="306"/>
      <c r="AB60" s="312"/>
      <c r="AC60" s="313"/>
      <c r="AD60" s="313"/>
      <c r="AE60" s="313"/>
      <c r="AF60" s="314"/>
      <c r="AG60" s="372"/>
      <c r="AH60" s="373"/>
      <c r="AI60" s="373"/>
      <c r="AJ60" s="373"/>
      <c r="AK60" s="374"/>
    </row>
    <row r="61" spans="1:37" ht="15.75" customHeight="1">
      <c r="A61" s="349"/>
      <c r="B61" s="273"/>
      <c r="C61" s="274"/>
      <c r="D61" s="275"/>
      <c r="E61" s="280"/>
      <c r="F61" s="285"/>
      <c r="G61" s="286"/>
      <c r="H61" s="286"/>
      <c r="I61" s="286"/>
      <c r="J61" s="286"/>
      <c r="K61" s="287"/>
      <c r="L61" s="285"/>
      <c r="M61" s="286"/>
      <c r="N61" s="286"/>
      <c r="O61" s="286"/>
      <c r="P61" s="286"/>
      <c r="Q61" s="287"/>
      <c r="R61" s="294"/>
      <c r="S61" s="295"/>
      <c r="T61" s="295"/>
      <c r="U61" s="295"/>
      <c r="V61" s="296"/>
      <c r="W61" s="319"/>
      <c r="X61" s="294"/>
      <c r="Y61" s="296"/>
      <c r="Z61" s="305"/>
      <c r="AA61" s="306"/>
      <c r="AB61" s="312"/>
      <c r="AC61" s="313"/>
      <c r="AD61" s="313"/>
      <c r="AE61" s="313"/>
      <c r="AF61" s="314"/>
      <c r="AG61" s="372"/>
      <c r="AH61" s="373"/>
      <c r="AI61" s="373"/>
      <c r="AJ61" s="373"/>
      <c r="AK61" s="374"/>
    </row>
    <row r="62" spans="1:37">
      <c r="A62" s="349"/>
      <c r="B62" s="273"/>
      <c r="C62" s="274"/>
      <c r="D62" s="275"/>
      <c r="E62" s="280"/>
      <c r="F62" s="285"/>
      <c r="G62" s="286"/>
      <c r="H62" s="286"/>
      <c r="I62" s="286"/>
      <c r="J62" s="286"/>
      <c r="K62" s="287"/>
      <c r="L62" s="285"/>
      <c r="M62" s="286"/>
      <c r="N62" s="286"/>
      <c r="O62" s="286"/>
      <c r="P62" s="286"/>
      <c r="Q62" s="287"/>
      <c r="R62" s="294"/>
      <c r="S62" s="295"/>
      <c r="T62" s="295"/>
      <c r="U62" s="295"/>
      <c r="V62" s="296"/>
      <c r="W62" s="319"/>
      <c r="X62" s="294"/>
      <c r="Y62" s="296"/>
      <c r="Z62" s="305"/>
      <c r="AA62" s="306"/>
      <c r="AB62" s="312"/>
      <c r="AC62" s="313"/>
      <c r="AD62" s="313"/>
      <c r="AE62" s="313"/>
      <c r="AF62" s="314"/>
      <c r="AG62" s="372"/>
      <c r="AH62" s="373"/>
      <c r="AI62" s="373"/>
      <c r="AJ62" s="373"/>
      <c r="AK62" s="374"/>
    </row>
    <row r="63" spans="1:37">
      <c r="A63" s="349"/>
      <c r="B63" s="273"/>
      <c r="C63" s="274"/>
      <c r="D63" s="275"/>
      <c r="E63" s="280"/>
      <c r="F63" s="285"/>
      <c r="G63" s="286"/>
      <c r="H63" s="286"/>
      <c r="I63" s="286"/>
      <c r="J63" s="286"/>
      <c r="K63" s="287"/>
      <c r="L63" s="285"/>
      <c r="M63" s="286"/>
      <c r="N63" s="286"/>
      <c r="O63" s="286"/>
      <c r="P63" s="286"/>
      <c r="Q63" s="287"/>
      <c r="R63" s="294"/>
      <c r="S63" s="295"/>
      <c r="T63" s="295"/>
      <c r="U63" s="295"/>
      <c r="V63" s="296"/>
      <c r="W63" s="319"/>
      <c r="X63" s="294"/>
      <c r="Y63" s="296"/>
      <c r="Z63" s="305"/>
      <c r="AA63" s="306"/>
      <c r="AB63" s="312"/>
      <c r="AC63" s="313"/>
      <c r="AD63" s="313"/>
      <c r="AE63" s="313"/>
      <c r="AF63" s="314"/>
      <c r="AG63" s="372"/>
      <c r="AH63" s="373"/>
      <c r="AI63" s="373"/>
      <c r="AJ63" s="373"/>
      <c r="AK63" s="374"/>
    </row>
    <row r="64" spans="1:37">
      <c r="A64" s="349"/>
      <c r="B64" s="273"/>
      <c r="C64" s="274"/>
      <c r="D64" s="275"/>
      <c r="E64" s="280"/>
      <c r="F64" s="285"/>
      <c r="G64" s="286"/>
      <c r="H64" s="286"/>
      <c r="I64" s="286"/>
      <c r="J64" s="286"/>
      <c r="K64" s="287"/>
      <c r="L64" s="285"/>
      <c r="M64" s="286"/>
      <c r="N64" s="286"/>
      <c r="O64" s="286"/>
      <c r="P64" s="286"/>
      <c r="Q64" s="287"/>
      <c r="R64" s="294"/>
      <c r="S64" s="295"/>
      <c r="T64" s="295"/>
      <c r="U64" s="295"/>
      <c r="V64" s="296"/>
      <c r="W64" s="319"/>
      <c r="X64" s="294"/>
      <c r="Y64" s="296"/>
      <c r="Z64" s="305"/>
      <c r="AA64" s="306"/>
      <c r="AB64" s="312"/>
      <c r="AC64" s="313"/>
      <c r="AD64" s="313"/>
      <c r="AE64" s="313"/>
      <c r="AF64" s="314"/>
      <c r="AG64" s="372"/>
      <c r="AH64" s="373"/>
      <c r="AI64" s="373"/>
      <c r="AJ64" s="373"/>
      <c r="AK64" s="374"/>
    </row>
    <row r="65" spans="1:37" ht="15.75" customHeight="1">
      <c r="A65" s="349"/>
      <c r="B65" s="273"/>
      <c r="C65" s="274"/>
      <c r="D65" s="275"/>
      <c r="E65" s="280"/>
      <c r="F65" s="285"/>
      <c r="G65" s="286"/>
      <c r="H65" s="286"/>
      <c r="I65" s="286"/>
      <c r="J65" s="286"/>
      <c r="K65" s="287"/>
      <c r="L65" s="285"/>
      <c r="M65" s="286"/>
      <c r="N65" s="286"/>
      <c r="O65" s="286"/>
      <c r="P65" s="286"/>
      <c r="Q65" s="287"/>
      <c r="R65" s="294"/>
      <c r="S65" s="295"/>
      <c r="T65" s="295"/>
      <c r="U65" s="295"/>
      <c r="V65" s="296"/>
      <c r="W65" s="319"/>
      <c r="X65" s="294"/>
      <c r="Y65" s="296"/>
      <c r="Z65" s="305"/>
      <c r="AA65" s="306"/>
      <c r="AB65" s="312"/>
      <c r="AC65" s="313"/>
      <c r="AD65" s="313"/>
      <c r="AE65" s="313"/>
      <c r="AF65" s="314"/>
      <c r="AG65" s="372"/>
      <c r="AH65" s="373"/>
      <c r="AI65" s="373"/>
      <c r="AJ65" s="373"/>
      <c r="AK65" s="374"/>
    </row>
    <row r="66" spans="1:37">
      <c r="A66" s="349"/>
      <c r="B66" s="273"/>
      <c r="C66" s="274"/>
      <c r="D66" s="275"/>
      <c r="E66" s="280"/>
      <c r="F66" s="285"/>
      <c r="G66" s="286"/>
      <c r="H66" s="286"/>
      <c r="I66" s="286"/>
      <c r="J66" s="286"/>
      <c r="K66" s="287"/>
      <c r="L66" s="285"/>
      <c r="M66" s="286"/>
      <c r="N66" s="286"/>
      <c r="O66" s="286"/>
      <c r="P66" s="286"/>
      <c r="Q66" s="287"/>
      <c r="R66" s="294"/>
      <c r="S66" s="295"/>
      <c r="T66" s="295"/>
      <c r="U66" s="295"/>
      <c r="V66" s="296"/>
      <c r="W66" s="319"/>
      <c r="X66" s="294"/>
      <c r="Y66" s="296"/>
      <c r="Z66" s="305"/>
      <c r="AA66" s="306"/>
      <c r="AB66" s="312"/>
      <c r="AC66" s="313"/>
      <c r="AD66" s="313"/>
      <c r="AE66" s="313"/>
      <c r="AF66" s="314"/>
      <c r="AG66" s="372"/>
      <c r="AH66" s="373"/>
      <c r="AI66" s="373"/>
      <c r="AJ66" s="373"/>
      <c r="AK66" s="374"/>
    </row>
    <row r="67" spans="1:37">
      <c r="A67" s="349"/>
      <c r="B67" s="273"/>
      <c r="C67" s="274"/>
      <c r="D67" s="275"/>
      <c r="E67" s="280"/>
      <c r="F67" s="285"/>
      <c r="G67" s="286"/>
      <c r="H67" s="286"/>
      <c r="I67" s="286"/>
      <c r="J67" s="286"/>
      <c r="K67" s="287"/>
      <c r="L67" s="285"/>
      <c r="M67" s="286"/>
      <c r="N67" s="286"/>
      <c r="O67" s="286"/>
      <c r="P67" s="286"/>
      <c r="Q67" s="287"/>
      <c r="R67" s="294"/>
      <c r="S67" s="295"/>
      <c r="T67" s="295"/>
      <c r="U67" s="295"/>
      <c r="V67" s="296"/>
      <c r="W67" s="319"/>
      <c r="X67" s="294"/>
      <c r="Y67" s="296"/>
      <c r="Z67" s="305"/>
      <c r="AA67" s="306"/>
      <c r="AB67" s="312"/>
      <c r="AC67" s="313"/>
      <c r="AD67" s="313"/>
      <c r="AE67" s="313"/>
      <c r="AF67" s="314"/>
      <c r="AG67" s="372"/>
      <c r="AH67" s="373"/>
      <c r="AI67" s="373"/>
      <c r="AJ67" s="373"/>
      <c r="AK67" s="374"/>
    </row>
    <row r="68" spans="1:37">
      <c r="A68" s="349"/>
      <c r="B68" s="273"/>
      <c r="C68" s="274"/>
      <c r="D68" s="275"/>
      <c r="E68" s="280"/>
      <c r="F68" s="285"/>
      <c r="G68" s="286"/>
      <c r="H68" s="286"/>
      <c r="I68" s="286"/>
      <c r="J68" s="286"/>
      <c r="K68" s="287"/>
      <c r="L68" s="285"/>
      <c r="M68" s="286"/>
      <c r="N68" s="286"/>
      <c r="O68" s="286"/>
      <c r="P68" s="286"/>
      <c r="Q68" s="287"/>
      <c r="R68" s="294"/>
      <c r="S68" s="295"/>
      <c r="T68" s="295"/>
      <c r="U68" s="295"/>
      <c r="V68" s="296"/>
      <c r="W68" s="319"/>
      <c r="X68" s="294"/>
      <c r="Y68" s="296"/>
      <c r="Z68" s="305"/>
      <c r="AA68" s="306"/>
      <c r="AB68" s="312"/>
      <c r="AC68" s="313"/>
      <c r="AD68" s="313"/>
      <c r="AE68" s="313"/>
      <c r="AF68" s="314"/>
      <c r="AG68" s="372"/>
      <c r="AH68" s="373"/>
      <c r="AI68" s="373"/>
      <c r="AJ68" s="373"/>
      <c r="AK68" s="374"/>
    </row>
    <row r="69" spans="1:37">
      <c r="A69" s="349"/>
      <c r="B69" s="273"/>
      <c r="C69" s="274"/>
      <c r="D69" s="275"/>
      <c r="E69" s="280"/>
      <c r="F69" s="285"/>
      <c r="G69" s="286"/>
      <c r="H69" s="286"/>
      <c r="I69" s="286"/>
      <c r="J69" s="286"/>
      <c r="K69" s="287"/>
      <c r="L69" s="285"/>
      <c r="M69" s="286"/>
      <c r="N69" s="286"/>
      <c r="O69" s="286"/>
      <c r="P69" s="286"/>
      <c r="Q69" s="287"/>
      <c r="R69" s="294"/>
      <c r="S69" s="295"/>
      <c r="T69" s="295"/>
      <c r="U69" s="295"/>
      <c r="V69" s="296"/>
      <c r="W69" s="319"/>
      <c r="X69" s="294"/>
      <c r="Y69" s="296"/>
      <c r="Z69" s="305"/>
      <c r="AA69" s="306"/>
      <c r="AB69" s="312"/>
      <c r="AC69" s="313"/>
      <c r="AD69" s="313"/>
      <c r="AE69" s="313"/>
      <c r="AF69" s="314"/>
      <c r="AG69" s="372"/>
      <c r="AH69" s="373"/>
      <c r="AI69" s="373"/>
      <c r="AJ69" s="373"/>
      <c r="AK69" s="374"/>
    </row>
    <row r="70" spans="1:37">
      <c r="A70" s="349"/>
      <c r="B70" s="273"/>
      <c r="C70" s="274"/>
      <c r="D70" s="275"/>
      <c r="E70" s="280"/>
      <c r="F70" s="285"/>
      <c r="G70" s="286"/>
      <c r="H70" s="286"/>
      <c r="I70" s="286"/>
      <c r="J70" s="286"/>
      <c r="K70" s="287"/>
      <c r="L70" s="285"/>
      <c r="M70" s="286"/>
      <c r="N70" s="286"/>
      <c r="O70" s="286"/>
      <c r="P70" s="286"/>
      <c r="Q70" s="287"/>
      <c r="R70" s="294"/>
      <c r="S70" s="295"/>
      <c r="T70" s="295"/>
      <c r="U70" s="295"/>
      <c r="V70" s="296"/>
      <c r="W70" s="319"/>
      <c r="X70" s="294"/>
      <c r="Y70" s="296"/>
      <c r="Z70" s="305"/>
      <c r="AA70" s="306"/>
      <c r="AB70" s="312"/>
      <c r="AC70" s="313"/>
      <c r="AD70" s="313"/>
      <c r="AE70" s="313"/>
      <c r="AF70" s="314"/>
      <c r="AG70" s="372"/>
      <c r="AH70" s="373"/>
      <c r="AI70" s="373"/>
      <c r="AJ70" s="373"/>
      <c r="AK70" s="374"/>
    </row>
    <row r="71" spans="1:37" ht="15.75" customHeight="1">
      <c r="A71" s="349"/>
      <c r="B71" s="273"/>
      <c r="C71" s="274"/>
      <c r="D71" s="275"/>
      <c r="E71" s="280"/>
      <c r="F71" s="285"/>
      <c r="G71" s="286"/>
      <c r="H71" s="286"/>
      <c r="I71" s="286"/>
      <c r="J71" s="286"/>
      <c r="K71" s="287"/>
      <c r="L71" s="285"/>
      <c r="M71" s="286"/>
      <c r="N71" s="286"/>
      <c r="O71" s="286"/>
      <c r="P71" s="286"/>
      <c r="Q71" s="287"/>
      <c r="R71" s="294"/>
      <c r="S71" s="295"/>
      <c r="T71" s="295"/>
      <c r="U71" s="295"/>
      <c r="V71" s="296"/>
      <c r="W71" s="319"/>
      <c r="X71" s="294"/>
      <c r="Y71" s="296"/>
      <c r="Z71" s="305"/>
      <c r="AA71" s="306"/>
      <c r="AB71" s="312"/>
      <c r="AC71" s="313"/>
      <c r="AD71" s="313"/>
      <c r="AE71" s="313"/>
      <c r="AF71" s="314"/>
      <c r="AG71" s="372"/>
      <c r="AH71" s="373"/>
      <c r="AI71" s="373"/>
      <c r="AJ71" s="373"/>
      <c r="AK71" s="374"/>
    </row>
    <row r="72" spans="1:37">
      <c r="A72" s="349"/>
      <c r="B72" s="273"/>
      <c r="C72" s="274"/>
      <c r="D72" s="275"/>
      <c r="E72" s="280"/>
      <c r="F72" s="285"/>
      <c r="G72" s="286"/>
      <c r="H72" s="286"/>
      <c r="I72" s="286"/>
      <c r="J72" s="286"/>
      <c r="K72" s="287"/>
      <c r="L72" s="285"/>
      <c r="M72" s="286"/>
      <c r="N72" s="286"/>
      <c r="O72" s="286"/>
      <c r="P72" s="286"/>
      <c r="Q72" s="287"/>
      <c r="R72" s="294"/>
      <c r="S72" s="295"/>
      <c r="T72" s="295"/>
      <c r="U72" s="295"/>
      <c r="V72" s="296"/>
      <c r="W72" s="319"/>
      <c r="X72" s="294"/>
      <c r="Y72" s="296"/>
      <c r="Z72" s="305"/>
      <c r="AA72" s="306"/>
      <c r="AB72" s="312"/>
      <c r="AC72" s="313"/>
      <c r="AD72" s="313"/>
      <c r="AE72" s="313"/>
      <c r="AF72" s="314"/>
      <c r="AG72" s="372"/>
      <c r="AH72" s="373"/>
      <c r="AI72" s="373"/>
      <c r="AJ72" s="373"/>
      <c r="AK72" s="374"/>
    </row>
    <row r="73" spans="1:37">
      <c r="A73" s="349"/>
      <c r="B73" s="273"/>
      <c r="C73" s="274"/>
      <c r="D73" s="275"/>
      <c r="E73" s="280"/>
      <c r="F73" s="285"/>
      <c r="G73" s="286"/>
      <c r="H73" s="286"/>
      <c r="I73" s="286"/>
      <c r="J73" s="286"/>
      <c r="K73" s="287"/>
      <c r="L73" s="285"/>
      <c r="M73" s="286"/>
      <c r="N73" s="286"/>
      <c r="O73" s="286"/>
      <c r="P73" s="286"/>
      <c r="Q73" s="287"/>
      <c r="R73" s="294"/>
      <c r="S73" s="295"/>
      <c r="T73" s="295"/>
      <c r="U73" s="295"/>
      <c r="V73" s="296"/>
      <c r="W73" s="319"/>
      <c r="X73" s="294"/>
      <c r="Y73" s="296"/>
      <c r="Z73" s="305"/>
      <c r="AA73" s="306"/>
      <c r="AB73" s="312"/>
      <c r="AC73" s="313"/>
      <c r="AD73" s="313"/>
      <c r="AE73" s="313"/>
      <c r="AF73" s="314"/>
      <c r="AG73" s="372"/>
      <c r="AH73" s="373"/>
      <c r="AI73" s="373"/>
      <c r="AJ73" s="373"/>
      <c r="AK73" s="374"/>
    </row>
    <row r="74" spans="1:37">
      <c r="A74" s="349"/>
      <c r="B74" s="273"/>
      <c r="C74" s="274"/>
      <c r="D74" s="275"/>
      <c r="E74" s="280"/>
      <c r="F74" s="285"/>
      <c r="G74" s="286"/>
      <c r="H74" s="286"/>
      <c r="I74" s="286"/>
      <c r="J74" s="286"/>
      <c r="K74" s="287"/>
      <c r="L74" s="285"/>
      <c r="M74" s="286"/>
      <c r="N74" s="286"/>
      <c r="O74" s="286"/>
      <c r="P74" s="286"/>
      <c r="Q74" s="287"/>
      <c r="R74" s="294"/>
      <c r="S74" s="295"/>
      <c r="T74" s="295"/>
      <c r="U74" s="295"/>
      <c r="V74" s="296"/>
      <c r="W74" s="319"/>
      <c r="X74" s="294"/>
      <c r="Y74" s="296"/>
      <c r="Z74" s="305"/>
      <c r="AA74" s="306"/>
      <c r="AB74" s="312"/>
      <c r="AC74" s="313"/>
      <c r="AD74" s="313"/>
      <c r="AE74" s="313"/>
      <c r="AF74" s="314"/>
      <c r="AG74" s="372"/>
      <c r="AH74" s="373"/>
      <c r="AI74" s="373"/>
      <c r="AJ74" s="373"/>
      <c r="AK74" s="374"/>
    </row>
    <row r="75" spans="1:37">
      <c r="A75" s="349"/>
      <c r="B75" s="273"/>
      <c r="C75" s="274"/>
      <c r="D75" s="275"/>
      <c r="E75" s="280"/>
      <c r="F75" s="285"/>
      <c r="G75" s="286"/>
      <c r="H75" s="286"/>
      <c r="I75" s="286"/>
      <c r="J75" s="286"/>
      <c r="K75" s="287"/>
      <c r="L75" s="285"/>
      <c r="M75" s="286"/>
      <c r="N75" s="286"/>
      <c r="O75" s="286"/>
      <c r="P75" s="286"/>
      <c r="Q75" s="287"/>
      <c r="R75" s="294"/>
      <c r="S75" s="295"/>
      <c r="T75" s="295"/>
      <c r="U75" s="295"/>
      <c r="V75" s="296"/>
      <c r="W75" s="319"/>
      <c r="X75" s="294"/>
      <c r="Y75" s="296"/>
      <c r="Z75" s="305"/>
      <c r="AA75" s="306"/>
      <c r="AB75" s="312"/>
      <c r="AC75" s="313"/>
      <c r="AD75" s="313"/>
      <c r="AE75" s="313"/>
      <c r="AF75" s="314"/>
      <c r="AG75" s="372"/>
      <c r="AH75" s="373"/>
      <c r="AI75" s="373"/>
      <c r="AJ75" s="373"/>
      <c r="AK75" s="374"/>
    </row>
    <row r="76" spans="1:37" ht="15.75" customHeight="1">
      <c r="A76" s="349"/>
      <c r="B76" s="273"/>
      <c r="C76" s="274"/>
      <c r="D76" s="275"/>
      <c r="E76" s="280"/>
      <c r="F76" s="285"/>
      <c r="G76" s="286"/>
      <c r="H76" s="286"/>
      <c r="I76" s="286"/>
      <c r="J76" s="286"/>
      <c r="K76" s="287"/>
      <c r="L76" s="285"/>
      <c r="M76" s="286"/>
      <c r="N76" s="286"/>
      <c r="O76" s="286"/>
      <c r="P76" s="286"/>
      <c r="Q76" s="287"/>
      <c r="R76" s="294"/>
      <c r="S76" s="295"/>
      <c r="T76" s="295"/>
      <c r="U76" s="295"/>
      <c r="V76" s="296"/>
      <c r="W76" s="319"/>
      <c r="X76" s="294"/>
      <c r="Y76" s="296"/>
      <c r="Z76" s="305"/>
      <c r="AA76" s="306"/>
      <c r="AB76" s="312"/>
      <c r="AC76" s="313"/>
      <c r="AD76" s="313"/>
      <c r="AE76" s="313"/>
      <c r="AF76" s="314"/>
      <c r="AG76" s="372"/>
      <c r="AH76" s="373"/>
      <c r="AI76" s="373"/>
      <c r="AJ76" s="373"/>
      <c r="AK76" s="374"/>
    </row>
    <row r="77" spans="1:37">
      <c r="A77" s="349"/>
      <c r="B77" s="273"/>
      <c r="C77" s="274"/>
      <c r="D77" s="275"/>
      <c r="E77" s="280"/>
      <c r="F77" s="285"/>
      <c r="G77" s="286"/>
      <c r="H77" s="286"/>
      <c r="I77" s="286"/>
      <c r="J77" s="286"/>
      <c r="K77" s="287"/>
      <c r="L77" s="285"/>
      <c r="M77" s="286"/>
      <c r="N77" s="286"/>
      <c r="O77" s="286"/>
      <c r="P77" s="286"/>
      <c r="Q77" s="287"/>
      <c r="R77" s="294"/>
      <c r="S77" s="295"/>
      <c r="T77" s="295"/>
      <c r="U77" s="295"/>
      <c r="V77" s="296"/>
      <c r="W77" s="319"/>
      <c r="X77" s="294"/>
      <c r="Y77" s="296"/>
      <c r="Z77" s="305"/>
      <c r="AA77" s="306"/>
      <c r="AB77" s="312"/>
      <c r="AC77" s="313"/>
      <c r="AD77" s="313"/>
      <c r="AE77" s="313"/>
      <c r="AF77" s="314"/>
      <c r="AG77" s="372"/>
      <c r="AH77" s="373"/>
      <c r="AI77" s="373"/>
      <c r="AJ77" s="373"/>
      <c r="AK77" s="374"/>
    </row>
    <row r="78" spans="1:37">
      <c r="A78" s="349"/>
      <c r="B78" s="273"/>
      <c r="C78" s="274"/>
      <c r="D78" s="275"/>
      <c r="E78" s="280"/>
      <c r="F78" s="285"/>
      <c r="G78" s="286"/>
      <c r="H78" s="286"/>
      <c r="I78" s="286"/>
      <c r="J78" s="286"/>
      <c r="K78" s="287"/>
      <c r="L78" s="285"/>
      <c r="M78" s="286"/>
      <c r="N78" s="286"/>
      <c r="O78" s="286"/>
      <c r="P78" s="286"/>
      <c r="Q78" s="287"/>
      <c r="R78" s="294"/>
      <c r="S78" s="295"/>
      <c r="T78" s="295"/>
      <c r="U78" s="295"/>
      <c r="V78" s="296"/>
      <c r="W78" s="319"/>
      <c r="X78" s="294"/>
      <c r="Y78" s="296"/>
      <c r="Z78" s="305"/>
      <c r="AA78" s="306"/>
      <c r="AB78" s="312"/>
      <c r="AC78" s="313"/>
      <c r="AD78" s="313"/>
      <c r="AE78" s="313"/>
      <c r="AF78" s="314"/>
      <c r="AG78" s="372"/>
      <c r="AH78" s="373"/>
      <c r="AI78" s="373"/>
      <c r="AJ78" s="373"/>
      <c r="AK78" s="374"/>
    </row>
    <row r="79" spans="1:37">
      <c r="A79" s="349"/>
      <c r="B79" s="273"/>
      <c r="C79" s="274"/>
      <c r="D79" s="275"/>
      <c r="E79" s="280"/>
      <c r="F79" s="285"/>
      <c r="G79" s="286"/>
      <c r="H79" s="286"/>
      <c r="I79" s="286"/>
      <c r="J79" s="286"/>
      <c r="K79" s="287"/>
      <c r="L79" s="285"/>
      <c r="M79" s="286"/>
      <c r="N79" s="286"/>
      <c r="O79" s="286"/>
      <c r="P79" s="286"/>
      <c r="Q79" s="287"/>
      <c r="R79" s="294"/>
      <c r="S79" s="295"/>
      <c r="T79" s="295"/>
      <c r="U79" s="295"/>
      <c r="V79" s="296"/>
      <c r="W79" s="319"/>
      <c r="X79" s="294"/>
      <c r="Y79" s="296"/>
      <c r="Z79" s="305"/>
      <c r="AA79" s="306"/>
      <c r="AB79" s="312"/>
      <c r="AC79" s="313"/>
      <c r="AD79" s="313"/>
      <c r="AE79" s="313"/>
      <c r="AF79" s="314"/>
      <c r="AG79" s="372"/>
      <c r="AH79" s="373"/>
      <c r="AI79" s="373"/>
      <c r="AJ79" s="373"/>
      <c r="AK79" s="374"/>
    </row>
    <row r="80" spans="1:37" ht="15.75" customHeight="1">
      <c r="A80" s="349"/>
      <c r="B80" s="273"/>
      <c r="C80" s="274"/>
      <c r="D80" s="275"/>
      <c r="E80" s="280"/>
      <c r="F80" s="285"/>
      <c r="G80" s="286"/>
      <c r="H80" s="286"/>
      <c r="I80" s="286"/>
      <c r="J80" s="286"/>
      <c r="K80" s="287"/>
      <c r="L80" s="285"/>
      <c r="M80" s="286"/>
      <c r="N80" s="286"/>
      <c r="O80" s="286"/>
      <c r="P80" s="286"/>
      <c r="Q80" s="287"/>
      <c r="R80" s="294"/>
      <c r="S80" s="295"/>
      <c r="T80" s="295"/>
      <c r="U80" s="295"/>
      <c r="V80" s="296"/>
      <c r="W80" s="319"/>
      <c r="X80" s="294"/>
      <c r="Y80" s="296"/>
      <c r="Z80" s="305"/>
      <c r="AA80" s="306"/>
      <c r="AB80" s="312"/>
      <c r="AC80" s="313"/>
      <c r="AD80" s="313"/>
      <c r="AE80" s="313"/>
      <c r="AF80" s="314"/>
      <c r="AG80" s="372"/>
      <c r="AH80" s="373"/>
      <c r="AI80" s="373"/>
      <c r="AJ80" s="373"/>
      <c r="AK80" s="374"/>
    </row>
    <row r="81" spans="1:37">
      <c r="A81" s="349"/>
      <c r="B81" s="273"/>
      <c r="C81" s="274"/>
      <c r="D81" s="275"/>
      <c r="E81" s="280"/>
      <c r="F81" s="285"/>
      <c r="G81" s="286"/>
      <c r="H81" s="286"/>
      <c r="I81" s="286"/>
      <c r="J81" s="286"/>
      <c r="K81" s="287"/>
      <c r="L81" s="285"/>
      <c r="M81" s="286"/>
      <c r="N81" s="286"/>
      <c r="O81" s="286"/>
      <c r="P81" s="286"/>
      <c r="Q81" s="287"/>
      <c r="R81" s="294"/>
      <c r="S81" s="295"/>
      <c r="T81" s="295"/>
      <c r="U81" s="295"/>
      <c r="V81" s="296"/>
      <c r="W81" s="319"/>
      <c r="X81" s="294"/>
      <c r="Y81" s="296"/>
      <c r="Z81" s="305"/>
      <c r="AA81" s="306"/>
      <c r="AB81" s="312"/>
      <c r="AC81" s="313"/>
      <c r="AD81" s="313"/>
      <c r="AE81" s="313"/>
      <c r="AF81" s="314"/>
      <c r="AG81" s="372"/>
      <c r="AH81" s="373"/>
      <c r="AI81" s="373"/>
      <c r="AJ81" s="373"/>
      <c r="AK81" s="374"/>
    </row>
    <row r="82" spans="1:37">
      <c r="A82" s="349"/>
      <c r="B82" s="273"/>
      <c r="C82" s="274"/>
      <c r="D82" s="275"/>
      <c r="E82" s="280"/>
      <c r="F82" s="285"/>
      <c r="G82" s="286"/>
      <c r="H82" s="286"/>
      <c r="I82" s="286"/>
      <c r="J82" s="286"/>
      <c r="K82" s="287"/>
      <c r="L82" s="285"/>
      <c r="M82" s="286"/>
      <c r="N82" s="286"/>
      <c r="O82" s="286"/>
      <c r="P82" s="286"/>
      <c r="Q82" s="287"/>
      <c r="R82" s="294"/>
      <c r="S82" s="295"/>
      <c r="T82" s="295"/>
      <c r="U82" s="295"/>
      <c r="V82" s="296"/>
      <c r="W82" s="319"/>
      <c r="X82" s="294"/>
      <c r="Y82" s="296"/>
      <c r="Z82" s="305"/>
      <c r="AA82" s="306"/>
      <c r="AB82" s="312"/>
      <c r="AC82" s="313"/>
      <c r="AD82" s="313"/>
      <c r="AE82" s="313"/>
      <c r="AF82" s="314"/>
      <c r="AG82" s="372"/>
      <c r="AH82" s="373"/>
      <c r="AI82" s="373"/>
      <c r="AJ82" s="373"/>
      <c r="AK82" s="374"/>
    </row>
    <row r="83" spans="1:37" ht="15.75" customHeight="1">
      <c r="A83" s="349"/>
      <c r="B83" s="273"/>
      <c r="C83" s="274"/>
      <c r="D83" s="275"/>
      <c r="E83" s="280"/>
      <c r="F83" s="285"/>
      <c r="G83" s="286"/>
      <c r="H83" s="286"/>
      <c r="I83" s="286"/>
      <c r="J83" s="286"/>
      <c r="K83" s="287"/>
      <c r="L83" s="285"/>
      <c r="M83" s="286"/>
      <c r="N83" s="286"/>
      <c r="O83" s="286"/>
      <c r="P83" s="286"/>
      <c r="Q83" s="287"/>
      <c r="R83" s="294"/>
      <c r="S83" s="295"/>
      <c r="T83" s="295"/>
      <c r="U83" s="295"/>
      <c r="V83" s="296"/>
      <c r="W83" s="319"/>
      <c r="X83" s="294"/>
      <c r="Y83" s="296"/>
      <c r="Z83" s="305"/>
      <c r="AA83" s="306"/>
      <c r="AB83" s="312"/>
      <c r="AC83" s="313"/>
      <c r="AD83" s="313"/>
      <c r="AE83" s="313"/>
      <c r="AF83" s="314"/>
      <c r="AG83" s="372"/>
      <c r="AH83" s="373"/>
      <c r="AI83" s="373"/>
      <c r="AJ83" s="373"/>
      <c r="AK83" s="374"/>
    </row>
    <row r="84" spans="1:37">
      <c r="A84" s="349"/>
      <c r="B84" s="273"/>
      <c r="C84" s="274"/>
      <c r="D84" s="275"/>
      <c r="E84" s="280"/>
      <c r="F84" s="285"/>
      <c r="G84" s="286"/>
      <c r="H84" s="286"/>
      <c r="I84" s="286"/>
      <c r="J84" s="286"/>
      <c r="K84" s="287"/>
      <c r="L84" s="285"/>
      <c r="M84" s="286"/>
      <c r="N84" s="286"/>
      <c r="O84" s="286"/>
      <c r="P84" s="286"/>
      <c r="Q84" s="287"/>
      <c r="R84" s="294"/>
      <c r="S84" s="295"/>
      <c r="T84" s="295"/>
      <c r="U84" s="295"/>
      <c r="V84" s="296"/>
      <c r="W84" s="319"/>
      <c r="X84" s="294"/>
      <c r="Y84" s="296"/>
      <c r="Z84" s="305"/>
      <c r="AA84" s="306"/>
      <c r="AB84" s="312"/>
      <c r="AC84" s="313"/>
      <c r="AD84" s="313"/>
      <c r="AE84" s="313"/>
      <c r="AF84" s="314"/>
      <c r="AG84" s="372"/>
      <c r="AH84" s="373"/>
      <c r="AI84" s="373"/>
      <c r="AJ84" s="373"/>
      <c r="AK84" s="374"/>
    </row>
    <row r="85" spans="1:37" ht="15.75" customHeight="1">
      <c r="A85" s="349"/>
      <c r="B85" s="273"/>
      <c r="C85" s="274"/>
      <c r="D85" s="275"/>
      <c r="E85" s="280"/>
      <c r="F85" s="285"/>
      <c r="G85" s="286"/>
      <c r="H85" s="286"/>
      <c r="I85" s="286"/>
      <c r="J85" s="286"/>
      <c r="K85" s="287"/>
      <c r="L85" s="285"/>
      <c r="M85" s="286"/>
      <c r="N85" s="286"/>
      <c r="O85" s="286"/>
      <c r="P85" s="286"/>
      <c r="Q85" s="287"/>
      <c r="R85" s="294"/>
      <c r="S85" s="295"/>
      <c r="T85" s="295"/>
      <c r="U85" s="295"/>
      <c r="V85" s="296"/>
      <c r="W85" s="319"/>
      <c r="X85" s="294"/>
      <c r="Y85" s="296"/>
      <c r="Z85" s="305"/>
      <c r="AA85" s="306"/>
      <c r="AB85" s="312"/>
      <c r="AC85" s="313"/>
      <c r="AD85" s="313"/>
      <c r="AE85" s="313"/>
      <c r="AF85" s="314"/>
      <c r="AG85" s="372"/>
      <c r="AH85" s="373"/>
      <c r="AI85" s="373"/>
      <c r="AJ85" s="373"/>
      <c r="AK85" s="374"/>
    </row>
    <row r="86" spans="1:37" ht="15.75" customHeight="1">
      <c r="A86" s="348"/>
      <c r="B86" s="273"/>
      <c r="C86" s="274"/>
      <c r="D86" s="275"/>
      <c r="E86" s="279">
        <v>4</v>
      </c>
      <c r="F86" s="282" t="s">
        <v>217</v>
      </c>
      <c r="G86" s="283"/>
      <c r="H86" s="283"/>
      <c r="I86" s="283"/>
      <c r="J86" s="283"/>
      <c r="K86" s="284"/>
      <c r="L86" s="282" t="s">
        <v>218</v>
      </c>
      <c r="M86" s="283"/>
      <c r="N86" s="283"/>
      <c r="O86" s="283"/>
      <c r="P86" s="283"/>
      <c r="Q86" s="284"/>
      <c r="R86" s="291"/>
      <c r="S86" s="292"/>
      <c r="T86" s="292"/>
      <c r="U86" s="292"/>
      <c r="V86" s="293"/>
      <c r="W86" s="318" t="s">
        <v>24</v>
      </c>
      <c r="X86" s="291" t="s">
        <v>120</v>
      </c>
      <c r="Y86" s="293"/>
      <c r="Z86" s="303">
        <v>44174</v>
      </c>
      <c r="AA86" s="304"/>
      <c r="AB86" s="309"/>
      <c r="AC86" s="310"/>
      <c r="AD86" s="310"/>
      <c r="AE86" s="310"/>
      <c r="AF86" s="311"/>
      <c r="AG86" s="369"/>
      <c r="AH86" s="370"/>
      <c r="AI86" s="370"/>
      <c r="AJ86" s="370"/>
      <c r="AK86" s="371"/>
    </row>
    <row r="87" spans="1:37">
      <c r="A87" s="349"/>
      <c r="B87" s="273"/>
      <c r="C87" s="274"/>
      <c r="D87" s="275"/>
      <c r="E87" s="280"/>
      <c r="F87" s="285"/>
      <c r="G87" s="286"/>
      <c r="H87" s="286"/>
      <c r="I87" s="286"/>
      <c r="J87" s="286"/>
      <c r="K87" s="287"/>
      <c r="L87" s="285"/>
      <c r="M87" s="286"/>
      <c r="N87" s="286"/>
      <c r="O87" s="286"/>
      <c r="P87" s="286"/>
      <c r="Q87" s="287"/>
      <c r="R87" s="294"/>
      <c r="S87" s="295"/>
      <c r="T87" s="295"/>
      <c r="U87" s="295"/>
      <c r="V87" s="296"/>
      <c r="W87" s="319"/>
      <c r="X87" s="294"/>
      <c r="Y87" s="296"/>
      <c r="Z87" s="305"/>
      <c r="AA87" s="306"/>
      <c r="AB87" s="312"/>
      <c r="AC87" s="313"/>
      <c r="AD87" s="313"/>
      <c r="AE87" s="313"/>
      <c r="AF87" s="314"/>
      <c r="AG87" s="372"/>
      <c r="AH87" s="373"/>
      <c r="AI87" s="373"/>
      <c r="AJ87" s="373"/>
      <c r="AK87" s="374"/>
    </row>
    <row r="88" spans="1:37">
      <c r="A88" s="349"/>
      <c r="B88" s="273"/>
      <c r="C88" s="274"/>
      <c r="D88" s="275"/>
      <c r="E88" s="280"/>
      <c r="F88" s="285"/>
      <c r="G88" s="286"/>
      <c r="H88" s="286"/>
      <c r="I88" s="286"/>
      <c r="J88" s="286"/>
      <c r="K88" s="287"/>
      <c r="L88" s="285"/>
      <c r="M88" s="286"/>
      <c r="N88" s="286"/>
      <c r="O88" s="286"/>
      <c r="P88" s="286"/>
      <c r="Q88" s="287"/>
      <c r="R88" s="294"/>
      <c r="S88" s="295"/>
      <c r="T88" s="295"/>
      <c r="U88" s="295"/>
      <c r="V88" s="296"/>
      <c r="W88" s="319"/>
      <c r="X88" s="294"/>
      <c r="Y88" s="296"/>
      <c r="Z88" s="305"/>
      <c r="AA88" s="306"/>
      <c r="AB88" s="312"/>
      <c r="AC88" s="313"/>
      <c r="AD88" s="313"/>
      <c r="AE88" s="313"/>
      <c r="AF88" s="314"/>
      <c r="AG88" s="372"/>
      <c r="AH88" s="373"/>
      <c r="AI88" s="373"/>
      <c r="AJ88" s="373"/>
      <c r="AK88" s="374"/>
    </row>
    <row r="89" spans="1:37" ht="15.75" customHeight="1">
      <c r="A89" s="349"/>
      <c r="B89" s="273"/>
      <c r="C89" s="274"/>
      <c r="D89" s="275"/>
      <c r="E89" s="280"/>
      <c r="F89" s="285"/>
      <c r="G89" s="286"/>
      <c r="H89" s="286"/>
      <c r="I89" s="286"/>
      <c r="J89" s="286"/>
      <c r="K89" s="287"/>
      <c r="L89" s="285"/>
      <c r="M89" s="286"/>
      <c r="N89" s="286"/>
      <c r="O89" s="286"/>
      <c r="P89" s="286"/>
      <c r="Q89" s="287"/>
      <c r="R89" s="294"/>
      <c r="S89" s="295"/>
      <c r="T89" s="295"/>
      <c r="U89" s="295"/>
      <c r="V89" s="296"/>
      <c r="W89" s="319"/>
      <c r="X89" s="294"/>
      <c r="Y89" s="296"/>
      <c r="Z89" s="305"/>
      <c r="AA89" s="306"/>
      <c r="AB89" s="312"/>
      <c r="AC89" s="313"/>
      <c r="AD89" s="313"/>
      <c r="AE89" s="313"/>
      <c r="AF89" s="314"/>
      <c r="AG89" s="372"/>
      <c r="AH89" s="373"/>
      <c r="AI89" s="373"/>
      <c r="AJ89" s="373"/>
      <c r="AK89" s="374"/>
    </row>
    <row r="90" spans="1:37">
      <c r="A90" s="349"/>
      <c r="B90" s="273"/>
      <c r="C90" s="274"/>
      <c r="D90" s="275"/>
      <c r="E90" s="280"/>
      <c r="F90" s="285"/>
      <c r="G90" s="286"/>
      <c r="H90" s="286"/>
      <c r="I90" s="286"/>
      <c r="J90" s="286"/>
      <c r="K90" s="287"/>
      <c r="L90" s="285"/>
      <c r="M90" s="286"/>
      <c r="N90" s="286"/>
      <c r="O90" s="286"/>
      <c r="P90" s="286"/>
      <c r="Q90" s="287"/>
      <c r="R90" s="294"/>
      <c r="S90" s="295"/>
      <c r="T90" s="295"/>
      <c r="U90" s="295"/>
      <c r="V90" s="296"/>
      <c r="W90" s="319"/>
      <c r="X90" s="294"/>
      <c r="Y90" s="296"/>
      <c r="Z90" s="305"/>
      <c r="AA90" s="306"/>
      <c r="AB90" s="312"/>
      <c r="AC90" s="313"/>
      <c r="AD90" s="313"/>
      <c r="AE90" s="313"/>
      <c r="AF90" s="314"/>
      <c r="AG90" s="372"/>
      <c r="AH90" s="373"/>
      <c r="AI90" s="373"/>
      <c r="AJ90" s="373"/>
      <c r="AK90" s="374"/>
    </row>
    <row r="91" spans="1:37" ht="15.75" customHeight="1">
      <c r="A91" s="349"/>
      <c r="B91" s="273"/>
      <c r="C91" s="274"/>
      <c r="D91" s="275"/>
      <c r="E91" s="280"/>
      <c r="F91" s="285"/>
      <c r="G91" s="286"/>
      <c r="H91" s="286"/>
      <c r="I91" s="286"/>
      <c r="J91" s="286"/>
      <c r="K91" s="287"/>
      <c r="L91" s="285"/>
      <c r="M91" s="286"/>
      <c r="N91" s="286"/>
      <c r="O91" s="286"/>
      <c r="P91" s="286"/>
      <c r="Q91" s="287"/>
      <c r="R91" s="294"/>
      <c r="S91" s="295"/>
      <c r="T91" s="295"/>
      <c r="U91" s="295"/>
      <c r="V91" s="296"/>
      <c r="W91" s="319"/>
      <c r="X91" s="294"/>
      <c r="Y91" s="296"/>
      <c r="Z91" s="305"/>
      <c r="AA91" s="306"/>
      <c r="AB91" s="312"/>
      <c r="AC91" s="313"/>
      <c r="AD91" s="313"/>
      <c r="AE91" s="313"/>
      <c r="AF91" s="314"/>
      <c r="AG91" s="372"/>
      <c r="AH91" s="373"/>
      <c r="AI91" s="373"/>
      <c r="AJ91" s="373"/>
      <c r="AK91" s="374"/>
    </row>
    <row r="92" spans="1:37">
      <c r="A92" s="349"/>
      <c r="B92" s="273"/>
      <c r="C92" s="274"/>
      <c r="D92" s="275"/>
      <c r="E92" s="280"/>
      <c r="F92" s="285"/>
      <c r="G92" s="286"/>
      <c r="H92" s="286"/>
      <c r="I92" s="286"/>
      <c r="J92" s="286"/>
      <c r="K92" s="287"/>
      <c r="L92" s="285"/>
      <c r="M92" s="286"/>
      <c r="N92" s="286"/>
      <c r="O92" s="286"/>
      <c r="P92" s="286"/>
      <c r="Q92" s="287"/>
      <c r="R92" s="294"/>
      <c r="S92" s="295"/>
      <c r="T92" s="295"/>
      <c r="U92" s="295"/>
      <c r="V92" s="296"/>
      <c r="W92" s="319"/>
      <c r="X92" s="294"/>
      <c r="Y92" s="296"/>
      <c r="Z92" s="305"/>
      <c r="AA92" s="306"/>
      <c r="AB92" s="312"/>
      <c r="AC92" s="313"/>
      <c r="AD92" s="313"/>
      <c r="AE92" s="313"/>
      <c r="AF92" s="314"/>
      <c r="AG92" s="372"/>
      <c r="AH92" s="373"/>
      <c r="AI92" s="373"/>
      <c r="AJ92" s="373"/>
      <c r="AK92" s="374"/>
    </row>
    <row r="93" spans="1:37">
      <c r="A93" s="349"/>
      <c r="B93" s="273"/>
      <c r="C93" s="274"/>
      <c r="D93" s="275"/>
      <c r="E93" s="280"/>
      <c r="F93" s="285"/>
      <c r="G93" s="286"/>
      <c r="H93" s="286"/>
      <c r="I93" s="286"/>
      <c r="J93" s="286"/>
      <c r="K93" s="287"/>
      <c r="L93" s="285"/>
      <c r="M93" s="286"/>
      <c r="N93" s="286"/>
      <c r="O93" s="286"/>
      <c r="P93" s="286"/>
      <c r="Q93" s="287"/>
      <c r="R93" s="294"/>
      <c r="S93" s="295"/>
      <c r="T93" s="295"/>
      <c r="U93" s="295"/>
      <c r="V93" s="296"/>
      <c r="W93" s="319"/>
      <c r="X93" s="294"/>
      <c r="Y93" s="296"/>
      <c r="Z93" s="305"/>
      <c r="AA93" s="306"/>
      <c r="AB93" s="312"/>
      <c r="AC93" s="313"/>
      <c r="AD93" s="313"/>
      <c r="AE93" s="313"/>
      <c r="AF93" s="314"/>
      <c r="AG93" s="372"/>
      <c r="AH93" s="373"/>
      <c r="AI93" s="373"/>
      <c r="AJ93" s="373"/>
      <c r="AK93" s="374"/>
    </row>
    <row r="94" spans="1:37">
      <c r="A94" s="349"/>
      <c r="B94" s="273"/>
      <c r="C94" s="274"/>
      <c r="D94" s="275"/>
      <c r="E94" s="280"/>
      <c r="F94" s="285"/>
      <c r="G94" s="286"/>
      <c r="H94" s="286"/>
      <c r="I94" s="286"/>
      <c r="J94" s="286"/>
      <c r="K94" s="287"/>
      <c r="L94" s="285"/>
      <c r="M94" s="286"/>
      <c r="N94" s="286"/>
      <c r="O94" s="286"/>
      <c r="P94" s="286"/>
      <c r="Q94" s="287"/>
      <c r="R94" s="294"/>
      <c r="S94" s="295"/>
      <c r="T94" s="295"/>
      <c r="U94" s="295"/>
      <c r="V94" s="296"/>
      <c r="W94" s="319"/>
      <c r="X94" s="294"/>
      <c r="Y94" s="296"/>
      <c r="Z94" s="305"/>
      <c r="AA94" s="306"/>
      <c r="AB94" s="312"/>
      <c r="AC94" s="313"/>
      <c r="AD94" s="313"/>
      <c r="AE94" s="313"/>
      <c r="AF94" s="314"/>
      <c r="AG94" s="372"/>
      <c r="AH94" s="373"/>
      <c r="AI94" s="373"/>
      <c r="AJ94" s="373"/>
      <c r="AK94" s="374"/>
    </row>
    <row r="95" spans="1:37" ht="15.75" customHeight="1">
      <c r="A95" s="349"/>
      <c r="B95" s="273"/>
      <c r="C95" s="274"/>
      <c r="D95" s="275"/>
      <c r="E95" s="280"/>
      <c r="F95" s="285"/>
      <c r="G95" s="286"/>
      <c r="H95" s="286"/>
      <c r="I95" s="286"/>
      <c r="J95" s="286"/>
      <c r="K95" s="287"/>
      <c r="L95" s="285"/>
      <c r="M95" s="286"/>
      <c r="N95" s="286"/>
      <c r="O95" s="286"/>
      <c r="P95" s="286"/>
      <c r="Q95" s="287"/>
      <c r="R95" s="294"/>
      <c r="S95" s="295"/>
      <c r="T95" s="295"/>
      <c r="U95" s="295"/>
      <c r="V95" s="296"/>
      <c r="W95" s="319"/>
      <c r="X95" s="294"/>
      <c r="Y95" s="296"/>
      <c r="Z95" s="305"/>
      <c r="AA95" s="306"/>
      <c r="AB95" s="312"/>
      <c r="AC95" s="313"/>
      <c r="AD95" s="313"/>
      <c r="AE95" s="313"/>
      <c r="AF95" s="314"/>
      <c r="AG95" s="372"/>
      <c r="AH95" s="373"/>
      <c r="AI95" s="373"/>
      <c r="AJ95" s="373"/>
      <c r="AK95" s="374"/>
    </row>
    <row r="96" spans="1:37">
      <c r="A96" s="349"/>
      <c r="B96" s="273"/>
      <c r="C96" s="274"/>
      <c r="D96" s="275"/>
      <c r="E96" s="280"/>
      <c r="F96" s="285"/>
      <c r="G96" s="286"/>
      <c r="H96" s="286"/>
      <c r="I96" s="286"/>
      <c r="J96" s="286"/>
      <c r="K96" s="287"/>
      <c r="L96" s="285"/>
      <c r="M96" s="286"/>
      <c r="N96" s="286"/>
      <c r="O96" s="286"/>
      <c r="P96" s="286"/>
      <c r="Q96" s="287"/>
      <c r="R96" s="294"/>
      <c r="S96" s="295"/>
      <c r="T96" s="295"/>
      <c r="U96" s="295"/>
      <c r="V96" s="296"/>
      <c r="W96" s="319"/>
      <c r="X96" s="294"/>
      <c r="Y96" s="296"/>
      <c r="Z96" s="305"/>
      <c r="AA96" s="306"/>
      <c r="AB96" s="312"/>
      <c r="AC96" s="313"/>
      <c r="AD96" s="313"/>
      <c r="AE96" s="313"/>
      <c r="AF96" s="314"/>
      <c r="AG96" s="372"/>
      <c r="AH96" s="373"/>
      <c r="AI96" s="373"/>
      <c r="AJ96" s="373"/>
      <c r="AK96" s="374"/>
    </row>
    <row r="97" spans="1:37">
      <c r="A97" s="349"/>
      <c r="B97" s="273"/>
      <c r="C97" s="274"/>
      <c r="D97" s="275"/>
      <c r="E97" s="280"/>
      <c r="F97" s="285"/>
      <c r="G97" s="286"/>
      <c r="H97" s="286"/>
      <c r="I97" s="286"/>
      <c r="J97" s="286"/>
      <c r="K97" s="287"/>
      <c r="L97" s="285"/>
      <c r="M97" s="286"/>
      <c r="N97" s="286"/>
      <c r="O97" s="286"/>
      <c r="P97" s="286"/>
      <c r="Q97" s="287"/>
      <c r="R97" s="294"/>
      <c r="S97" s="295"/>
      <c r="T97" s="295"/>
      <c r="U97" s="295"/>
      <c r="V97" s="296"/>
      <c r="W97" s="319"/>
      <c r="X97" s="294"/>
      <c r="Y97" s="296"/>
      <c r="Z97" s="305"/>
      <c r="AA97" s="306"/>
      <c r="AB97" s="312"/>
      <c r="AC97" s="313"/>
      <c r="AD97" s="313"/>
      <c r="AE97" s="313"/>
      <c r="AF97" s="314"/>
      <c r="AG97" s="372"/>
      <c r="AH97" s="373"/>
      <c r="AI97" s="373"/>
      <c r="AJ97" s="373"/>
      <c r="AK97" s="374"/>
    </row>
    <row r="98" spans="1:37">
      <c r="A98" s="349"/>
      <c r="B98" s="273"/>
      <c r="C98" s="274"/>
      <c r="D98" s="275"/>
      <c r="E98" s="280"/>
      <c r="F98" s="285"/>
      <c r="G98" s="286"/>
      <c r="H98" s="286"/>
      <c r="I98" s="286"/>
      <c r="J98" s="286"/>
      <c r="K98" s="287"/>
      <c r="L98" s="285"/>
      <c r="M98" s="286"/>
      <c r="N98" s="286"/>
      <c r="O98" s="286"/>
      <c r="P98" s="286"/>
      <c r="Q98" s="287"/>
      <c r="R98" s="294"/>
      <c r="S98" s="295"/>
      <c r="T98" s="295"/>
      <c r="U98" s="295"/>
      <c r="V98" s="296"/>
      <c r="W98" s="319"/>
      <c r="X98" s="294"/>
      <c r="Y98" s="296"/>
      <c r="Z98" s="305"/>
      <c r="AA98" s="306"/>
      <c r="AB98" s="312"/>
      <c r="AC98" s="313"/>
      <c r="AD98" s="313"/>
      <c r="AE98" s="313"/>
      <c r="AF98" s="314"/>
      <c r="AG98" s="372"/>
      <c r="AH98" s="373"/>
      <c r="AI98" s="373"/>
      <c r="AJ98" s="373"/>
      <c r="AK98" s="374"/>
    </row>
    <row r="99" spans="1:37">
      <c r="A99" s="349"/>
      <c r="B99" s="273"/>
      <c r="C99" s="274"/>
      <c r="D99" s="275"/>
      <c r="E99" s="280"/>
      <c r="F99" s="285"/>
      <c r="G99" s="286"/>
      <c r="H99" s="286"/>
      <c r="I99" s="286"/>
      <c r="J99" s="286"/>
      <c r="K99" s="287"/>
      <c r="L99" s="285"/>
      <c r="M99" s="286"/>
      <c r="N99" s="286"/>
      <c r="O99" s="286"/>
      <c r="P99" s="286"/>
      <c r="Q99" s="287"/>
      <c r="R99" s="294"/>
      <c r="S99" s="295"/>
      <c r="T99" s="295"/>
      <c r="U99" s="295"/>
      <c r="V99" s="296"/>
      <c r="W99" s="319"/>
      <c r="X99" s="294"/>
      <c r="Y99" s="296"/>
      <c r="Z99" s="305"/>
      <c r="AA99" s="306"/>
      <c r="AB99" s="312"/>
      <c r="AC99" s="313"/>
      <c r="AD99" s="313"/>
      <c r="AE99" s="313"/>
      <c r="AF99" s="314"/>
      <c r="AG99" s="372"/>
      <c r="AH99" s="373"/>
      <c r="AI99" s="373"/>
      <c r="AJ99" s="373"/>
      <c r="AK99" s="374"/>
    </row>
    <row r="100" spans="1:37">
      <c r="A100" s="349"/>
      <c r="B100" s="273"/>
      <c r="C100" s="274"/>
      <c r="D100" s="275"/>
      <c r="E100" s="280"/>
      <c r="F100" s="285"/>
      <c r="G100" s="286"/>
      <c r="H100" s="286"/>
      <c r="I100" s="286"/>
      <c r="J100" s="286"/>
      <c r="K100" s="287"/>
      <c r="L100" s="285"/>
      <c r="M100" s="286"/>
      <c r="N100" s="286"/>
      <c r="O100" s="286"/>
      <c r="P100" s="286"/>
      <c r="Q100" s="287"/>
      <c r="R100" s="294"/>
      <c r="S100" s="295"/>
      <c r="T100" s="295"/>
      <c r="U100" s="295"/>
      <c r="V100" s="296"/>
      <c r="W100" s="319"/>
      <c r="X100" s="294"/>
      <c r="Y100" s="296"/>
      <c r="Z100" s="305"/>
      <c r="AA100" s="306"/>
      <c r="AB100" s="312"/>
      <c r="AC100" s="313"/>
      <c r="AD100" s="313"/>
      <c r="AE100" s="313"/>
      <c r="AF100" s="314"/>
      <c r="AG100" s="372"/>
      <c r="AH100" s="373"/>
      <c r="AI100" s="373"/>
      <c r="AJ100" s="373"/>
      <c r="AK100" s="374"/>
    </row>
    <row r="101" spans="1:37" ht="15.75" customHeight="1">
      <c r="A101" s="349"/>
      <c r="B101" s="273"/>
      <c r="C101" s="274"/>
      <c r="D101" s="275"/>
      <c r="E101" s="280"/>
      <c r="F101" s="285"/>
      <c r="G101" s="286"/>
      <c r="H101" s="286"/>
      <c r="I101" s="286"/>
      <c r="J101" s="286"/>
      <c r="K101" s="287"/>
      <c r="L101" s="285"/>
      <c r="M101" s="286"/>
      <c r="N101" s="286"/>
      <c r="O101" s="286"/>
      <c r="P101" s="286"/>
      <c r="Q101" s="287"/>
      <c r="R101" s="294"/>
      <c r="S101" s="295"/>
      <c r="T101" s="295"/>
      <c r="U101" s="295"/>
      <c r="V101" s="296"/>
      <c r="W101" s="319"/>
      <c r="X101" s="294"/>
      <c r="Y101" s="296"/>
      <c r="Z101" s="305"/>
      <c r="AA101" s="306"/>
      <c r="AB101" s="312"/>
      <c r="AC101" s="313"/>
      <c r="AD101" s="313"/>
      <c r="AE101" s="313"/>
      <c r="AF101" s="314"/>
      <c r="AG101" s="372"/>
      <c r="AH101" s="373"/>
      <c r="AI101" s="373"/>
      <c r="AJ101" s="373"/>
      <c r="AK101" s="374"/>
    </row>
    <row r="102" spans="1:37">
      <c r="A102" s="349"/>
      <c r="B102" s="273"/>
      <c r="C102" s="274"/>
      <c r="D102" s="275"/>
      <c r="E102" s="280"/>
      <c r="F102" s="285"/>
      <c r="G102" s="286"/>
      <c r="H102" s="286"/>
      <c r="I102" s="286"/>
      <c r="J102" s="286"/>
      <c r="K102" s="287"/>
      <c r="L102" s="285"/>
      <c r="M102" s="286"/>
      <c r="N102" s="286"/>
      <c r="O102" s="286"/>
      <c r="P102" s="286"/>
      <c r="Q102" s="287"/>
      <c r="R102" s="294"/>
      <c r="S102" s="295"/>
      <c r="T102" s="295"/>
      <c r="U102" s="295"/>
      <c r="V102" s="296"/>
      <c r="W102" s="319"/>
      <c r="X102" s="294"/>
      <c r="Y102" s="296"/>
      <c r="Z102" s="305"/>
      <c r="AA102" s="306"/>
      <c r="AB102" s="312"/>
      <c r="AC102" s="313"/>
      <c r="AD102" s="313"/>
      <c r="AE102" s="313"/>
      <c r="AF102" s="314"/>
      <c r="AG102" s="372"/>
      <c r="AH102" s="373"/>
      <c r="AI102" s="373"/>
      <c r="AJ102" s="373"/>
      <c r="AK102" s="374"/>
    </row>
    <row r="103" spans="1:37">
      <c r="A103" s="349"/>
      <c r="B103" s="273"/>
      <c r="C103" s="274"/>
      <c r="D103" s="275"/>
      <c r="E103" s="280"/>
      <c r="F103" s="285"/>
      <c r="G103" s="286"/>
      <c r="H103" s="286"/>
      <c r="I103" s="286"/>
      <c r="J103" s="286"/>
      <c r="K103" s="287"/>
      <c r="L103" s="285"/>
      <c r="M103" s="286"/>
      <c r="N103" s="286"/>
      <c r="O103" s="286"/>
      <c r="P103" s="286"/>
      <c r="Q103" s="287"/>
      <c r="R103" s="294"/>
      <c r="S103" s="295"/>
      <c r="T103" s="295"/>
      <c r="U103" s="295"/>
      <c r="V103" s="296"/>
      <c r="W103" s="319"/>
      <c r="X103" s="294"/>
      <c r="Y103" s="296"/>
      <c r="Z103" s="305"/>
      <c r="AA103" s="306"/>
      <c r="AB103" s="312"/>
      <c r="AC103" s="313"/>
      <c r="AD103" s="313"/>
      <c r="AE103" s="313"/>
      <c r="AF103" s="314"/>
      <c r="AG103" s="372"/>
      <c r="AH103" s="373"/>
      <c r="AI103" s="373"/>
      <c r="AJ103" s="373"/>
      <c r="AK103" s="374"/>
    </row>
    <row r="104" spans="1:37">
      <c r="A104" s="349"/>
      <c r="B104" s="273"/>
      <c r="C104" s="274"/>
      <c r="D104" s="275"/>
      <c r="E104" s="280"/>
      <c r="F104" s="285"/>
      <c r="G104" s="286"/>
      <c r="H104" s="286"/>
      <c r="I104" s="286"/>
      <c r="J104" s="286"/>
      <c r="K104" s="287"/>
      <c r="L104" s="285"/>
      <c r="M104" s="286"/>
      <c r="N104" s="286"/>
      <c r="O104" s="286"/>
      <c r="P104" s="286"/>
      <c r="Q104" s="287"/>
      <c r="R104" s="294"/>
      <c r="S104" s="295"/>
      <c r="T104" s="295"/>
      <c r="U104" s="295"/>
      <c r="V104" s="296"/>
      <c r="W104" s="319"/>
      <c r="X104" s="294"/>
      <c r="Y104" s="296"/>
      <c r="Z104" s="305"/>
      <c r="AA104" s="306"/>
      <c r="AB104" s="312"/>
      <c r="AC104" s="313"/>
      <c r="AD104" s="313"/>
      <c r="AE104" s="313"/>
      <c r="AF104" s="314"/>
      <c r="AG104" s="372"/>
      <c r="AH104" s="373"/>
      <c r="AI104" s="373"/>
      <c r="AJ104" s="373"/>
      <c r="AK104" s="374"/>
    </row>
    <row r="105" spans="1:37">
      <c r="A105" s="349"/>
      <c r="B105" s="273"/>
      <c r="C105" s="274"/>
      <c r="D105" s="275"/>
      <c r="E105" s="280"/>
      <c r="F105" s="285"/>
      <c r="G105" s="286"/>
      <c r="H105" s="286"/>
      <c r="I105" s="286"/>
      <c r="J105" s="286"/>
      <c r="K105" s="287"/>
      <c r="L105" s="285"/>
      <c r="M105" s="286"/>
      <c r="N105" s="286"/>
      <c r="O105" s="286"/>
      <c r="P105" s="286"/>
      <c r="Q105" s="287"/>
      <c r="R105" s="294"/>
      <c r="S105" s="295"/>
      <c r="T105" s="295"/>
      <c r="U105" s="295"/>
      <c r="V105" s="296"/>
      <c r="W105" s="319"/>
      <c r="X105" s="294"/>
      <c r="Y105" s="296"/>
      <c r="Z105" s="305"/>
      <c r="AA105" s="306"/>
      <c r="AB105" s="312"/>
      <c r="AC105" s="313"/>
      <c r="AD105" s="313"/>
      <c r="AE105" s="313"/>
      <c r="AF105" s="314"/>
      <c r="AG105" s="372"/>
      <c r="AH105" s="373"/>
      <c r="AI105" s="373"/>
      <c r="AJ105" s="373"/>
      <c r="AK105" s="374"/>
    </row>
    <row r="106" spans="1:37" ht="15.75" customHeight="1">
      <c r="A106" s="349"/>
      <c r="B106" s="273"/>
      <c r="C106" s="274"/>
      <c r="D106" s="275"/>
      <c r="E106" s="280"/>
      <c r="F106" s="285"/>
      <c r="G106" s="286"/>
      <c r="H106" s="286"/>
      <c r="I106" s="286"/>
      <c r="J106" s="286"/>
      <c r="K106" s="287"/>
      <c r="L106" s="285"/>
      <c r="M106" s="286"/>
      <c r="N106" s="286"/>
      <c r="O106" s="286"/>
      <c r="P106" s="286"/>
      <c r="Q106" s="287"/>
      <c r="R106" s="294"/>
      <c r="S106" s="295"/>
      <c r="T106" s="295"/>
      <c r="U106" s="295"/>
      <c r="V106" s="296"/>
      <c r="W106" s="319"/>
      <c r="X106" s="294"/>
      <c r="Y106" s="296"/>
      <c r="Z106" s="305"/>
      <c r="AA106" s="306"/>
      <c r="AB106" s="312"/>
      <c r="AC106" s="313"/>
      <c r="AD106" s="313"/>
      <c r="AE106" s="313"/>
      <c r="AF106" s="314"/>
      <c r="AG106" s="372"/>
      <c r="AH106" s="373"/>
      <c r="AI106" s="373"/>
      <c r="AJ106" s="373"/>
      <c r="AK106" s="374"/>
    </row>
    <row r="107" spans="1:37">
      <c r="A107" s="349"/>
      <c r="B107" s="273"/>
      <c r="C107" s="274"/>
      <c r="D107" s="275"/>
      <c r="E107" s="280"/>
      <c r="F107" s="285"/>
      <c r="G107" s="286"/>
      <c r="H107" s="286"/>
      <c r="I107" s="286"/>
      <c r="J107" s="286"/>
      <c r="K107" s="287"/>
      <c r="L107" s="285"/>
      <c r="M107" s="286"/>
      <c r="N107" s="286"/>
      <c r="O107" s="286"/>
      <c r="P107" s="286"/>
      <c r="Q107" s="287"/>
      <c r="R107" s="294"/>
      <c r="S107" s="295"/>
      <c r="T107" s="295"/>
      <c r="U107" s="295"/>
      <c r="V107" s="296"/>
      <c r="W107" s="319"/>
      <c r="X107" s="294"/>
      <c r="Y107" s="296"/>
      <c r="Z107" s="305"/>
      <c r="AA107" s="306"/>
      <c r="AB107" s="312"/>
      <c r="AC107" s="313"/>
      <c r="AD107" s="313"/>
      <c r="AE107" s="313"/>
      <c r="AF107" s="314"/>
      <c r="AG107" s="372"/>
      <c r="AH107" s="373"/>
      <c r="AI107" s="373"/>
      <c r="AJ107" s="373"/>
      <c r="AK107" s="374"/>
    </row>
    <row r="108" spans="1:37">
      <c r="A108" s="349"/>
      <c r="B108" s="273"/>
      <c r="C108" s="274"/>
      <c r="D108" s="275"/>
      <c r="E108" s="280"/>
      <c r="F108" s="285"/>
      <c r="G108" s="286"/>
      <c r="H108" s="286"/>
      <c r="I108" s="286"/>
      <c r="J108" s="286"/>
      <c r="K108" s="287"/>
      <c r="L108" s="285"/>
      <c r="M108" s="286"/>
      <c r="N108" s="286"/>
      <c r="O108" s="286"/>
      <c r="P108" s="286"/>
      <c r="Q108" s="287"/>
      <c r="R108" s="294"/>
      <c r="S108" s="295"/>
      <c r="T108" s="295"/>
      <c r="U108" s="295"/>
      <c r="V108" s="296"/>
      <c r="W108" s="319"/>
      <c r="X108" s="294"/>
      <c r="Y108" s="296"/>
      <c r="Z108" s="305"/>
      <c r="AA108" s="306"/>
      <c r="AB108" s="312"/>
      <c r="AC108" s="313"/>
      <c r="AD108" s="313"/>
      <c r="AE108" s="313"/>
      <c r="AF108" s="314"/>
      <c r="AG108" s="372"/>
      <c r="AH108" s="373"/>
      <c r="AI108" s="373"/>
      <c r="AJ108" s="373"/>
      <c r="AK108" s="374"/>
    </row>
    <row r="109" spans="1:37">
      <c r="A109" s="349"/>
      <c r="B109" s="273"/>
      <c r="C109" s="274"/>
      <c r="D109" s="275"/>
      <c r="E109" s="280"/>
      <c r="F109" s="285"/>
      <c r="G109" s="286"/>
      <c r="H109" s="286"/>
      <c r="I109" s="286"/>
      <c r="J109" s="286"/>
      <c r="K109" s="287"/>
      <c r="L109" s="285"/>
      <c r="M109" s="286"/>
      <c r="N109" s="286"/>
      <c r="O109" s="286"/>
      <c r="P109" s="286"/>
      <c r="Q109" s="287"/>
      <c r="R109" s="294"/>
      <c r="S109" s="295"/>
      <c r="T109" s="295"/>
      <c r="U109" s="295"/>
      <c r="V109" s="296"/>
      <c r="W109" s="319"/>
      <c r="X109" s="294"/>
      <c r="Y109" s="296"/>
      <c r="Z109" s="305"/>
      <c r="AA109" s="306"/>
      <c r="AB109" s="312"/>
      <c r="AC109" s="313"/>
      <c r="AD109" s="313"/>
      <c r="AE109" s="313"/>
      <c r="AF109" s="314"/>
      <c r="AG109" s="372"/>
      <c r="AH109" s="373"/>
      <c r="AI109" s="373"/>
      <c r="AJ109" s="373"/>
      <c r="AK109" s="374"/>
    </row>
    <row r="110" spans="1:37" ht="15.75" customHeight="1">
      <c r="A110" s="349"/>
      <c r="B110" s="273"/>
      <c r="C110" s="274"/>
      <c r="D110" s="275"/>
      <c r="E110" s="280"/>
      <c r="F110" s="285"/>
      <c r="G110" s="286"/>
      <c r="H110" s="286"/>
      <c r="I110" s="286"/>
      <c r="J110" s="286"/>
      <c r="K110" s="287"/>
      <c r="L110" s="285"/>
      <c r="M110" s="286"/>
      <c r="N110" s="286"/>
      <c r="O110" s="286"/>
      <c r="P110" s="286"/>
      <c r="Q110" s="287"/>
      <c r="R110" s="294"/>
      <c r="S110" s="295"/>
      <c r="T110" s="295"/>
      <c r="U110" s="295"/>
      <c r="V110" s="296"/>
      <c r="W110" s="319"/>
      <c r="X110" s="294"/>
      <c r="Y110" s="296"/>
      <c r="Z110" s="305"/>
      <c r="AA110" s="306"/>
      <c r="AB110" s="312"/>
      <c r="AC110" s="313"/>
      <c r="AD110" s="313"/>
      <c r="AE110" s="313"/>
      <c r="AF110" s="314"/>
      <c r="AG110" s="372"/>
      <c r="AH110" s="373"/>
      <c r="AI110" s="373"/>
      <c r="AJ110" s="373"/>
      <c r="AK110" s="374"/>
    </row>
    <row r="111" spans="1:37">
      <c r="A111" s="349"/>
      <c r="B111" s="273"/>
      <c r="C111" s="274"/>
      <c r="D111" s="275"/>
      <c r="E111" s="280"/>
      <c r="F111" s="285"/>
      <c r="G111" s="286"/>
      <c r="H111" s="286"/>
      <c r="I111" s="286"/>
      <c r="J111" s="286"/>
      <c r="K111" s="287"/>
      <c r="L111" s="285"/>
      <c r="M111" s="286"/>
      <c r="N111" s="286"/>
      <c r="O111" s="286"/>
      <c r="P111" s="286"/>
      <c r="Q111" s="287"/>
      <c r="R111" s="294"/>
      <c r="S111" s="295"/>
      <c r="T111" s="295"/>
      <c r="U111" s="295"/>
      <c r="V111" s="296"/>
      <c r="W111" s="319"/>
      <c r="X111" s="294"/>
      <c r="Y111" s="296"/>
      <c r="Z111" s="305"/>
      <c r="AA111" s="306"/>
      <c r="AB111" s="312"/>
      <c r="AC111" s="313"/>
      <c r="AD111" s="313"/>
      <c r="AE111" s="313"/>
      <c r="AF111" s="314"/>
      <c r="AG111" s="372"/>
      <c r="AH111" s="373"/>
      <c r="AI111" s="373"/>
      <c r="AJ111" s="373"/>
      <c r="AK111" s="374"/>
    </row>
    <row r="112" spans="1:37">
      <c r="A112" s="349"/>
      <c r="B112" s="273"/>
      <c r="C112" s="274"/>
      <c r="D112" s="275"/>
      <c r="E112" s="280"/>
      <c r="F112" s="285"/>
      <c r="G112" s="286"/>
      <c r="H112" s="286"/>
      <c r="I112" s="286"/>
      <c r="J112" s="286"/>
      <c r="K112" s="287"/>
      <c r="L112" s="285"/>
      <c r="M112" s="286"/>
      <c r="N112" s="286"/>
      <c r="O112" s="286"/>
      <c r="P112" s="286"/>
      <c r="Q112" s="287"/>
      <c r="R112" s="294"/>
      <c r="S112" s="295"/>
      <c r="T112" s="295"/>
      <c r="U112" s="295"/>
      <c r="V112" s="296"/>
      <c r="W112" s="319"/>
      <c r="X112" s="294"/>
      <c r="Y112" s="296"/>
      <c r="Z112" s="305"/>
      <c r="AA112" s="306"/>
      <c r="AB112" s="312"/>
      <c r="AC112" s="313"/>
      <c r="AD112" s="313"/>
      <c r="AE112" s="313"/>
      <c r="AF112" s="314"/>
      <c r="AG112" s="372"/>
      <c r="AH112" s="373"/>
      <c r="AI112" s="373"/>
      <c r="AJ112" s="373"/>
      <c r="AK112" s="374"/>
    </row>
    <row r="113" spans="1:37" ht="15.75" customHeight="1">
      <c r="A113" s="349"/>
      <c r="B113" s="273"/>
      <c r="C113" s="274"/>
      <c r="D113" s="275"/>
      <c r="E113" s="280"/>
      <c r="F113" s="285"/>
      <c r="G113" s="286"/>
      <c r="H113" s="286"/>
      <c r="I113" s="286"/>
      <c r="J113" s="286"/>
      <c r="K113" s="287"/>
      <c r="L113" s="285"/>
      <c r="M113" s="286"/>
      <c r="N113" s="286"/>
      <c r="O113" s="286"/>
      <c r="P113" s="286"/>
      <c r="Q113" s="287"/>
      <c r="R113" s="294"/>
      <c r="S113" s="295"/>
      <c r="T113" s="295"/>
      <c r="U113" s="295"/>
      <c r="V113" s="296"/>
      <c r="W113" s="319"/>
      <c r="X113" s="294"/>
      <c r="Y113" s="296"/>
      <c r="Z113" s="305"/>
      <c r="AA113" s="306"/>
      <c r="AB113" s="312"/>
      <c r="AC113" s="313"/>
      <c r="AD113" s="313"/>
      <c r="AE113" s="313"/>
      <c r="AF113" s="314"/>
      <c r="AG113" s="372"/>
      <c r="AH113" s="373"/>
      <c r="AI113" s="373"/>
      <c r="AJ113" s="373"/>
      <c r="AK113" s="374"/>
    </row>
    <row r="114" spans="1:37">
      <c r="A114" s="349"/>
      <c r="B114" s="273"/>
      <c r="C114" s="274"/>
      <c r="D114" s="275"/>
      <c r="E114" s="280"/>
      <c r="F114" s="285"/>
      <c r="G114" s="286"/>
      <c r="H114" s="286"/>
      <c r="I114" s="286"/>
      <c r="J114" s="286"/>
      <c r="K114" s="287"/>
      <c r="L114" s="285"/>
      <c r="M114" s="286"/>
      <c r="N114" s="286"/>
      <c r="O114" s="286"/>
      <c r="P114" s="286"/>
      <c r="Q114" s="287"/>
      <c r="R114" s="294"/>
      <c r="S114" s="295"/>
      <c r="T114" s="295"/>
      <c r="U114" s="295"/>
      <c r="V114" s="296"/>
      <c r="W114" s="319"/>
      <c r="X114" s="294"/>
      <c r="Y114" s="296"/>
      <c r="Z114" s="305"/>
      <c r="AA114" s="306"/>
      <c r="AB114" s="312"/>
      <c r="AC114" s="313"/>
      <c r="AD114" s="313"/>
      <c r="AE114" s="313"/>
      <c r="AF114" s="314"/>
      <c r="AG114" s="372"/>
      <c r="AH114" s="373"/>
      <c r="AI114" s="373"/>
      <c r="AJ114" s="373"/>
      <c r="AK114" s="374"/>
    </row>
    <row r="115" spans="1:37">
      <c r="A115" s="349"/>
      <c r="B115" s="273"/>
      <c r="C115" s="274"/>
      <c r="D115" s="275"/>
      <c r="E115" s="280"/>
      <c r="F115" s="285"/>
      <c r="G115" s="286"/>
      <c r="H115" s="286"/>
      <c r="I115" s="286"/>
      <c r="J115" s="286"/>
      <c r="K115" s="287"/>
      <c r="L115" s="285"/>
      <c r="M115" s="286"/>
      <c r="N115" s="286"/>
      <c r="O115" s="286"/>
      <c r="P115" s="286"/>
      <c r="Q115" s="287"/>
      <c r="R115" s="294"/>
      <c r="S115" s="295"/>
      <c r="T115" s="295"/>
      <c r="U115" s="295"/>
      <c r="V115" s="296"/>
      <c r="W115" s="319"/>
      <c r="X115" s="294"/>
      <c r="Y115" s="296"/>
      <c r="Z115" s="305"/>
      <c r="AA115" s="306"/>
      <c r="AB115" s="312"/>
      <c r="AC115" s="313"/>
      <c r="AD115" s="313"/>
      <c r="AE115" s="313"/>
      <c r="AF115" s="314"/>
      <c r="AG115" s="372"/>
      <c r="AH115" s="373"/>
      <c r="AI115" s="373"/>
      <c r="AJ115" s="373"/>
      <c r="AK115" s="374"/>
    </row>
    <row r="116" spans="1:37" ht="15.75" customHeight="1">
      <c r="A116" s="349"/>
      <c r="B116" s="273"/>
      <c r="C116" s="274"/>
      <c r="D116" s="275"/>
      <c r="E116" s="280"/>
      <c r="F116" s="285"/>
      <c r="G116" s="286"/>
      <c r="H116" s="286"/>
      <c r="I116" s="286"/>
      <c r="J116" s="286"/>
      <c r="K116" s="287"/>
      <c r="L116" s="285"/>
      <c r="M116" s="286"/>
      <c r="N116" s="286"/>
      <c r="O116" s="286"/>
      <c r="P116" s="286"/>
      <c r="Q116" s="287"/>
      <c r="R116" s="294"/>
      <c r="S116" s="295"/>
      <c r="T116" s="295"/>
      <c r="U116" s="295"/>
      <c r="V116" s="296"/>
      <c r="W116" s="319"/>
      <c r="X116" s="294"/>
      <c r="Y116" s="296"/>
      <c r="Z116" s="305"/>
      <c r="AA116" s="306"/>
      <c r="AB116" s="312"/>
      <c r="AC116" s="313"/>
      <c r="AD116" s="313"/>
      <c r="AE116" s="313"/>
      <c r="AF116" s="314"/>
      <c r="AG116" s="372"/>
      <c r="AH116" s="373"/>
      <c r="AI116" s="373"/>
      <c r="AJ116" s="373"/>
      <c r="AK116" s="374"/>
    </row>
    <row r="117" spans="1:37">
      <c r="A117" s="349"/>
      <c r="B117" s="273"/>
      <c r="C117" s="274"/>
      <c r="D117" s="275"/>
      <c r="E117" s="280"/>
      <c r="F117" s="285"/>
      <c r="G117" s="286"/>
      <c r="H117" s="286"/>
      <c r="I117" s="286"/>
      <c r="J117" s="286"/>
      <c r="K117" s="287"/>
      <c r="L117" s="285"/>
      <c r="M117" s="286"/>
      <c r="N117" s="286"/>
      <c r="O117" s="286"/>
      <c r="P117" s="286"/>
      <c r="Q117" s="287"/>
      <c r="R117" s="294"/>
      <c r="S117" s="295"/>
      <c r="T117" s="295"/>
      <c r="U117" s="295"/>
      <c r="V117" s="296"/>
      <c r="W117" s="319"/>
      <c r="X117" s="294"/>
      <c r="Y117" s="296"/>
      <c r="Z117" s="305"/>
      <c r="AA117" s="306"/>
      <c r="AB117" s="312"/>
      <c r="AC117" s="313"/>
      <c r="AD117" s="313"/>
      <c r="AE117" s="313"/>
      <c r="AF117" s="314"/>
      <c r="AG117" s="372"/>
      <c r="AH117" s="373"/>
      <c r="AI117" s="373"/>
      <c r="AJ117" s="373"/>
      <c r="AK117" s="374"/>
    </row>
    <row r="118" spans="1:37" ht="15.75" customHeight="1">
      <c r="A118" s="349"/>
      <c r="B118" s="273"/>
      <c r="C118" s="274"/>
      <c r="D118" s="275"/>
      <c r="E118" s="280"/>
      <c r="F118" s="285"/>
      <c r="G118" s="286"/>
      <c r="H118" s="286"/>
      <c r="I118" s="286"/>
      <c r="J118" s="286"/>
      <c r="K118" s="287"/>
      <c r="L118" s="285"/>
      <c r="M118" s="286"/>
      <c r="N118" s="286"/>
      <c r="O118" s="286"/>
      <c r="P118" s="286"/>
      <c r="Q118" s="287"/>
      <c r="R118" s="294"/>
      <c r="S118" s="295"/>
      <c r="T118" s="295"/>
      <c r="U118" s="295"/>
      <c r="V118" s="296"/>
      <c r="W118" s="319"/>
      <c r="X118" s="294"/>
      <c r="Y118" s="296"/>
      <c r="Z118" s="305"/>
      <c r="AA118" s="306"/>
      <c r="AB118" s="312"/>
      <c r="AC118" s="313"/>
      <c r="AD118" s="313"/>
      <c r="AE118" s="313"/>
      <c r="AF118" s="314"/>
      <c r="AG118" s="372"/>
      <c r="AH118" s="373"/>
      <c r="AI118" s="373"/>
      <c r="AJ118" s="373"/>
      <c r="AK118" s="374"/>
    </row>
    <row r="119" spans="1:37" ht="15.75" customHeight="1">
      <c r="A119" s="348"/>
      <c r="B119" s="273"/>
      <c r="C119" s="274"/>
      <c r="D119" s="275"/>
      <c r="E119" s="279">
        <v>5</v>
      </c>
      <c r="F119" s="282" t="s">
        <v>219</v>
      </c>
      <c r="G119" s="283"/>
      <c r="H119" s="283"/>
      <c r="I119" s="283"/>
      <c r="J119" s="283"/>
      <c r="K119" s="284"/>
      <c r="L119" s="282" t="s">
        <v>213</v>
      </c>
      <c r="M119" s="283"/>
      <c r="N119" s="283"/>
      <c r="O119" s="283"/>
      <c r="P119" s="283"/>
      <c r="Q119" s="284"/>
      <c r="R119" s="291"/>
      <c r="S119" s="292"/>
      <c r="T119" s="292"/>
      <c r="U119" s="292"/>
      <c r="V119" s="293"/>
      <c r="W119" s="318" t="s">
        <v>24</v>
      </c>
      <c r="X119" s="291" t="s">
        <v>120</v>
      </c>
      <c r="Y119" s="293"/>
      <c r="Z119" s="303">
        <v>44174</v>
      </c>
      <c r="AA119" s="304"/>
      <c r="AB119" s="309"/>
      <c r="AC119" s="310"/>
      <c r="AD119" s="310"/>
      <c r="AE119" s="310"/>
      <c r="AF119" s="311"/>
      <c r="AG119" s="369"/>
      <c r="AH119" s="370"/>
      <c r="AI119" s="370"/>
      <c r="AJ119" s="370"/>
      <c r="AK119" s="371"/>
    </row>
    <row r="120" spans="1:37">
      <c r="A120" s="349"/>
      <c r="B120" s="273"/>
      <c r="C120" s="274"/>
      <c r="D120" s="275"/>
      <c r="E120" s="280"/>
      <c r="F120" s="285"/>
      <c r="G120" s="286"/>
      <c r="H120" s="286"/>
      <c r="I120" s="286"/>
      <c r="J120" s="286"/>
      <c r="K120" s="287"/>
      <c r="L120" s="285"/>
      <c r="M120" s="286"/>
      <c r="N120" s="286"/>
      <c r="O120" s="286"/>
      <c r="P120" s="286"/>
      <c r="Q120" s="287"/>
      <c r="R120" s="294"/>
      <c r="S120" s="295"/>
      <c r="T120" s="295"/>
      <c r="U120" s="295"/>
      <c r="V120" s="296"/>
      <c r="W120" s="319"/>
      <c r="X120" s="294"/>
      <c r="Y120" s="296"/>
      <c r="Z120" s="305"/>
      <c r="AA120" s="306"/>
      <c r="AB120" s="312"/>
      <c r="AC120" s="313"/>
      <c r="AD120" s="313"/>
      <c r="AE120" s="313"/>
      <c r="AF120" s="314"/>
      <c r="AG120" s="372"/>
      <c r="AH120" s="373"/>
      <c r="AI120" s="373"/>
      <c r="AJ120" s="373"/>
      <c r="AK120" s="374"/>
    </row>
    <row r="121" spans="1:37">
      <c r="A121" s="349"/>
      <c r="B121" s="273"/>
      <c r="C121" s="274"/>
      <c r="D121" s="275"/>
      <c r="E121" s="280"/>
      <c r="F121" s="285"/>
      <c r="G121" s="286"/>
      <c r="H121" s="286"/>
      <c r="I121" s="286"/>
      <c r="J121" s="286"/>
      <c r="K121" s="287"/>
      <c r="L121" s="285"/>
      <c r="M121" s="286"/>
      <c r="N121" s="286"/>
      <c r="O121" s="286"/>
      <c r="P121" s="286"/>
      <c r="Q121" s="287"/>
      <c r="R121" s="294"/>
      <c r="S121" s="295"/>
      <c r="T121" s="295"/>
      <c r="U121" s="295"/>
      <c r="V121" s="296"/>
      <c r="W121" s="319"/>
      <c r="X121" s="294"/>
      <c r="Y121" s="296"/>
      <c r="Z121" s="305"/>
      <c r="AA121" s="306"/>
      <c r="AB121" s="312"/>
      <c r="AC121" s="313"/>
      <c r="AD121" s="313"/>
      <c r="AE121" s="313"/>
      <c r="AF121" s="314"/>
      <c r="AG121" s="372"/>
      <c r="AH121" s="373"/>
      <c r="AI121" s="373"/>
      <c r="AJ121" s="373"/>
      <c r="AK121" s="374"/>
    </row>
    <row r="122" spans="1:37" ht="15.75" customHeight="1">
      <c r="A122" s="349"/>
      <c r="B122" s="273"/>
      <c r="C122" s="274"/>
      <c r="D122" s="275"/>
      <c r="E122" s="280"/>
      <c r="F122" s="285"/>
      <c r="G122" s="286"/>
      <c r="H122" s="286"/>
      <c r="I122" s="286"/>
      <c r="J122" s="286"/>
      <c r="K122" s="287"/>
      <c r="L122" s="285"/>
      <c r="M122" s="286"/>
      <c r="N122" s="286"/>
      <c r="O122" s="286"/>
      <c r="P122" s="286"/>
      <c r="Q122" s="287"/>
      <c r="R122" s="294"/>
      <c r="S122" s="295"/>
      <c r="T122" s="295"/>
      <c r="U122" s="295"/>
      <c r="V122" s="296"/>
      <c r="W122" s="319"/>
      <c r="X122" s="294"/>
      <c r="Y122" s="296"/>
      <c r="Z122" s="305"/>
      <c r="AA122" s="306"/>
      <c r="AB122" s="312"/>
      <c r="AC122" s="313"/>
      <c r="AD122" s="313"/>
      <c r="AE122" s="313"/>
      <c r="AF122" s="314"/>
      <c r="AG122" s="372"/>
      <c r="AH122" s="373"/>
      <c r="AI122" s="373"/>
      <c r="AJ122" s="373"/>
      <c r="AK122" s="374"/>
    </row>
    <row r="123" spans="1:37">
      <c r="A123" s="349"/>
      <c r="B123" s="273"/>
      <c r="C123" s="274"/>
      <c r="D123" s="275"/>
      <c r="E123" s="280"/>
      <c r="F123" s="285"/>
      <c r="G123" s="286"/>
      <c r="H123" s="286"/>
      <c r="I123" s="286"/>
      <c r="J123" s="286"/>
      <c r="K123" s="287"/>
      <c r="L123" s="285"/>
      <c r="M123" s="286"/>
      <c r="N123" s="286"/>
      <c r="O123" s="286"/>
      <c r="P123" s="286"/>
      <c r="Q123" s="287"/>
      <c r="R123" s="294"/>
      <c r="S123" s="295"/>
      <c r="T123" s="295"/>
      <c r="U123" s="295"/>
      <c r="V123" s="296"/>
      <c r="W123" s="319"/>
      <c r="X123" s="294"/>
      <c r="Y123" s="296"/>
      <c r="Z123" s="305"/>
      <c r="AA123" s="306"/>
      <c r="AB123" s="312"/>
      <c r="AC123" s="313"/>
      <c r="AD123" s="313"/>
      <c r="AE123" s="313"/>
      <c r="AF123" s="314"/>
      <c r="AG123" s="372"/>
      <c r="AH123" s="373"/>
      <c r="AI123" s="373"/>
      <c r="AJ123" s="373"/>
      <c r="AK123" s="374"/>
    </row>
    <row r="124" spans="1:37" ht="15.75" customHeight="1">
      <c r="A124" s="349"/>
      <c r="B124" s="273"/>
      <c r="C124" s="274"/>
      <c r="D124" s="275"/>
      <c r="E124" s="280"/>
      <c r="F124" s="285"/>
      <c r="G124" s="286"/>
      <c r="H124" s="286"/>
      <c r="I124" s="286"/>
      <c r="J124" s="286"/>
      <c r="K124" s="287"/>
      <c r="L124" s="285"/>
      <c r="M124" s="286"/>
      <c r="N124" s="286"/>
      <c r="O124" s="286"/>
      <c r="P124" s="286"/>
      <c r="Q124" s="287"/>
      <c r="R124" s="294"/>
      <c r="S124" s="295"/>
      <c r="T124" s="295"/>
      <c r="U124" s="295"/>
      <c r="V124" s="296"/>
      <c r="W124" s="319"/>
      <c r="X124" s="294"/>
      <c r="Y124" s="296"/>
      <c r="Z124" s="305"/>
      <c r="AA124" s="306"/>
      <c r="AB124" s="312"/>
      <c r="AC124" s="313"/>
      <c r="AD124" s="313"/>
      <c r="AE124" s="313"/>
      <c r="AF124" s="314"/>
      <c r="AG124" s="372"/>
      <c r="AH124" s="373"/>
      <c r="AI124" s="373"/>
      <c r="AJ124" s="373"/>
      <c r="AK124" s="374"/>
    </row>
    <row r="125" spans="1:37">
      <c r="A125" s="349"/>
      <c r="B125" s="273"/>
      <c r="C125" s="274"/>
      <c r="D125" s="275"/>
      <c r="E125" s="280"/>
      <c r="F125" s="285"/>
      <c r="G125" s="286"/>
      <c r="H125" s="286"/>
      <c r="I125" s="286"/>
      <c r="J125" s="286"/>
      <c r="K125" s="287"/>
      <c r="L125" s="285"/>
      <c r="M125" s="286"/>
      <c r="N125" s="286"/>
      <c r="O125" s="286"/>
      <c r="P125" s="286"/>
      <c r="Q125" s="287"/>
      <c r="R125" s="294"/>
      <c r="S125" s="295"/>
      <c r="T125" s="295"/>
      <c r="U125" s="295"/>
      <c r="V125" s="296"/>
      <c r="W125" s="319"/>
      <c r="X125" s="294"/>
      <c r="Y125" s="296"/>
      <c r="Z125" s="305"/>
      <c r="AA125" s="306"/>
      <c r="AB125" s="312"/>
      <c r="AC125" s="313"/>
      <c r="AD125" s="313"/>
      <c r="AE125" s="313"/>
      <c r="AF125" s="314"/>
      <c r="AG125" s="372"/>
      <c r="AH125" s="373"/>
      <c r="AI125" s="373"/>
      <c r="AJ125" s="373"/>
      <c r="AK125" s="374"/>
    </row>
    <row r="126" spans="1:37">
      <c r="A126" s="349"/>
      <c r="B126" s="273"/>
      <c r="C126" s="274"/>
      <c r="D126" s="275"/>
      <c r="E126" s="280"/>
      <c r="F126" s="285"/>
      <c r="G126" s="286"/>
      <c r="H126" s="286"/>
      <c r="I126" s="286"/>
      <c r="J126" s="286"/>
      <c r="K126" s="287"/>
      <c r="L126" s="285"/>
      <c r="M126" s="286"/>
      <c r="N126" s="286"/>
      <c r="O126" s="286"/>
      <c r="P126" s="286"/>
      <c r="Q126" s="287"/>
      <c r="R126" s="294"/>
      <c r="S126" s="295"/>
      <c r="T126" s="295"/>
      <c r="U126" s="295"/>
      <c r="V126" s="296"/>
      <c r="W126" s="319"/>
      <c r="X126" s="294"/>
      <c r="Y126" s="296"/>
      <c r="Z126" s="305"/>
      <c r="AA126" s="306"/>
      <c r="AB126" s="312"/>
      <c r="AC126" s="313"/>
      <c r="AD126" s="313"/>
      <c r="AE126" s="313"/>
      <c r="AF126" s="314"/>
      <c r="AG126" s="372"/>
      <c r="AH126" s="373"/>
      <c r="AI126" s="373"/>
      <c r="AJ126" s="373"/>
      <c r="AK126" s="374"/>
    </row>
    <row r="127" spans="1:37">
      <c r="A127" s="349"/>
      <c r="B127" s="273"/>
      <c r="C127" s="274"/>
      <c r="D127" s="275"/>
      <c r="E127" s="280"/>
      <c r="F127" s="285"/>
      <c r="G127" s="286"/>
      <c r="H127" s="286"/>
      <c r="I127" s="286"/>
      <c r="J127" s="286"/>
      <c r="K127" s="287"/>
      <c r="L127" s="285"/>
      <c r="M127" s="286"/>
      <c r="N127" s="286"/>
      <c r="O127" s="286"/>
      <c r="P127" s="286"/>
      <c r="Q127" s="287"/>
      <c r="R127" s="294"/>
      <c r="S127" s="295"/>
      <c r="T127" s="295"/>
      <c r="U127" s="295"/>
      <c r="V127" s="296"/>
      <c r="W127" s="319"/>
      <c r="X127" s="294"/>
      <c r="Y127" s="296"/>
      <c r="Z127" s="305"/>
      <c r="AA127" s="306"/>
      <c r="AB127" s="312"/>
      <c r="AC127" s="313"/>
      <c r="AD127" s="313"/>
      <c r="AE127" s="313"/>
      <c r="AF127" s="314"/>
      <c r="AG127" s="372"/>
      <c r="AH127" s="373"/>
      <c r="AI127" s="373"/>
      <c r="AJ127" s="373"/>
      <c r="AK127" s="374"/>
    </row>
    <row r="128" spans="1:37" ht="15.75" customHeight="1">
      <c r="A128" s="349"/>
      <c r="B128" s="273"/>
      <c r="C128" s="274"/>
      <c r="D128" s="275"/>
      <c r="E128" s="280"/>
      <c r="F128" s="285"/>
      <c r="G128" s="286"/>
      <c r="H128" s="286"/>
      <c r="I128" s="286"/>
      <c r="J128" s="286"/>
      <c r="K128" s="287"/>
      <c r="L128" s="285"/>
      <c r="M128" s="286"/>
      <c r="N128" s="286"/>
      <c r="O128" s="286"/>
      <c r="P128" s="286"/>
      <c r="Q128" s="287"/>
      <c r="R128" s="294"/>
      <c r="S128" s="295"/>
      <c r="T128" s="295"/>
      <c r="U128" s="295"/>
      <c r="V128" s="296"/>
      <c r="W128" s="319"/>
      <c r="X128" s="294"/>
      <c r="Y128" s="296"/>
      <c r="Z128" s="305"/>
      <c r="AA128" s="306"/>
      <c r="AB128" s="312"/>
      <c r="AC128" s="313"/>
      <c r="AD128" s="313"/>
      <c r="AE128" s="313"/>
      <c r="AF128" s="314"/>
      <c r="AG128" s="372"/>
      <c r="AH128" s="373"/>
      <c r="AI128" s="373"/>
      <c r="AJ128" s="373"/>
      <c r="AK128" s="374"/>
    </row>
    <row r="129" spans="1:37">
      <c r="A129" s="349"/>
      <c r="B129" s="273"/>
      <c r="C129" s="274"/>
      <c r="D129" s="275"/>
      <c r="E129" s="280"/>
      <c r="F129" s="285"/>
      <c r="G129" s="286"/>
      <c r="H129" s="286"/>
      <c r="I129" s="286"/>
      <c r="J129" s="286"/>
      <c r="K129" s="287"/>
      <c r="L129" s="285"/>
      <c r="M129" s="286"/>
      <c r="N129" s="286"/>
      <c r="O129" s="286"/>
      <c r="P129" s="286"/>
      <c r="Q129" s="287"/>
      <c r="R129" s="294"/>
      <c r="S129" s="295"/>
      <c r="T129" s="295"/>
      <c r="U129" s="295"/>
      <c r="V129" s="296"/>
      <c r="W129" s="319"/>
      <c r="X129" s="294"/>
      <c r="Y129" s="296"/>
      <c r="Z129" s="305"/>
      <c r="AA129" s="306"/>
      <c r="AB129" s="312"/>
      <c r="AC129" s="313"/>
      <c r="AD129" s="313"/>
      <c r="AE129" s="313"/>
      <c r="AF129" s="314"/>
      <c r="AG129" s="372"/>
      <c r="AH129" s="373"/>
      <c r="AI129" s="373"/>
      <c r="AJ129" s="373"/>
      <c r="AK129" s="374"/>
    </row>
    <row r="130" spans="1:37">
      <c r="A130" s="349"/>
      <c r="B130" s="273"/>
      <c r="C130" s="274"/>
      <c r="D130" s="275"/>
      <c r="E130" s="280"/>
      <c r="F130" s="285"/>
      <c r="G130" s="286"/>
      <c r="H130" s="286"/>
      <c r="I130" s="286"/>
      <c r="J130" s="286"/>
      <c r="K130" s="287"/>
      <c r="L130" s="285"/>
      <c r="M130" s="286"/>
      <c r="N130" s="286"/>
      <c r="O130" s="286"/>
      <c r="P130" s="286"/>
      <c r="Q130" s="287"/>
      <c r="R130" s="294"/>
      <c r="S130" s="295"/>
      <c r="T130" s="295"/>
      <c r="U130" s="295"/>
      <c r="V130" s="296"/>
      <c r="W130" s="319"/>
      <c r="X130" s="294"/>
      <c r="Y130" s="296"/>
      <c r="Z130" s="305"/>
      <c r="AA130" s="306"/>
      <c r="AB130" s="312"/>
      <c r="AC130" s="313"/>
      <c r="AD130" s="313"/>
      <c r="AE130" s="313"/>
      <c r="AF130" s="314"/>
      <c r="AG130" s="372"/>
      <c r="AH130" s="373"/>
      <c r="AI130" s="373"/>
      <c r="AJ130" s="373"/>
      <c r="AK130" s="374"/>
    </row>
    <row r="131" spans="1:37">
      <c r="A131" s="349"/>
      <c r="B131" s="273"/>
      <c r="C131" s="274"/>
      <c r="D131" s="275"/>
      <c r="E131" s="280"/>
      <c r="F131" s="285"/>
      <c r="G131" s="286"/>
      <c r="H131" s="286"/>
      <c r="I131" s="286"/>
      <c r="J131" s="286"/>
      <c r="K131" s="287"/>
      <c r="L131" s="285"/>
      <c r="M131" s="286"/>
      <c r="N131" s="286"/>
      <c r="O131" s="286"/>
      <c r="P131" s="286"/>
      <c r="Q131" s="287"/>
      <c r="R131" s="294"/>
      <c r="S131" s="295"/>
      <c r="T131" s="295"/>
      <c r="U131" s="295"/>
      <c r="V131" s="296"/>
      <c r="W131" s="319"/>
      <c r="X131" s="294"/>
      <c r="Y131" s="296"/>
      <c r="Z131" s="305"/>
      <c r="AA131" s="306"/>
      <c r="AB131" s="312"/>
      <c r="AC131" s="313"/>
      <c r="AD131" s="313"/>
      <c r="AE131" s="313"/>
      <c r="AF131" s="314"/>
      <c r="AG131" s="372"/>
      <c r="AH131" s="373"/>
      <c r="AI131" s="373"/>
      <c r="AJ131" s="373"/>
      <c r="AK131" s="374"/>
    </row>
    <row r="132" spans="1:37">
      <c r="A132" s="349"/>
      <c r="B132" s="273"/>
      <c r="C132" s="274"/>
      <c r="D132" s="275"/>
      <c r="E132" s="280"/>
      <c r="F132" s="285"/>
      <c r="G132" s="286"/>
      <c r="H132" s="286"/>
      <c r="I132" s="286"/>
      <c r="J132" s="286"/>
      <c r="K132" s="287"/>
      <c r="L132" s="285"/>
      <c r="M132" s="286"/>
      <c r="N132" s="286"/>
      <c r="O132" s="286"/>
      <c r="P132" s="286"/>
      <c r="Q132" s="287"/>
      <c r="R132" s="294"/>
      <c r="S132" s="295"/>
      <c r="T132" s="295"/>
      <c r="U132" s="295"/>
      <c r="V132" s="296"/>
      <c r="W132" s="319"/>
      <c r="X132" s="294"/>
      <c r="Y132" s="296"/>
      <c r="Z132" s="305"/>
      <c r="AA132" s="306"/>
      <c r="AB132" s="312"/>
      <c r="AC132" s="313"/>
      <c r="AD132" s="313"/>
      <c r="AE132" s="313"/>
      <c r="AF132" s="314"/>
      <c r="AG132" s="372"/>
      <c r="AH132" s="373"/>
      <c r="AI132" s="373"/>
      <c r="AJ132" s="373"/>
      <c r="AK132" s="374"/>
    </row>
    <row r="133" spans="1:37">
      <c r="A133" s="349"/>
      <c r="B133" s="273"/>
      <c r="C133" s="274"/>
      <c r="D133" s="275"/>
      <c r="E133" s="280"/>
      <c r="F133" s="285"/>
      <c r="G133" s="286"/>
      <c r="H133" s="286"/>
      <c r="I133" s="286"/>
      <c r="J133" s="286"/>
      <c r="K133" s="287"/>
      <c r="L133" s="285"/>
      <c r="M133" s="286"/>
      <c r="N133" s="286"/>
      <c r="O133" s="286"/>
      <c r="P133" s="286"/>
      <c r="Q133" s="287"/>
      <c r="R133" s="294"/>
      <c r="S133" s="295"/>
      <c r="T133" s="295"/>
      <c r="U133" s="295"/>
      <c r="V133" s="296"/>
      <c r="W133" s="319"/>
      <c r="X133" s="294"/>
      <c r="Y133" s="296"/>
      <c r="Z133" s="305"/>
      <c r="AA133" s="306"/>
      <c r="AB133" s="312"/>
      <c r="AC133" s="313"/>
      <c r="AD133" s="313"/>
      <c r="AE133" s="313"/>
      <c r="AF133" s="314"/>
      <c r="AG133" s="372"/>
      <c r="AH133" s="373"/>
      <c r="AI133" s="373"/>
      <c r="AJ133" s="373"/>
      <c r="AK133" s="374"/>
    </row>
    <row r="134" spans="1:37" ht="15.75" customHeight="1">
      <c r="A134" s="349"/>
      <c r="B134" s="273"/>
      <c r="C134" s="274"/>
      <c r="D134" s="275"/>
      <c r="E134" s="280"/>
      <c r="F134" s="285"/>
      <c r="G134" s="286"/>
      <c r="H134" s="286"/>
      <c r="I134" s="286"/>
      <c r="J134" s="286"/>
      <c r="K134" s="287"/>
      <c r="L134" s="285"/>
      <c r="M134" s="286"/>
      <c r="N134" s="286"/>
      <c r="O134" s="286"/>
      <c r="P134" s="286"/>
      <c r="Q134" s="287"/>
      <c r="R134" s="294"/>
      <c r="S134" s="295"/>
      <c r="T134" s="295"/>
      <c r="U134" s="295"/>
      <c r="V134" s="296"/>
      <c r="W134" s="319"/>
      <c r="X134" s="294"/>
      <c r="Y134" s="296"/>
      <c r="Z134" s="305"/>
      <c r="AA134" s="306"/>
      <c r="AB134" s="312"/>
      <c r="AC134" s="313"/>
      <c r="AD134" s="313"/>
      <c r="AE134" s="313"/>
      <c r="AF134" s="314"/>
      <c r="AG134" s="372"/>
      <c r="AH134" s="373"/>
      <c r="AI134" s="373"/>
      <c r="AJ134" s="373"/>
      <c r="AK134" s="374"/>
    </row>
    <row r="135" spans="1:37">
      <c r="A135" s="349"/>
      <c r="B135" s="273"/>
      <c r="C135" s="274"/>
      <c r="D135" s="275"/>
      <c r="E135" s="280"/>
      <c r="F135" s="285"/>
      <c r="G135" s="286"/>
      <c r="H135" s="286"/>
      <c r="I135" s="286"/>
      <c r="J135" s="286"/>
      <c r="K135" s="287"/>
      <c r="L135" s="285"/>
      <c r="M135" s="286"/>
      <c r="N135" s="286"/>
      <c r="O135" s="286"/>
      <c r="P135" s="286"/>
      <c r="Q135" s="287"/>
      <c r="R135" s="294"/>
      <c r="S135" s="295"/>
      <c r="T135" s="295"/>
      <c r="U135" s="295"/>
      <c r="V135" s="296"/>
      <c r="W135" s="319"/>
      <c r="X135" s="294"/>
      <c r="Y135" s="296"/>
      <c r="Z135" s="305"/>
      <c r="AA135" s="306"/>
      <c r="AB135" s="312"/>
      <c r="AC135" s="313"/>
      <c r="AD135" s="313"/>
      <c r="AE135" s="313"/>
      <c r="AF135" s="314"/>
      <c r="AG135" s="372"/>
      <c r="AH135" s="373"/>
      <c r="AI135" s="373"/>
      <c r="AJ135" s="373"/>
      <c r="AK135" s="374"/>
    </row>
    <row r="136" spans="1:37">
      <c r="A136" s="349"/>
      <c r="B136" s="273"/>
      <c r="C136" s="274"/>
      <c r="D136" s="275"/>
      <c r="E136" s="280"/>
      <c r="F136" s="285"/>
      <c r="G136" s="286"/>
      <c r="H136" s="286"/>
      <c r="I136" s="286"/>
      <c r="J136" s="286"/>
      <c r="K136" s="287"/>
      <c r="L136" s="285"/>
      <c r="M136" s="286"/>
      <c r="N136" s="286"/>
      <c r="O136" s="286"/>
      <c r="P136" s="286"/>
      <c r="Q136" s="287"/>
      <c r="R136" s="294"/>
      <c r="S136" s="295"/>
      <c r="T136" s="295"/>
      <c r="U136" s="295"/>
      <c r="V136" s="296"/>
      <c r="W136" s="319"/>
      <c r="X136" s="294"/>
      <c r="Y136" s="296"/>
      <c r="Z136" s="305"/>
      <c r="AA136" s="306"/>
      <c r="AB136" s="312"/>
      <c r="AC136" s="313"/>
      <c r="AD136" s="313"/>
      <c r="AE136" s="313"/>
      <c r="AF136" s="314"/>
      <c r="AG136" s="372"/>
      <c r="AH136" s="373"/>
      <c r="AI136" s="373"/>
      <c r="AJ136" s="373"/>
      <c r="AK136" s="374"/>
    </row>
    <row r="137" spans="1:37">
      <c r="A137" s="349"/>
      <c r="B137" s="273"/>
      <c r="C137" s="274"/>
      <c r="D137" s="275"/>
      <c r="E137" s="280"/>
      <c r="F137" s="285"/>
      <c r="G137" s="286"/>
      <c r="H137" s="286"/>
      <c r="I137" s="286"/>
      <c r="J137" s="286"/>
      <c r="K137" s="287"/>
      <c r="L137" s="285"/>
      <c r="M137" s="286"/>
      <c r="N137" s="286"/>
      <c r="O137" s="286"/>
      <c r="P137" s="286"/>
      <c r="Q137" s="287"/>
      <c r="R137" s="294"/>
      <c r="S137" s="295"/>
      <c r="T137" s="295"/>
      <c r="U137" s="295"/>
      <c r="V137" s="296"/>
      <c r="W137" s="319"/>
      <c r="X137" s="294"/>
      <c r="Y137" s="296"/>
      <c r="Z137" s="305"/>
      <c r="AA137" s="306"/>
      <c r="AB137" s="312"/>
      <c r="AC137" s="313"/>
      <c r="AD137" s="313"/>
      <c r="AE137" s="313"/>
      <c r="AF137" s="314"/>
      <c r="AG137" s="372"/>
      <c r="AH137" s="373"/>
      <c r="AI137" s="373"/>
      <c r="AJ137" s="373"/>
      <c r="AK137" s="374"/>
    </row>
    <row r="138" spans="1:37">
      <c r="A138" s="349"/>
      <c r="B138" s="273"/>
      <c r="C138" s="274"/>
      <c r="D138" s="275"/>
      <c r="E138" s="280"/>
      <c r="F138" s="285"/>
      <c r="G138" s="286"/>
      <c r="H138" s="286"/>
      <c r="I138" s="286"/>
      <c r="J138" s="286"/>
      <c r="K138" s="287"/>
      <c r="L138" s="285"/>
      <c r="M138" s="286"/>
      <c r="N138" s="286"/>
      <c r="O138" s="286"/>
      <c r="P138" s="286"/>
      <c r="Q138" s="287"/>
      <c r="R138" s="294"/>
      <c r="S138" s="295"/>
      <c r="T138" s="295"/>
      <c r="U138" s="295"/>
      <c r="V138" s="296"/>
      <c r="W138" s="319"/>
      <c r="X138" s="294"/>
      <c r="Y138" s="296"/>
      <c r="Z138" s="305"/>
      <c r="AA138" s="306"/>
      <c r="AB138" s="312"/>
      <c r="AC138" s="313"/>
      <c r="AD138" s="313"/>
      <c r="AE138" s="313"/>
      <c r="AF138" s="314"/>
      <c r="AG138" s="372"/>
      <c r="AH138" s="373"/>
      <c r="AI138" s="373"/>
      <c r="AJ138" s="373"/>
      <c r="AK138" s="374"/>
    </row>
    <row r="139" spans="1:37" ht="15.75" customHeight="1">
      <c r="A139" s="349"/>
      <c r="B139" s="273"/>
      <c r="C139" s="274"/>
      <c r="D139" s="275"/>
      <c r="E139" s="280"/>
      <c r="F139" s="285"/>
      <c r="G139" s="286"/>
      <c r="H139" s="286"/>
      <c r="I139" s="286"/>
      <c r="J139" s="286"/>
      <c r="K139" s="287"/>
      <c r="L139" s="285"/>
      <c r="M139" s="286"/>
      <c r="N139" s="286"/>
      <c r="O139" s="286"/>
      <c r="P139" s="286"/>
      <c r="Q139" s="287"/>
      <c r="R139" s="294"/>
      <c r="S139" s="295"/>
      <c r="T139" s="295"/>
      <c r="U139" s="295"/>
      <c r="V139" s="296"/>
      <c r="W139" s="319"/>
      <c r="X139" s="294"/>
      <c r="Y139" s="296"/>
      <c r="Z139" s="305"/>
      <c r="AA139" s="306"/>
      <c r="AB139" s="312"/>
      <c r="AC139" s="313"/>
      <c r="AD139" s="313"/>
      <c r="AE139" s="313"/>
      <c r="AF139" s="314"/>
      <c r="AG139" s="372"/>
      <c r="AH139" s="373"/>
      <c r="AI139" s="373"/>
      <c r="AJ139" s="373"/>
      <c r="AK139" s="374"/>
    </row>
    <row r="140" spans="1:37">
      <c r="A140" s="349"/>
      <c r="B140" s="273"/>
      <c r="C140" s="274"/>
      <c r="D140" s="275"/>
      <c r="E140" s="280"/>
      <c r="F140" s="285"/>
      <c r="G140" s="286"/>
      <c r="H140" s="286"/>
      <c r="I140" s="286"/>
      <c r="J140" s="286"/>
      <c r="K140" s="287"/>
      <c r="L140" s="285"/>
      <c r="M140" s="286"/>
      <c r="N140" s="286"/>
      <c r="O140" s="286"/>
      <c r="P140" s="286"/>
      <c r="Q140" s="287"/>
      <c r="R140" s="294"/>
      <c r="S140" s="295"/>
      <c r="T140" s="295"/>
      <c r="U140" s="295"/>
      <c r="V140" s="296"/>
      <c r="W140" s="319"/>
      <c r="X140" s="294"/>
      <c r="Y140" s="296"/>
      <c r="Z140" s="305"/>
      <c r="AA140" s="306"/>
      <c r="AB140" s="312"/>
      <c r="AC140" s="313"/>
      <c r="AD140" s="313"/>
      <c r="AE140" s="313"/>
      <c r="AF140" s="314"/>
      <c r="AG140" s="372"/>
      <c r="AH140" s="373"/>
      <c r="AI140" s="373"/>
      <c r="AJ140" s="373"/>
      <c r="AK140" s="374"/>
    </row>
    <row r="141" spans="1:37">
      <c r="A141" s="349"/>
      <c r="B141" s="273"/>
      <c r="C141" s="274"/>
      <c r="D141" s="275"/>
      <c r="E141" s="280"/>
      <c r="F141" s="285"/>
      <c r="G141" s="286"/>
      <c r="H141" s="286"/>
      <c r="I141" s="286"/>
      <c r="J141" s="286"/>
      <c r="K141" s="287"/>
      <c r="L141" s="285"/>
      <c r="M141" s="286"/>
      <c r="N141" s="286"/>
      <c r="O141" s="286"/>
      <c r="P141" s="286"/>
      <c r="Q141" s="287"/>
      <c r="R141" s="294"/>
      <c r="S141" s="295"/>
      <c r="T141" s="295"/>
      <c r="U141" s="295"/>
      <c r="V141" s="296"/>
      <c r="W141" s="319"/>
      <c r="X141" s="294"/>
      <c r="Y141" s="296"/>
      <c r="Z141" s="305"/>
      <c r="AA141" s="306"/>
      <c r="AB141" s="312"/>
      <c r="AC141" s="313"/>
      <c r="AD141" s="313"/>
      <c r="AE141" s="313"/>
      <c r="AF141" s="314"/>
      <c r="AG141" s="372"/>
      <c r="AH141" s="373"/>
      <c r="AI141" s="373"/>
      <c r="AJ141" s="373"/>
      <c r="AK141" s="374"/>
    </row>
    <row r="142" spans="1:37">
      <c r="A142" s="349"/>
      <c r="B142" s="273"/>
      <c r="C142" s="274"/>
      <c r="D142" s="275"/>
      <c r="E142" s="280"/>
      <c r="F142" s="285"/>
      <c r="G142" s="286"/>
      <c r="H142" s="286"/>
      <c r="I142" s="286"/>
      <c r="J142" s="286"/>
      <c r="K142" s="287"/>
      <c r="L142" s="285"/>
      <c r="M142" s="286"/>
      <c r="N142" s="286"/>
      <c r="O142" s="286"/>
      <c r="P142" s="286"/>
      <c r="Q142" s="287"/>
      <c r="R142" s="294"/>
      <c r="S142" s="295"/>
      <c r="T142" s="295"/>
      <c r="U142" s="295"/>
      <c r="V142" s="296"/>
      <c r="W142" s="319"/>
      <c r="X142" s="294"/>
      <c r="Y142" s="296"/>
      <c r="Z142" s="305"/>
      <c r="AA142" s="306"/>
      <c r="AB142" s="312"/>
      <c r="AC142" s="313"/>
      <c r="AD142" s="313"/>
      <c r="AE142" s="313"/>
      <c r="AF142" s="314"/>
      <c r="AG142" s="372"/>
      <c r="AH142" s="373"/>
      <c r="AI142" s="373"/>
      <c r="AJ142" s="373"/>
      <c r="AK142" s="374"/>
    </row>
    <row r="143" spans="1:37" ht="15.75" customHeight="1">
      <c r="A143" s="349"/>
      <c r="B143" s="273"/>
      <c r="C143" s="274"/>
      <c r="D143" s="275"/>
      <c r="E143" s="280"/>
      <c r="F143" s="285"/>
      <c r="G143" s="286"/>
      <c r="H143" s="286"/>
      <c r="I143" s="286"/>
      <c r="J143" s="286"/>
      <c r="K143" s="287"/>
      <c r="L143" s="285"/>
      <c r="M143" s="286"/>
      <c r="N143" s="286"/>
      <c r="O143" s="286"/>
      <c r="P143" s="286"/>
      <c r="Q143" s="287"/>
      <c r="R143" s="294"/>
      <c r="S143" s="295"/>
      <c r="T143" s="295"/>
      <c r="U143" s="295"/>
      <c r="V143" s="296"/>
      <c r="W143" s="319"/>
      <c r="X143" s="294"/>
      <c r="Y143" s="296"/>
      <c r="Z143" s="305"/>
      <c r="AA143" s="306"/>
      <c r="AB143" s="312"/>
      <c r="AC143" s="313"/>
      <c r="AD143" s="313"/>
      <c r="AE143" s="313"/>
      <c r="AF143" s="314"/>
      <c r="AG143" s="372"/>
      <c r="AH143" s="373"/>
      <c r="AI143" s="373"/>
      <c r="AJ143" s="373"/>
      <c r="AK143" s="374"/>
    </row>
    <row r="144" spans="1:37">
      <c r="A144" s="350"/>
      <c r="B144" s="276"/>
      <c r="C144" s="277"/>
      <c r="D144" s="278"/>
      <c r="E144" s="281"/>
      <c r="F144" s="288"/>
      <c r="G144" s="289"/>
      <c r="H144" s="289"/>
      <c r="I144" s="289"/>
      <c r="J144" s="289"/>
      <c r="K144" s="290"/>
      <c r="L144" s="288"/>
      <c r="M144" s="289"/>
      <c r="N144" s="289"/>
      <c r="O144" s="289"/>
      <c r="P144" s="289"/>
      <c r="Q144" s="290"/>
      <c r="R144" s="297"/>
      <c r="S144" s="298"/>
      <c r="T144" s="298"/>
      <c r="U144" s="298"/>
      <c r="V144" s="299"/>
      <c r="W144" s="329"/>
      <c r="X144" s="297"/>
      <c r="Y144" s="299"/>
      <c r="Z144" s="307"/>
      <c r="AA144" s="308"/>
      <c r="AB144" s="315"/>
      <c r="AC144" s="316"/>
      <c r="AD144" s="316"/>
      <c r="AE144" s="316"/>
      <c r="AF144" s="317"/>
      <c r="AG144" s="375"/>
      <c r="AH144" s="376"/>
      <c r="AI144" s="376"/>
      <c r="AJ144" s="376"/>
      <c r="AK144" s="377"/>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sheetData>
  <mergeCells count="85">
    <mergeCell ref="Z2:AB2"/>
    <mergeCell ref="AC2:AD2"/>
    <mergeCell ref="AE2:AG2"/>
    <mergeCell ref="AH2:AI2"/>
    <mergeCell ref="AJ2:AK2"/>
    <mergeCell ref="A3:B3"/>
    <mergeCell ref="C3:E3"/>
    <mergeCell ref="F3:H3"/>
    <mergeCell ref="I3:L3"/>
    <mergeCell ref="M3:P3"/>
    <mergeCell ref="AH3:AI3"/>
    <mergeCell ref="X2:Y2"/>
    <mergeCell ref="L5:Q5"/>
    <mergeCell ref="R5:V5"/>
    <mergeCell ref="A6:A29"/>
    <mergeCell ref="E6:E29"/>
    <mergeCell ref="F6:K29"/>
    <mergeCell ref="L6:Q29"/>
    <mergeCell ref="R6:V29"/>
    <mergeCell ref="W6:W29"/>
    <mergeCell ref="X6:Y29"/>
    <mergeCell ref="A2:E2"/>
    <mergeCell ref="F2:H2"/>
    <mergeCell ref="I2:L2"/>
    <mergeCell ref="M2:N2"/>
    <mergeCell ref="O2:W2"/>
    <mergeCell ref="E56:E85"/>
    <mergeCell ref="AJ3:AK3"/>
    <mergeCell ref="A4:D5"/>
    <mergeCell ref="E4:E5"/>
    <mergeCell ref="F4:K5"/>
    <mergeCell ref="L4:V4"/>
    <mergeCell ref="W4:W5"/>
    <mergeCell ref="X4:Y5"/>
    <mergeCell ref="Z4:AA5"/>
    <mergeCell ref="AB4:AF5"/>
    <mergeCell ref="AG4:AK5"/>
    <mergeCell ref="Q3:T3"/>
    <mergeCell ref="U3:W3"/>
    <mergeCell ref="X3:AA3"/>
    <mergeCell ref="AB3:AD3"/>
    <mergeCell ref="AE3:AG3"/>
    <mergeCell ref="X56:Y85"/>
    <mergeCell ref="Z6:AA29"/>
    <mergeCell ref="AB6:AF29"/>
    <mergeCell ref="AG6:AK29"/>
    <mergeCell ref="A30:A55"/>
    <mergeCell ref="E30:E55"/>
    <mergeCell ref="F30:K55"/>
    <mergeCell ref="L30:Q55"/>
    <mergeCell ref="R30:V55"/>
    <mergeCell ref="W30:W55"/>
    <mergeCell ref="X30:Y55"/>
    <mergeCell ref="Z30:AA55"/>
    <mergeCell ref="AB30:AF55"/>
    <mergeCell ref="AG30:AK55"/>
    <mergeCell ref="B6:D144"/>
    <mergeCell ref="A56:A85"/>
    <mergeCell ref="Z56:AA85"/>
    <mergeCell ref="AB56:AF85"/>
    <mergeCell ref="AG56:AK85"/>
    <mergeCell ref="A86:A118"/>
    <mergeCell ref="E86:E118"/>
    <mergeCell ref="F86:K118"/>
    <mergeCell ref="L86:Q118"/>
    <mergeCell ref="R86:V118"/>
    <mergeCell ref="W86:W118"/>
    <mergeCell ref="X86:Y118"/>
    <mergeCell ref="Z86:AA118"/>
    <mergeCell ref="AB86:AF118"/>
    <mergeCell ref="F56:K85"/>
    <mergeCell ref="L56:Q85"/>
    <mergeCell ref="R56:V85"/>
    <mergeCell ref="W56:W85"/>
    <mergeCell ref="A119:A144"/>
    <mergeCell ref="E119:E144"/>
    <mergeCell ref="F119:K144"/>
    <mergeCell ref="L119:Q144"/>
    <mergeCell ref="R119:V144"/>
    <mergeCell ref="W119:W144"/>
    <mergeCell ref="AG86:AK118"/>
    <mergeCell ref="X119:Y144"/>
    <mergeCell ref="Z119:AA144"/>
    <mergeCell ref="AB119:AF144"/>
    <mergeCell ref="AG119:AK144"/>
  </mergeCells>
  <conditionalFormatting sqref="I3">
    <cfRule type="cellIs" dxfId="123" priority="30" operator="greaterThan">
      <formula>0</formula>
    </cfRule>
  </conditionalFormatting>
  <conditionalFormatting sqref="W1:W5 W222:W1048576">
    <cfRule type="cellIs" dxfId="122" priority="29" operator="equal">
      <formula>"SKIP"</formula>
    </cfRule>
  </conditionalFormatting>
  <conditionalFormatting sqref="W6">
    <cfRule type="cellIs" dxfId="121" priority="28" operator="equal">
      <formula>"NG"</formula>
    </cfRule>
  </conditionalFormatting>
  <conditionalFormatting sqref="W6">
    <cfRule type="cellIs" dxfId="120" priority="27" operator="equal">
      <formula>"SKIP"</formula>
    </cfRule>
  </conditionalFormatting>
  <conditionalFormatting sqref="W30">
    <cfRule type="cellIs" dxfId="119" priority="8" operator="equal">
      <formula>"NG"</formula>
    </cfRule>
  </conditionalFormatting>
  <conditionalFormatting sqref="W30">
    <cfRule type="cellIs" dxfId="118" priority="7" operator="equal">
      <formula>"SKIP"</formula>
    </cfRule>
  </conditionalFormatting>
  <conditionalFormatting sqref="W56">
    <cfRule type="cellIs" dxfId="117" priority="6" operator="equal">
      <formula>"NG"</formula>
    </cfRule>
  </conditionalFormatting>
  <conditionalFormatting sqref="W56">
    <cfRule type="cellIs" dxfId="116" priority="5" operator="equal">
      <formula>"SKIP"</formula>
    </cfRule>
  </conditionalFormatting>
  <conditionalFormatting sqref="W86">
    <cfRule type="cellIs" dxfId="115" priority="4" operator="equal">
      <formula>"NG"</formula>
    </cfRule>
  </conditionalFormatting>
  <conditionalFormatting sqref="W86">
    <cfRule type="cellIs" dxfId="114" priority="3" operator="equal">
      <formula>"SKIP"</formula>
    </cfRule>
  </conditionalFormatting>
  <conditionalFormatting sqref="W119">
    <cfRule type="cellIs" dxfId="113" priority="2" operator="equal">
      <formula>"NG"</formula>
    </cfRule>
  </conditionalFormatting>
  <conditionalFormatting sqref="W119">
    <cfRule type="cellIs" dxfId="112" priority="1" operator="equal">
      <formula>"SKIP"</formula>
    </cfRule>
  </conditionalFormatting>
  <dataValidations count="2">
    <dataValidation allowBlank="1" showInputMessage="1" showErrorMessage="1" promptTitle="Format Date" prompt="YYYY/MM/DD" sqref="Z6 Z30 Z56 Z86 Z119"/>
    <dataValidation type="list" allowBlank="1" showInputMessage="1" showErrorMessage="1" sqref="W6 W30 W56 W86 W119">
      <formula1>"OK,NG,SKIP"</formula1>
    </dataValidation>
  </dataValidations>
  <pageMargins left="0.25" right="0.25" top="0.43" bottom="0.4" header="0.3" footer="0.3"/>
  <pageSetup paperSize="9" scale="43" fitToHeight="0" orientation="landscape"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2:AK214"/>
  <sheetViews>
    <sheetView showGridLines="0" topLeftCell="A100" zoomScaleNormal="100" zoomScaleSheetLayoutView="70" workbookViewId="0"/>
  </sheetViews>
  <sheetFormatPr defaultColWidth="5.77734375" defaultRowHeight="15.75"/>
  <cols>
    <col min="1" max="1" width="5.44140625" style="1" customWidth="1"/>
    <col min="2" max="2" width="8.109375" style="1" customWidth="1"/>
    <col min="3" max="3" width="13" style="1" customWidth="1"/>
    <col min="4" max="5" width="8.33203125" style="1" customWidth="1"/>
    <col min="6" max="6" width="9.6640625" style="1" customWidth="1"/>
    <col min="7" max="7" width="10.21875" style="1" customWidth="1"/>
    <col min="8" max="8" width="8.88671875" style="1" customWidth="1"/>
    <col min="9" max="9" width="7.88671875" style="1" customWidth="1"/>
    <col min="10" max="10" width="7" style="1" customWidth="1"/>
    <col min="11" max="11" width="8.6640625" style="1" customWidth="1"/>
    <col min="12" max="17" width="9" style="1" customWidth="1"/>
    <col min="18" max="32" width="7" style="1" customWidth="1"/>
    <col min="33" max="37" width="7.88671875" style="1" customWidth="1"/>
    <col min="38" max="16384" width="5.77734375" style="1"/>
  </cols>
  <sheetData>
    <row r="2" spans="1:37" s="6" customFormat="1" ht="30" customHeight="1">
      <c r="A2" s="398" t="s">
        <v>0</v>
      </c>
      <c r="B2" s="399"/>
      <c r="C2" s="399"/>
      <c r="D2" s="399"/>
      <c r="E2" s="400"/>
      <c r="F2" s="379" t="s">
        <v>59</v>
      </c>
      <c r="G2" s="399"/>
      <c r="H2" s="401"/>
      <c r="I2" s="402" t="s">
        <v>125</v>
      </c>
      <c r="J2" s="399"/>
      <c r="K2" s="399"/>
      <c r="L2" s="400"/>
      <c r="M2" s="379" t="s">
        <v>17</v>
      </c>
      <c r="N2" s="401"/>
      <c r="O2" s="382" t="s">
        <v>222</v>
      </c>
      <c r="P2" s="382"/>
      <c r="Q2" s="403"/>
      <c r="R2" s="403"/>
      <c r="S2" s="403"/>
      <c r="T2" s="403"/>
      <c r="U2" s="403"/>
      <c r="V2" s="403"/>
      <c r="W2" s="403"/>
      <c r="X2" s="378" t="s">
        <v>4</v>
      </c>
      <c r="Y2" s="379"/>
      <c r="Z2" s="380" t="s">
        <v>120</v>
      </c>
      <c r="AA2" s="381"/>
      <c r="AB2" s="382"/>
      <c r="AC2" s="378" t="s">
        <v>62</v>
      </c>
      <c r="AD2" s="379"/>
      <c r="AE2" s="380"/>
      <c r="AF2" s="381"/>
      <c r="AG2" s="382"/>
      <c r="AH2" s="378" t="s">
        <v>6</v>
      </c>
      <c r="AI2" s="379"/>
      <c r="AJ2" s="383" t="s">
        <v>67</v>
      </c>
      <c r="AK2" s="384"/>
    </row>
    <row r="3" spans="1:37" s="5" customFormat="1" ht="30" customHeight="1" thickBot="1">
      <c r="A3" s="385" t="s">
        <v>60</v>
      </c>
      <c r="B3" s="386"/>
      <c r="C3" s="387">
        <v>11</v>
      </c>
      <c r="D3" s="388"/>
      <c r="E3" s="389"/>
      <c r="F3" s="390" t="s">
        <v>61</v>
      </c>
      <c r="G3" s="391"/>
      <c r="H3" s="391"/>
      <c r="I3" s="392">
        <f>IF($C$3=0,1,1-($Q$3/$C$3))</f>
        <v>0</v>
      </c>
      <c r="J3" s="393"/>
      <c r="K3" s="393"/>
      <c r="L3" s="394"/>
      <c r="M3" s="395" t="s">
        <v>63</v>
      </c>
      <c r="N3" s="396"/>
      <c r="O3" s="396"/>
      <c r="P3" s="397"/>
      <c r="Q3" s="406">
        <f>COUNTIF(W:W, "OK")</f>
        <v>11</v>
      </c>
      <c r="R3" s="396"/>
      <c r="S3" s="396"/>
      <c r="T3" s="407"/>
      <c r="U3" s="379" t="s">
        <v>64</v>
      </c>
      <c r="V3" s="399"/>
      <c r="W3" s="399"/>
      <c r="X3" s="406">
        <f>COUNTIF(W:W, "NG")</f>
        <v>0</v>
      </c>
      <c r="Y3" s="396"/>
      <c r="Z3" s="396"/>
      <c r="AA3" s="407"/>
      <c r="AB3" s="408" t="s">
        <v>72</v>
      </c>
      <c r="AC3" s="409"/>
      <c r="AD3" s="410"/>
      <c r="AE3" s="404">
        <v>2</v>
      </c>
      <c r="AF3" s="409"/>
      <c r="AG3" s="410"/>
      <c r="AH3" s="404" t="s">
        <v>73</v>
      </c>
      <c r="AI3" s="410"/>
      <c r="AJ3" s="404"/>
      <c r="AK3" s="405"/>
    </row>
    <row r="4" spans="1:37" s="4" customFormat="1" ht="19.5" customHeight="1" thickTop="1">
      <c r="A4" s="411" t="s">
        <v>7</v>
      </c>
      <c r="B4" s="412"/>
      <c r="C4" s="412"/>
      <c r="D4" s="413"/>
      <c r="E4" s="417" t="s">
        <v>6</v>
      </c>
      <c r="F4" s="419" t="s">
        <v>8</v>
      </c>
      <c r="G4" s="420"/>
      <c r="H4" s="420"/>
      <c r="I4" s="420"/>
      <c r="J4" s="420"/>
      <c r="K4" s="421"/>
      <c r="L4" s="425" t="s">
        <v>9</v>
      </c>
      <c r="M4" s="412"/>
      <c r="N4" s="412"/>
      <c r="O4" s="412"/>
      <c r="P4" s="412"/>
      <c r="Q4" s="412"/>
      <c r="R4" s="412"/>
      <c r="S4" s="412"/>
      <c r="T4" s="412"/>
      <c r="U4" s="412"/>
      <c r="V4" s="412"/>
      <c r="W4" s="412" t="s">
        <v>14</v>
      </c>
      <c r="X4" s="412" t="s">
        <v>15</v>
      </c>
      <c r="Y4" s="412"/>
      <c r="Z4" s="426" t="s">
        <v>16</v>
      </c>
      <c r="AA4" s="427"/>
      <c r="AB4" s="412" t="s">
        <v>12</v>
      </c>
      <c r="AC4" s="412"/>
      <c r="AD4" s="412"/>
      <c r="AE4" s="412"/>
      <c r="AF4" s="412"/>
      <c r="AG4" s="412" t="s">
        <v>12</v>
      </c>
      <c r="AH4" s="412"/>
      <c r="AI4" s="412"/>
      <c r="AJ4" s="412"/>
      <c r="AK4" s="412"/>
    </row>
    <row r="5" spans="1:37" s="4" customFormat="1" ht="24" customHeight="1">
      <c r="A5" s="414"/>
      <c r="B5" s="415"/>
      <c r="C5" s="415"/>
      <c r="D5" s="416"/>
      <c r="E5" s="418"/>
      <c r="F5" s="422"/>
      <c r="G5" s="423"/>
      <c r="H5" s="423"/>
      <c r="I5" s="423"/>
      <c r="J5" s="423"/>
      <c r="K5" s="424"/>
      <c r="L5" s="430" t="s">
        <v>10</v>
      </c>
      <c r="M5" s="415"/>
      <c r="N5" s="415"/>
      <c r="O5" s="415"/>
      <c r="P5" s="415"/>
      <c r="Q5" s="415"/>
      <c r="R5" s="415" t="s">
        <v>11</v>
      </c>
      <c r="S5" s="415"/>
      <c r="T5" s="415"/>
      <c r="U5" s="415"/>
      <c r="V5" s="415"/>
      <c r="W5" s="415"/>
      <c r="X5" s="415"/>
      <c r="Y5" s="415"/>
      <c r="Z5" s="428"/>
      <c r="AA5" s="429"/>
      <c r="AB5" s="415"/>
      <c r="AC5" s="415"/>
      <c r="AD5" s="415"/>
      <c r="AE5" s="415"/>
      <c r="AF5" s="415"/>
      <c r="AG5" s="415"/>
      <c r="AH5" s="415"/>
      <c r="AI5" s="415"/>
      <c r="AJ5" s="415"/>
      <c r="AK5" s="415"/>
    </row>
    <row r="6" spans="1:37" ht="15.75" customHeight="1">
      <c r="A6" s="348"/>
      <c r="B6" s="270" t="s">
        <v>221</v>
      </c>
      <c r="C6" s="271"/>
      <c r="D6" s="272"/>
      <c r="E6" s="279">
        <v>1</v>
      </c>
      <c r="F6" s="282" t="s">
        <v>225</v>
      </c>
      <c r="G6" s="283"/>
      <c r="H6" s="283"/>
      <c r="I6" s="283"/>
      <c r="J6" s="283"/>
      <c r="K6" s="284"/>
      <c r="L6" s="282" t="s">
        <v>224</v>
      </c>
      <c r="M6" s="283"/>
      <c r="N6" s="283"/>
      <c r="O6" s="283"/>
      <c r="P6" s="283"/>
      <c r="Q6" s="284"/>
      <c r="R6" s="291"/>
      <c r="S6" s="292"/>
      <c r="T6" s="292"/>
      <c r="U6" s="292"/>
      <c r="V6" s="293"/>
      <c r="W6" s="318" t="s">
        <v>24</v>
      </c>
      <c r="X6" s="291" t="s">
        <v>120</v>
      </c>
      <c r="Y6" s="293"/>
      <c r="Z6" s="303">
        <v>44174</v>
      </c>
      <c r="AA6" s="304"/>
      <c r="AB6" s="309"/>
      <c r="AC6" s="310"/>
      <c r="AD6" s="310"/>
      <c r="AE6" s="310"/>
      <c r="AF6" s="311"/>
      <c r="AG6" s="369" t="s">
        <v>223</v>
      </c>
      <c r="AH6" s="370"/>
      <c r="AI6" s="370"/>
      <c r="AJ6" s="370"/>
      <c r="AK6" s="371"/>
    </row>
    <row r="7" spans="1:37">
      <c r="A7" s="349"/>
      <c r="B7" s="273"/>
      <c r="C7" s="274"/>
      <c r="D7" s="275"/>
      <c r="E7" s="280"/>
      <c r="F7" s="285"/>
      <c r="G7" s="286"/>
      <c r="H7" s="286"/>
      <c r="I7" s="286"/>
      <c r="J7" s="286"/>
      <c r="K7" s="287"/>
      <c r="L7" s="285"/>
      <c r="M7" s="286"/>
      <c r="N7" s="286"/>
      <c r="O7" s="286"/>
      <c r="P7" s="286"/>
      <c r="Q7" s="287"/>
      <c r="R7" s="294"/>
      <c r="S7" s="295"/>
      <c r="T7" s="295"/>
      <c r="U7" s="295"/>
      <c r="V7" s="296"/>
      <c r="W7" s="319"/>
      <c r="X7" s="294"/>
      <c r="Y7" s="296"/>
      <c r="Z7" s="305"/>
      <c r="AA7" s="306"/>
      <c r="AB7" s="312"/>
      <c r="AC7" s="313"/>
      <c r="AD7" s="313"/>
      <c r="AE7" s="313"/>
      <c r="AF7" s="314"/>
      <c r="AG7" s="372"/>
      <c r="AH7" s="373"/>
      <c r="AI7" s="373"/>
      <c r="AJ7" s="373"/>
      <c r="AK7" s="374"/>
    </row>
    <row r="8" spans="1:37">
      <c r="A8" s="349"/>
      <c r="B8" s="273"/>
      <c r="C8" s="274"/>
      <c r="D8" s="275"/>
      <c r="E8" s="280"/>
      <c r="F8" s="285"/>
      <c r="G8" s="286"/>
      <c r="H8" s="286"/>
      <c r="I8" s="286"/>
      <c r="J8" s="286"/>
      <c r="K8" s="287"/>
      <c r="L8" s="285"/>
      <c r="M8" s="286"/>
      <c r="N8" s="286"/>
      <c r="O8" s="286"/>
      <c r="P8" s="286"/>
      <c r="Q8" s="287"/>
      <c r="R8" s="294"/>
      <c r="S8" s="295"/>
      <c r="T8" s="295"/>
      <c r="U8" s="295"/>
      <c r="V8" s="296"/>
      <c r="W8" s="319"/>
      <c r="X8" s="294"/>
      <c r="Y8" s="296"/>
      <c r="Z8" s="305"/>
      <c r="AA8" s="306"/>
      <c r="AB8" s="312"/>
      <c r="AC8" s="313"/>
      <c r="AD8" s="313"/>
      <c r="AE8" s="313"/>
      <c r="AF8" s="314"/>
      <c r="AG8" s="372"/>
      <c r="AH8" s="373"/>
      <c r="AI8" s="373"/>
      <c r="AJ8" s="373"/>
      <c r="AK8" s="374"/>
    </row>
    <row r="9" spans="1:37" ht="15.75" customHeight="1">
      <c r="A9" s="349"/>
      <c r="B9" s="273"/>
      <c r="C9" s="274"/>
      <c r="D9" s="275"/>
      <c r="E9" s="280"/>
      <c r="F9" s="285"/>
      <c r="G9" s="286"/>
      <c r="H9" s="286"/>
      <c r="I9" s="286"/>
      <c r="J9" s="286"/>
      <c r="K9" s="287"/>
      <c r="L9" s="285"/>
      <c r="M9" s="286"/>
      <c r="N9" s="286"/>
      <c r="O9" s="286"/>
      <c r="P9" s="286"/>
      <c r="Q9" s="287"/>
      <c r="R9" s="294"/>
      <c r="S9" s="295"/>
      <c r="T9" s="295"/>
      <c r="U9" s="295"/>
      <c r="V9" s="296"/>
      <c r="W9" s="319"/>
      <c r="X9" s="294"/>
      <c r="Y9" s="296"/>
      <c r="Z9" s="305"/>
      <c r="AA9" s="306"/>
      <c r="AB9" s="312"/>
      <c r="AC9" s="313"/>
      <c r="AD9" s="313"/>
      <c r="AE9" s="313"/>
      <c r="AF9" s="314"/>
      <c r="AG9" s="372"/>
      <c r="AH9" s="373"/>
      <c r="AI9" s="373"/>
      <c r="AJ9" s="373"/>
      <c r="AK9" s="374"/>
    </row>
    <row r="10" spans="1:37">
      <c r="A10" s="349"/>
      <c r="B10" s="273"/>
      <c r="C10" s="274"/>
      <c r="D10" s="275"/>
      <c r="E10" s="280"/>
      <c r="F10" s="285"/>
      <c r="G10" s="286"/>
      <c r="H10" s="286"/>
      <c r="I10" s="286"/>
      <c r="J10" s="286"/>
      <c r="K10" s="287"/>
      <c r="L10" s="285"/>
      <c r="M10" s="286"/>
      <c r="N10" s="286"/>
      <c r="O10" s="286"/>
      <c r="P10" s="286"/>
      <c r="Q10" s="287"/>
      <c r="R10" s="294"/>
      <c r="S10" s="295"/>
      <c r="T10" s="295"/>
      <c r="U10" s="295"/>
      <c r="V10" s="296"/>
      <c r="W10" s="319"/>
      <c r="X10" s="294"/>
      <c r="Y10" s="296"/>
      <c r="Z10" s="305"/>
      <c r="AA10" s="306"/>
      <c r="AB10" s="312"/>
      <c r="AC10" s="313"/>
      <c r="AD10" s="313"/>
      <c r="AE10" s="313"/>
      <c r="AF10" s="314"/>
      <c r="AG10" s="372"/>
      <c r="AH10" s="373"/>
      <c r="AI10" s="373"/>
      <c r="AJ10" s="373"/>
      <c r="AK10" s="374"/>
    </row>
    <row r="11" spans="1:37" ht="15.75" customHeight="1">
      <c r="A11" s="349"/>
      <c r="B11" s="273"/>
      <c r="C11" s="274"/>
      <c r="D11" s="275"/>
      <c r="E11" s="280"/>
      <c r="F11" s="285"/>
      <c r="G11" s="286"/>
      <c r="H11" s="286"/>
      <c r="I11" s="286"/>
      <c r="J11" s="286"/>
      <c r="K11" s="287"/>
      <c r="L11" s="285"/>
      <c r="M11" s="286"/>
      <c r="N11" s="286"/>
      <c r="O11" s="286"/>
      <c r="P11" s="286"/>
      <c r="Q11" s="287"/>
      <c r="R11" s="294"/>
      <c r="S11" s="295"/>
      <c r="T11" s="295"/>
      <c r="U11" s="295"/>
      <c r="V11" s="296"/>
      <c r="W11" s="319"/>
      <c r="X11" s="294"/>
      <c r="Y11" s="296"/>
      <c r="Z11" s="305"/>
      <c r="AA11" s="306"/>
      <c r="AB11" s="312"/>
      <c r="AC11" s="313"/>
      <c r="AD11" s="313"/>
      <c r="AE11" s="313"/>
      <c r="AF11" s="314"/>
      <c r="AG11" s="372"/>
      <c r="AH11" s="373"/>
      <c r="AI11" s="373"/>
      <c r="AJ11" s="373"/>
      <c r="AK11" s="374"/>
    </row>
    <row r="12" spans="1:37">
      <c r="A12" s="349"/>
      <c r="B12" s="273"/>
      <c r="C12" s="274"/>
      <c r="D12" s="275"/>
      <c r="E12" s="280"/>
      <c r="F12" s="285"/>
      <c r="G12" s="286"/>
      <c r="H12" s="286"/>
      <c r="I12" s="286"/>
      <c r="J12" s="286"/>
      <c r="K12" s="287"/>
      <c r="L12" s="285"/>
      <c r="M12" s="286"/>
      <c r="N12" s="286"/>
      <c r="O12" s="286"/>
      <c r="P12" s="286"/>
      <c r="Q12" s="287"/>
      <c r="R12" s="294"/>
      <c r="S12" s="295"/>
      <c r="T12" s="295"/>
      <c r="U12" s="295"/>
      <c r="V12" s="296"/>
      <c r="W12" s="319"/>
      <c r="X12" s="294"/>
      <c r="Y12" s="296"/>
      <c r="Z12" s="305"/>
      <c r="AA12" s="306"/>
      <c r="AB12" s="312"/>
      <c r="AC12" s="313"/>
      <c r="AD12" s="313"/>
      <c r="AE12" s="313"/>
      <c r="AF12" s="314"/>
      <c r="AG12" s="372"/>
      <c r="AH12" s="373"/>
      <c r="AI12" s="373"/>
      <c r="AJ12" s="373"/>
      <c r="AK12" s="374"/>
    </row>
    <row r="13" spans="1:37">
      <c r="A13" s="349"/>
      <c r="B13" s="273"/>
      <c r="C13" s="274"/>
      <c r="D13" s="275"/>
      <c r="E13" s="280"/>
      <c r="F13" s="285"/>
      <c r="G13" s="286"/>
      <c r="H13" s="286"/>
      <c r="I13" s="286"/>
      <c r="J13" s="286"/>
      <c r="K13" s="287"/>
      <c r="L13" s="285"/>
      <c r="M13" s="286"/>
      <c r="N13" s="286"/>
      <c r="O13" s="286"/>
      <c r="P13" s="286"/>
      <c r="Q13" s="287"/>
      <c r="R13" s="294"/>
      <c r="S13" s="295"/>
      <c r="T13" s="295"/>
      <c r="U13" s="295"/>
      <c r="V13" s="296"/>
      <c r="W13" s="319"/>
      <c r="X13" s="294"/>
      <c r="Y13" s="296"/>
      <c r="Z13" s="305"/>
      <c r="AA13" s="306"/>
      <c r="AB13" s="312"/>
      <c r="AC13" s="313"/>
      <c r="AD13" s="313"/>
      <c r="AE13" s="313"/>
      <c r="AF13" s="314"/>
      <c r="AG13" s="372"/>
      <c r="AH13" s="373"/>
      <c r="AI13" s="373"/>
      <c r="AJ13" s="373"/>
      <c r="AK13" s="374"/>
    </row>
    <row r="14" spans="1:37">
      <c r="A14" s="349"/>
      <c r="B14" s="273"/>
      <c r="C14" s="274"/>
      <c r="D14" s="275"/>
      <c r="E14" s="280"/>
      <c r="F14" s="285"/>
      <c r="G14" s="286"/>
      <c r="H14" s="286"/>
      <c r="I14" s="286"/>
      <c r="J14" s="286"/>
      <c r="K14" s="287"/>
      <c r="L14" s="285"/>
      <c r="M14" s="286"/>
      <c r="N14" s="286"/>
      <c r="O14" s="286"/>
      <c r="P14" s="286"/>
      <c r="Q14" s="287"/>
      <c r="R14" s="294"/>
      <c r="S14" s="295"/>
      <c r="T14" s="295"/>
      <c r="U14" s="295"/>
      <c r="V14" s="296"/>
      <c r="W14" s="319"/>
      <c r="X14" s="294"/>
      <c r="Y14" s="296"/>
      <c r="Z14" s="305"/>
      <c r="AA14" s="306"/>
      <c r="AB14" s="312"/>
      <c r="AC14" s="313"/>
      <c r="AD14" s="313"/>
      <c r="AE14" s="313"/>
      <c r="AF14" s="314"/>
      <c r="AG14" s="372"/>
      <c r="AH14" s="373"/>
      <c r="AI14" s="373"/>
      <c r="AJ14" s="373"/>
      <c r="AK14" s="374"/>
    </row>
    <row r="15" spans="1:37" ht="15.75" customHeight="1">
      <c r="A15" s="349"/>
      <c r="B15" s="273"/>
      <c r="C15" s="274"/>
      <c r="D15" s="275"/>
      <c r="E15" s="280"/>
      <c r="F15" s="285"/>
      <c r="G15" s="286"/>
      <c r="H15" s="286"/>
      <c r="I15" s="286"/>
      <c r="J15" s="286"/>
      <c r="K15" s="287"/>
      <c r="L15" s="285"/>
      <c r="M15" s="286"/>
      <c r="N15" s="286"/>
      <c r="O15" s="286"/>
      <c r="P15" s="286"/>
      <c r="Q15" s="287"/>
      <c r="R15" s="294"/>
      <c r="S15" s="295"/>
      <c r="T15" s="295"/>
      <c r="U15" s="295"/>
      <c r="V15" s="296"/>
      <c r="W15" s="319"/>
      <c r="X15" s="294"/>
      <c r="Y15" s="296"/>
      <c r="Z15" s="305"/>
      <c r="AA15" s="306"/>
      <c r="AB15" s="312"/>
      <c r="AC15" s="313"/>
      <c r="AD15" s="313"/>
      <c r="AE15" s="313"/>
      <c r="AF15" s="314"/>
      <c r="AG15" s="372"/>
      <c r="AH15" s="373"/>
      <c r="AI15" s="373"/>
      <c r="AJ15" s="373"/>
      <c r="AK15" s="374"/>
    </row>
    <row r="16" spans="1:37">
      <c r="A16" s="349"/>
      <c r="B16" s="273"/>
      <c r="C16" s="274"/>
      <c r="D16" s="275"/>
      <c r="E16" s="280"/>
      <c r="F16" s="285"/>
      <c r="G16" s="286"/>
      <c r="H16" s="286"/>
      <c r="I16" s="286"/>
      <c r="J16" s="286"/>
      <c r="K16" s="287"/>
      <c r="L16" s="285"/>
      <c r="M16" s="286"/>
      <c r="N16" s="286"/>
      <c r="O16" s="286"/>
      <c r="P16" s="286"/>
      <c r="Q16" s="287"/>
      <c r="R16" s="294"/>
      <c r="S16" s="295"/>
      <c r="T16" s="295"/>
      <c r="U16" s="295"/>
      <c r="V16" s="296"/>
      <c r="W16" s="319"/>
      <c r="X16" s="294"/>
      <c r="Y16" s="296"/>
      <c r="Z16" s="305"/>
      <c r="AA16" s="306"/>
      <c r="AB16" s="312"/>
      <c r="AC16" s="313"/>
      <c r="AD16" s="313"/>
      <c r="AE16" s="313"/>
      <c r="AF16" s="314"/>
      <c r="AG16" s="372"/>
      <c r="AH16" s="373"/>
      <c r="AI16" s="373"/>
      <c r="AJ16" s="373"/>
      <c r="AK16" s="374"/>
    </row>
    <row r="17" spans="1:37">
      <c r="A17" s="349"/>
      <c r="B17" s="273"/>
      <c r="C17" s="274"/>
      <c r="D17" s="275"/>
      <c r="E17" s="280"/>
      <c r="F17" s="285"/>
      <c r="G17" s="286"/>
      <c r="H17" s="286"/>
      <c r="I17" s="286"/>
      <c r="J17" s="286"/>
      <c r="K17" s="287"/>
      <c r="L17" s="285"/>
      <c r="M17" s="286"/>
      <c r="N17" s="286"/>
      <c r="O17" s="286"/>
      <c r="P17" s="286"/>
      <c r="Q17" s="287"/>
      <c r="R17" s="294"/>
      <c r="S17" s="295"/>
      <c r="T17" s="295"/>
      <c r="U17" s="295"/>
      <c r="V17" s="296"/>
      <c r="W17" s="319"/>
      <c r="X17" s="294"/>
      <c r="Y17" s="296"/>
      <c r="Z17" s="305"/>
      <c r="AA17" s="306"/>
      <c r="AB17" s="312"/>
      <c r="AC17" s="313"/>
      <c r="AD17" s="313"/>
      <c r="AE17" s="313"/>
      <c r="AF17" s="314"/>
      <c r="AG17" s="372"/>
      <c r="AH17" s="373"/>
      <c r="AI17" s="373"/>
      <c r="AJ17" s="373"/>
      <c r="AK17" s="374"/>
    </row>
    <row r="18" spans="1:37">
      <c r="A18" s="349"/>
      <c r="B18" s="273"/>
      <c r="C18" s="274"/>
      <c r="D18" s="275"/>
      <c r="E18" s="280"/>
      <c r="F18" s="285"/>
      <c r="G18" s="286"/>
      <c r="H18" s="286"/>
      <c r="I18" s="286"/>
      <c r="J18" s="286"/>
      <c r="K18" s="287"/>
      <c r="L18" s="285"/>
      <c r="M18" s="286"/>
      <c r="N18" s="286"/>
      <c r="O18" s="286"/>
      <c r="P18" s="286"/>
      <c r="Q18" s="287"/>
      <c r="R18" s="294"/>
      <c r="S18" s="295"/>
      <c r="T18" s="295"/>
      <c r="U18" s="295"/>
      <c r="V18" s="296"/>
      <c r="W18" s="319"/>
      <c r="X18" s="294"/>
      <c r="Y18" s="296"/>
      <c r="Z18" s="305"/>
      <c r="AA18" s="306"/>
      <c r="AB18" s="312"/>
      <c r="AC18" s="313"/>
      <c r="AD18" s="313"/>
      <c r="AE18" s="313"/>
      <c r="AF18" s="314"/>
      <c r="AG18" s="372"/>
      <c r="AH18" s="373"/>
      <c r="AI18" s="373"/>
      <c r="AJ18" s="373"/>
      <c r="AK18" s="374"/>
    </row>
    <row r="19" spans="1:37">
      <c r="A19" s="349"/>
      <c r="B19" s="273"/>
      <c r="C19" s="274"/>
      <c r="D19" s="275"/>
      <c r="E19" s="280"/>
      <c r="F19" s="285"/>
      <c r="G19" s="286"/>
      <c r="H19" s="286"/>
      <c r="I19" s="286"/>
      <c r="J19" s="286"/>
      <c r="K19" s="287"/>
      <c r="L19" s="285"/>
      <c r="M19" s="286"/>
      <c r="N19" s="286"/>
      <c r="O19" s="286"/>
      <c r="P19" s="286"/>
      <c r="Q19" s="287"/>
      <c r="R19" s="294"/>
      <c r="S19" s="295"/>
      <c r="T19" s="295"/>
      <c r="U19" s="295"/>
      <c r="V19" s="296"/>
      <c r="W19" s="319"/>
      <c r="X19" s="294"/>
      <c r="Y19" s="296"/>
      <c r="Z19" s="305"/>
      <c r="AA19" s="306"/>
      <c r="AB19" s="312"/>
      <c r="AC19" s="313"/>
      <c r="AD19" s="313"/>
      <c r="AE19" s="313"/>
      <c r="AF19" s="314"/>
      <c r="AG19" s="372"/>
      <c r="AH19" s="373"/>
      <c r="AI19" s="373"/>
      <c r="AJ19" s="373"/>
      <c r="AK19" s="374"/>
    </row>
    <row r="20" spans="1:37" ht="15.75" customHeight="1">
      <c r="A20" s="348"/>
      <c r="B20" s="273"/>
      <c r="C20" s="274"/>
      <c r="D20" s="275"/>
      <c r="E20" s="279">
        <v>2</v>
      </c>
      <c r="F20" s="282" t="s">
        <v>226</v>
      </c>
      <c r="G20" s="283"/>
      <c r="H20" s="283"/>
      <c r="I20" s="283"/>
      <c r="J20" s="283"/>
      <c r="K20" s="284"/>
      <c r="L20" s="282" t="s">
        <v>227</v>
      </c>
      <c r="M20" s="283"/>
      <c r="N20" s="283"/>
      <c r="O20" s="283"/>
      <c r="P20" s="283"/>
      <c r="Q20" s="284"/>
      <c r="R20" s="291"/>
      <c r="S20" s="292"/>
      <c r="T20" s="292"/>
      <c r="U20" s="292"/>
      <c r="V20" s="293"/>
      <c r="W20" s="318" t="s">
        <v>24</v>
      </c>
      <c r="X20" s="291" t="s">
        <v>120</v>
      </c>
      <c r="Y20" s="293"/>
      <c r="Z20" s="303">
        <v>44174</v>
      </c>
      <c r="AA20" s="304"/>
      <c r="AB20" s="309"/>
      <c r="AC20" s="310"/>
      <c r="AD20" s="310"/>
      <c r="AE20" s="310"/>
      <c r="AF20" s="311"/>
      <c r="AG20" s="369"/>
      <c r="AH20" s="370"/>
      <c r="AI20" s="370"/>
      <c r="AJ20" s="370"/>
      <c r="AK20" s="371"/>
    </row>
    <row r="21" spans="1:37">
      <c r="A21" s="349"/>
      <c r="B21" s="273"/>
      <c r="C21" s="274"/>
      <c r="D21" s="275"/>
      <c r="E21" s="280"/>
      <c r="F21" s="285"/>
      <c r="G21" s="286"/>
      <c r="H21" s="286"/>
      <c r="I21" s="286"/>
      <c r="J21" s="286"/>
      <c r="K21" s="287"/>
      <c r="L21" s="285"/>
      <c r="M21" s="286"/>
      <c r="N21" s="286"/>
      <c r="O21" s="286"/>
      <c r="P21" s="286"/>
      <c r="Q21" s="287"/>
      <c r="R21" s="294"/>
      <c r="S21" s="295"/>
      <c r="T21" s="295"/>
      <c r="U21" s="295"/>
      <c r="V21" s="296"/>
      <c r="W21" s="319"/>
      <c r="X21" s="294"/>
      <c r="Y21" s="296"/>
      <c r="Z21" s="305"/>
      <c r="AA21" s="306"/>
      <c r="AB21" s="312"/>
      <c r="AC21" s="313"/>
      <c r="AD21" s="313"/>
      <c r="AE21" s="313"/>
      <c r="AF21" s="314"/>
      <c r="AG21" s="372"/>
      <c r="AH21" s="373"/>
      <c r="AI21" s="373"/>
      <c r="AJ21" s="373"/>
      <c r="AK21" s="374"/>
    </row>
    <row r="22" spans="1:37">
      <c r="A22" s="349"/>
      <c r="B22" s="273"/>
      <c r="C22" s="274"/>
      <c r="D22" s="275"/>
      <c r="E22" s="280"/>
      <c r="F22" s="285"/>
      <c r="G22" s="286"/>
      <c r="H22" s="286"/>
      <c r="I22" s="286"/>
      <c r="J22" s="286"/>
      <c r="K22" s="287"/>
      <c r="L22" s="285"/>
      <c r="M22" s="286"/>
      <c r="N22" s="286"/>
      <c r="O22" s="286"/>
      <c r="P22" s="286"/>
      <c r="Q22" s="287"/>
      <c r="R22" s="294"/>
      <c r="S22" s="295"/>
      <c r="T22" s="295"/>
      <c r="U22" s="295"/>
      <c r="V22" s="296"/>
      <c r="W22" s="319"/>
      <c r="X22" s="294"/>
      <c r="Y22" s="296"/>
      <c r="Z22" s="305"/>
      <c r="AA22" s="306"/>
      <c r="AB22" s="312"/>
      <c r="AC22" s="313"/>
      <c r="AD22" s="313"/>
      <c r="AE22" s="313"/>
      <c r="AF22" s="314"/>
      <c r="AG22" s="372"/>
      <c r="AH22" s="373"/>
      <c r="AI22" s="373"/>
      <c r="AJ22" s="373"/>
      <c r="AK22" s="374"/>
    </row>
    <row r="23" spans="1:37" ht="15.75" customHeight="1">
      <c r="A23" s="349"/>
      <c r="B23" s="273"/>
      <c r="C23" s="274"/>
      <c r="D23" s="275"/>
      <c r="E23" s="280"/>
      <c r="F23" s="285"/>
      <c r="G23" s="286"/>
      <c r="H23" s="286"/>
      <c r="I23" s="286"/>
      <c r="J23" s="286"/>
      <c r="K23" s="287"/>
      <c r="L23" s="285"/>
      <c r="M23" s="286"/>
      <c r="N23" s="286"/>
      <c r="O23" s="286"/>
      <c r="P23" s="286"/>
      <c r="Q23" s="287"/>
      <c r="R23" s="294"/>
      <c r="S23" s="295"/>
      <c r="T23" s="295"/>
      <c r="U23" s="295"/>
      <c r="V23" s="296"/>
      <c r="W23" s="319"/>
      <c r="X23" s="294"/>
      <c r="Y23" s="296"/>
      <c r="Z23" s="305"/>
      <c r="AA23" s="306"/>
      <c r="AB23" s="312"/>
      <c r="AC23" s="313"/>
      <c r="AD23" s="313"/>
      <c r="AE23" s="313"/>
      <c r="AF23" s="314"/>
      <c r="AG23" s="372"/>
      <c r="AH23" s="373"/>
      <c r="AI23" s="373"/>
      <c r="AJ23" s="373"/>
      <c r="AK23" s="374"/>
    </row>
    <row r="24" spans="1:37">
      <c r="A24" s="349"/>
      <c r="B24" s="273"/>
      <c r="C24" s="274"/>
      <c r="D24" s="275"/>
      <c r="E24" s="280"/>
      <c r="F24" s="285"/>
      <c r="G24" s="286"/>
      <c r="H24" s="286"/>
      <c r="I24" s="286"/>
      <c r="J24" s="286"/>
      <c r="K24" s="287"/>
      <c r="L24" s="285"/>
      <c r="M24" s="286"/>
      <c r="N24" s="286"/>
      <c r="O24" s="286"/>
      <c r="P24" s="286"/>
      <c r="Q24" s="287"/>
      <c r="R24" s="294"/>
      <c r="S24" s="295"/>
      <c r="T24" s="295"/>
      <c r="U24" s="295"/>
      <c r="V24" s="296"/>
      <c r="W24" s="319"/>
      <c r="X24" s="294"/>
      <c r="Y24" s="296"/>
      <c r="Z24" s="305"/>
      <c r="AA24" s="306"/>
      <c r="AB24" s="312"/>
      <c r="AC24" s="313"/>
      <c r="AD24" s="313"/>
      <c r="AE24" s="313"/>
      <c r="AF24" s="314"/>
      <c r="AG24" s="372"/>
      <c r="AH24" s="373"/>
      <c r="AI24" s="373"/>
      <c r="AJ24" s="373"/>
      <c r="AK24" s="374"/>
    </row>
    <row r="25" spans="1:37" ht="15.75" customHeight="1">
      <c r="A25" s="349"/>
      <c r="B25" s="273"/>
      <c r="C25" s="274"/>
      <c r="D25" s="275"/>
      <c r="E25" s="280"/>
      <c r="F25" s="285"/>
      <c r="G25" s="286"/>
      <c r="H25" s="286"/>
      <c r="I25" s="286"/>
      <c r="J25" s="286"/>
      <c r="K25" s="287"/>
      <c r="L25" s="285"/>
      <c r="M25" s="286"/>
      <c r="N25" s="286"/>
      <c r="O25" s="286"/>
      <c r="P25" s="286"/>
      <c r="Q25" s="287"/>
      <c r="R25" s="294"/>
      <c r="S25" s="295"/>
      <c r="T25" s="295"/>
      <c r="U25" s="295"/>
      <c r="V25" s="296"/>
      <c r="W25" s="319"/>
      <c r="X25" s="294"/>
      <c r="Y25" s="296"/>
      <c r="Z25" s="305"/>
      <c r="AA25" s="306"/>
      <c r="AB25" s="312"/>
      <c r="AC25" s="313"/>
      <c r="AD25" s="313"/>
      <c r="AE25" s="313"/>
      <c r="AF25" s="314"/>
      <c r="AG25" s="372"/>
      <c r="AH25" s="373"/>
      <c r="AI25" s="373"/>
      <c r="AJ25" s="373"/>
      <c r="AK25" s="374"/>
    </row>
    <row r="26" spans="1:37">
      <c r="A26" s="349"/>
      <c r="B26" s="273"/>
      <c r="C26" s="274"/>
      <c r="D26" s="275"/>
      <c r="E26" s="280"/>
      <c r="F26" s="285"/>
      <c r="G26" s="286"/>
      <c r="H26" s="286"/>
      <c r="I26" s="286"/>
      <c r="J26" s="286"/>
      <c r="K26" s="287"/>
      <c r="L26" s="285"/>
      <c r="M26" s="286"/>
      <c r="N26" s="286"/>
      <c r="O26" s="286"/>
      <c r="P26" s="286"/>
      <c r="Q26" s="287"/>
      <c r="R26" s="294"/>
      <c r="S26" s="295"/>
      <c r="T26" s="295"/>
      <c r="U26" s="295"/>
      <c r="V26" s="296"/>
      <c r="W26" s="319"/>
      <c r="X26" s="294"/>
      <c r="Y26" s="296"/>
      <c r="Z26" s="305"/>
      <c r="AA26" s="306"/>
      <c r="AB26" s="312"/>
      <c r="AC26" s="313"/>
      <c r="AD26" s="313"/>
      <c r="AE26" s="313"/>
      <c r="AF26" s="314"/>
      <c r="AG26" s="372"/>
      <c r="AH26" s="373"/>
      <c r="AI26" s="373"/>
      <c r="AJ26" s="373"/>
      <c r="AK26" s="374"/>
    </row>
    <row r="27" spans="1:37">
      <c r="A27" s="349"/>
      <c r="B27" s="273"/>
      <c r="C27" s="274"/>
      <c r="D27" s="275"/>
      <c r="E27" s="280"/>
      <c r="F27" s="285"/>
      <c r="G27" s="286"/>
      <c r="H27" s="286"/>
      <c r="I27" s="286"/>
      <c r="J27" s="286"/>
      <c r="K27" s="287"/>
      <c r="L27" s="285"/>
      <c r="M27" s="286"/>
      <c r="N27" s="286"/>
      <c r="O27" s="286"/>
      <c r="P27" s="286"/>
      <c r="Q27" s="287"/>
      <c r="R27" s="294"/>
      <c r="S27" s="295"/>
      <c r="T27" s="295"/>
      <c r="U27" s="295"/>
      <c r="V27" s="296"/>
      <c r="W27" s="319"/>
      <c r="X27" s="294"/>
      <c r="Y27" s="296"/>
      <c r="Z27" s="305"/>
      <c r="AA27" s="306"/>
      <c r="AB27" s="312"/>
      <c r="AC27" s="313"/>
      <c r="AD27" s="313"/>
      <c r="AE27" s="313"/>
      <c r="AF27" s="314"/>
      <c r="AG27" s="372"/>
      <c r="AH27" s="373"/>
      <c r="AI27" s="373"/>
      <c r="AJ27" s="373"/>
      <c r="AK27" s="374"/>
    </row>
    <row r="28" spans="1:37">
      <c r="A28" s="349"/>
      <c r="B28" s="273"/>
      <c r="C28" s="274"/>
      <c r="D28" s="275"/>
      <c r="E28" s="280"/>
      <c r="F28" s="285"/>
      <c r="G28" s="286"/>
      <c r="H28" s="286"/>
      <c r="I28" s="286"/>
      <c r="J28" s="286"/>
      <c r="K28" s="287"/>
      <c r="L28" s="285"/>
      <c r="M28" s="286"/>
      <c r="N28" s="286"/>
      <c r="O28" s="286"/>
      <c r="P28" s="286"/>
      <c r="Q28" s="287"/>
      <c r="R28" s="294"/>
      <c r="S28" s="295"/>
      <c r="T28" s="295"/>
      <c r="U28" s="295"/>
      <c r="V28" s="296"/>
      <c r="W28" s="319"/>
      <c r="X28" s="294"/>
      <c r="Y28" s="296"/>
      <c r="Z28" s="305"/>
      <c r="AA28" s="306"/>
      <c r="AB28" s="312"/>
      <c r="AC28" s="313"/>
      <c r="AD28" s="313"/>
      <c r="AE28" s="313"/>
      <c r="AF28" s="314"/>
      <c r="AG28" s="372"/>
      <c r="AH28" s="373"/>
      <c r="AI28" s="373"/>
      <c r="AJ28" s="373"/>
      <c r="AK28" s="374"/>
    </row>
    <row r="29" spans="1:37" ht="15.75" customHeight="1">
      <c r="A29" s="349"/>
      <c r="B29" s="273"/>
      <c r="C29" s="274"/>
      <c r="D29" s="275"/>
      <c r="E29" s="280"/>
      <c r="F29" s="285"/>
      <c r="G29" s="286"/>
      <c r="H29" s="286"/>
      <c r="I29" s="286"/>
      <c r="J29" s="286"/>
      <c r="K29" s="287"/>
      <c r="L29" s="285"/>
      <c r="M29" s="286"/>
      <c r="N29" s="286"/>
      <c r="O29" s="286"/>
      <c r="P29" s="286"/>
      <c r="Q29" s="287"/>
      <c r="R29" s="294"/>
      <c r="S29" s="295"/>
      <c r="T29" s="295"/>
      <c r="U29" s="295"/>
      <c r="V29" s="296"/>
      <c r="W29" s="319"/>
      <c r="X29" s="294"/>
      <c r="Y29" s="296"/>
      <c r="Z29" s="305"/>
      <c r="AA29" s="306"/>
      <c r="AB29" s="312"/>
      <c r="AC29" s="313"/>
      <c r="AD29" s="313"/>
      <c r="AE29" s="313"/>
      <c r="AF29" s="314"/>
      <c r="AG29" s="372"/>
      <c r="AH29" s="373"/>
      <c r="AI29" s="373"/>
      <c r="AJ29" s="373"/>
      <c r="AK29" s="374"/>
    </row>
    <row r="30" spans="1:37" ht="15.75" customHeight="1">
      <c r="A30" s="349"/>
      <c r="B30" s="273"/>
      <c r="C30" s="274"/>
      <c r="D30" s="275"/>
      <c r="E30" s="280"/>
      <c r="F30" s="285"/>
      <c r="G30" s="286"/>
      <c r="H30" s="286"/>
      <c r="I30" s="286"/>
      <c r="J30" s="286"/>
      <c r="K30" s="287"/>
      <c r="L30" s="285"/>
      <c r="M30" s="286"/>
      <c r="N30" s="286"/>
      <c r="O30" s="286"/>
      <c r="P30" s="286"/>
      <c r="Q30" s="287"/>
      <c r="R30" s="294"/>
      <c r="S30" s="295"/>
      <c r="T30" s="295"/>
      <c r="U30" s="295"/>
      <c r="V30" s="296"/>
      <c r="W30" s="319"/>
      <c r="X30" s="294"/>
      <c r="Y30" s="296"/>
      <c r="Z30" s="305"/>
      <c r="AA30" s="306"/>
      <c r="AB30" s="312"/>
      <c r="AC30" s="313"/>
      <c r="AD30" s="313"/>
      <c r="AE30" s="313"/>
      <c r="AF30" s="314"/>
      <c r="AG30" s="372"/>
      <c r="AH30" s="373"/>
      <c r="AI30" s="373"/>
      <c r="AJ30" s="373"/>
      <c r="AK30" s="374"/>
    </row>
    <row r="31" spans="1:37">
      <c r="A31" s="349"/>
      <c r="B31" s="273"/>
      <c r="C31" s="274"/>
      <c r="D31" s="275"/>
      <c r="E31" s="280"/>
      <c r="F31" s="285"/>
      <c r="G31" s="286"/>
      <c r="H31" s="286"/>
      <c r="I31" s="286"/>
      <c r="J31" s="286"/>
      <c r="K31" s="287"/>
      <c r="L31" s="285"/>
      <c r="M31" s="286"/>
      <c r="N31" s="286"/>
      <c r="O31" s="286"/>
      <c r="P31" s="286"/>
      <c r="Q31" s="287"/>
      <c r="R31" s="294"/>
      <c r="S31" s="295"/>
      <c r="T31" s="295"/>
      <c r="U31" s="295"/>
      <c r="V31" s="296"/>
      <c r="W31" s="319"/>
      <c r="X31" s="294"/>
      <c r="Y31" s="296"/>
      <c r="Z31" s="305"/>
      <c r="AA31" s="306"/>
      <c r="AB31" s="312"/>
      <c r="AC31" s="313"/>
      <c r="AD31" s="313"/>
      <c r="AE31" s="313"/>
      <c r="AF31" s="314"/>
      <c r="AG31" s="372"/>
      <c r="AH31" s="373"/>
      <c r="AI31" s="373"/>
      <c r="AJ31" s="373"/>
      <c r="AK31" s="374"/>
    </row>
    <row r="32" spans="1:37">
      <c r="A32" s="349"/>
      <c r="B32" s="273"/>
      <c r="C32" s="274"/>
      <c r="D32" s="275"/>
      <c r="E32" s="280"/>
      <c r="F32" s="285"/>
      <c r="G32" s="286"/>
      <c r="H32" s="286"/>
      <c r="I32" s="286"/>
      <c r="J32" s="286"/>
      <c r="K32" s="287"/>
      <c r="L32" s="285"/>
      <c r="M32" s="286"/>
      <c r="N32" s="286"/>
      <c r="O32" s="286"/>
      <c r="P32" s="286"/>
      <c r="Q32" s="287"/>
      <c r="R32" s="294"/>
      <c r="S32" s="295"/>
      <c r="T32" s="295"/>
      <c r="U32" s="295"/>
      <c r="V32" s="296"/>
      <c r="W32" s="319"/>
      <c r="X32" s="294"/>
      <c r="Y32" s="296"/>
      <c r="Z32" s="305"/>
      <c r="AA32" s="306"/>
      <c r="AB32" s="312"/>
      <c r="AC32" s="313"/>
      <c r="AD32" s="313"/>
      <c r="AE32" s="313"/>
      <c r="AF32" s="314"/>
      <c r="AG32" s="372"/>
      <c r="AH32" s="373"/>
      <c r="AI32" s="373"/>
      <c r="AJ32" s="373"/>
      <c r="AK32" s="374"/>
    </row>
    <row r="33" spans="1:37">
      <c r="A33" s="349"/>
      <c r="B33" s="273"/>
      <c r="C33" s="274"/>
      <c r="D33" s="275"/>
      <c r="E33" s="280"/>
      <c r="F33" s="285"/>
      <c r="G33" s="286"/>
      <c r="H33" s="286"/>
      <c r="I33" s="286"/>
      <c r="J33" s="286"/>
      <c r="K33" s="287"/>
      <c r="L33" s="285"/>
      <c r="M33" s="286"/>
      <c r="N33" s="286"/>
      <c r="O33" s="286"/>
      <c r="P33" s="286"/>
      <c r="Q33" s="287"/>
      <c r="R33" s="294"/>
      <c r="S33" s="295"/>
      <c r="T33" s="295"/>
      <c r="U33" s="295"/>
      <c r="V33" s="296"/>
      <c r="W33" s="319"/>
      <c r="X33" s="294"/>
      <c r="Y33" s="296"/>
      <c r="Z33" s="305"/>
      <c r="AA33" s="306"/>
      <c r="AB33" s="312"/>
      <c r="AC33" s="313"/>
      <c r="AD33" s="313"/>
      <c r="AE33" s="313"/>
      <c r="AF33" s="314"/>
      <c r="AG33" s="372"/>
      <c r="AH33" s="373"/>
      <c r="AI33" s="373"/>
      <c r="AJ33" s="373"/>
      <c r="AK33" s="374"/>
    </row>
    <row r="34" spans="1:37" ht="15.75" customHeight="1">
      <c r="A34" s="348"/>
      <c r="B34" s="273"/>
      <c r="C34" s="274"/>
      <c r="D34" s="275"/>
      <c r="E34" s="279">
        <v>3</v>
      </c>
      <c r="F34" s="282" t="s">
        <v>228</v>
      </c>
      <c r="G34" s="283"/>
      <c r="H34" s="283"/>
      <c r="I34" s="283"/>
      <c r="J34" s="283"/>
      <c r="K34" s="284"/>
      <c r="L34" s="282" t="s">
        <v>224</v>
      </c>
      <c r="M34" s="283"/>
      <c r="N34" s="283"/>
      <c r="O34" s="283"/>
      <c r="P34" s="283"/>
      <c r="Q34" s="284"/>
      <c r="R34" s="291"/>
      <c r="S34" s="292"/>
      <c r="T34" s="292"/>
      <c r="U34" s="292"/>
      <c r="V34" s="293"/>
      <c r="W34" s="318" t="s">
        <v>24</v>
      </c>
      <c r="X34" s="291" t="s">
        <v>120</v>
      </c>
      <c r="Y34" s="293"/>
      <c r="Z34" s="303">
        <v>44174</v>
      </c>
      <c r="AA34" s="304"/>
      <c r="AB34" s="309"/>
      <c r="AC34" s="310"/>
      <c r="AD34" s="310"/>
      <c r="AE34" s="310"/>
      <c r="AF34" s="311"/>
      <c r="AG34" s="369"/>
      <c r="AH34" s="370"/>
      <c r="AI34" s="370"/>
      <c r="AJ34" s="370"/>
      <c r="AK34" s="371"/>
    </row>
    <row r="35" spans="1:37">
      <c r="A35" s="349"/>
      <c r="B35" s="273"/>
      <c r="C35" s="274"/>
      <c r="D35" s="275"/>
      <c r="E35" s="280"/>
      <c r="F35" s="285"/>
      <c r="G35" s="286"/>
      <c r="H35" s="286"/>
      <c r="I35" s="286"/>
      <c r="J35" s="286"/>
      <c r="K35" s="287"/>
      <c r="L35" s="285"/>
      <c r="M35" s="286"/>
      <c r="N35" s="286"/>
      <c r="O35" s="286"/>
      <c r="P35" s="286"/>
      <c r="Q35" s="287"/>
      <c r="R35" s="294"/>
      <c r="S35" s="295"/>
      <c r="T35" s="295"/>
      <c r="U35" s="295"/>
      <c r="V35" s="296"/>
      <c r="W35" s="319"/>
      <c r="X35" s="294"/>
      <c r="Y35" s="296"/>
      <c r="Z35" s="305"/>
      <c r="AA35" s="306"/>
      <c r="AB35" s="312"/>
      <c r="AC35" s="313"/>
      <c r="AD35" s="313"/>
      <c r="AE35" s="313"/>
      <c r="AF35" s="314"/>
      <c r="AG35" s="372"/>
      <c r="AH35" s="373"/>
      <c r="AI35" s="373"/>
      <c r="AJ35" s="373"/>
      <c r="AK35" s="374"/>
    </row>
    <row r="36" spans="1:37">
      <c r="A36" s="349"/>
      <c r="B36" s="273"/>
      <c r="C36" s="274"/>
      <c r="D36" s="275"/>
      <c r="E36" s="280"/>
      <c r="F36" s="285"/>
      <c r="G36" s="286"/>
      <c r="H36" s="286"/>
      <c r="I36" s="286"/>
      <c r="J36" s="286"/>
      <c r="K36" s="287"/>
      <c r="L36" s="285"/>
      <c r="M36" s="286"/>
      <c r="N36" s="286"/>
      <c r="O36" s="286"/>
      <c r="P36" s="286"/>
      <c r="Q36" s="287"/>
      <c r="R36" s="294"/>
      <c r="S36" s="295"/>
      <c r="T36" s="295"/>
      <c r="U36" s="295"/>
      <c r="V36" s="296"/>
      <c r="W36" s="319"/>
      <c r="X36" s="294"/>
      <c r="Y36" s="296"/>
      <c r="Z36" s="305"/>
      <c r="AA36" s="306"/>
      <c r="AB36" s="312"/>
      <c r="AC36" s="313"/>
      <c r="AD36" s="313"/>
      <c r="AE36" s="313"/>
      <c r="AF36" s="314"/>
      <c r="AG36" s="372"/>
      <c r="AH36" s="373"/>
      <c r="AI36" s="373"/>
      <c r="AJ36" s="373"/>
      <c r="AK36" s="374"/>
    </row>
    <row r="37" spans="1:37" ht="15.75" customHeight="1">
      <c r="A37" s="349"/>
      <c r="B37" s="273"/>
      <c r="C37" s="274"/>
      <c r="D37" s="275"/>
      <c r="E37" s="280"/>
      <c r="F37" s="285"/>
      <c r="G37" s="286"/>
      <c r="H37" s="286"/>
      <c r="I37" s="286"/>
      <c r="J37" s="286"/>
      <c r="K37" s="287"/>
      <c r="L37" s="285"/>
      <c r="M37" s="286"/>
      <c r="N37" s="286"/>
      <c r="O37" s="286"/>
      <c r="P37" s="286"/>
      <c r="Q37" s="287"/>
      <c r="R37" s="294"/>
      <c r="S37" s="295"/>
      <c r="T37" s="295"/>
      <c r="U37" s="295"/>
      <c r="V37" s="296"/>
      <c r="W37" s="319"/>
      <c r="X37" s="294"/>
      <c r="Y37" s="296"/>
      <c r="Z37" s="305"/>
      <c r="AA37" s="306"/>
      <c r="AB37" s="312"/>
      <c r="AC37" s="313"/>
      <c r="AD37" s="313"/>
      <c r="AE37" s="313"/>
      <c r="AF37" s="314"/>
      <c r="AG37" s="372"/>
      <c r="AH37" s="373"/>
      <c r="AI37" s="373"/>
      <c r="AJ37" s="373"/>
      <c r="AK37" s="374"/>
    </row>
    <row r="38" spans="1:37">
      <c r="A38" s="349"/>
      <c r="B38" s="273"/>
      <c r="C38" s="274"/>
      <c r="D38" s="275"/>
      <c r="E38" s="280"/>
      <c r="F38" s="285"/>
      <c r="G38" s="286"/>
      <c r="H38" s="286"/>
      <c r="I38" s="286"/>
      <c r="J38" s="286"/>
      <c r="K38" s="287"/>
      <c r="L38" s="285"/>
      <c r="M38" s="286"/>
      <c r="N38" s="286"/>
      <c r="O38" s="286"/>
      <c r="P38" s="286"/>
      <c r="Q38" s="287"/>
      <c r="R38" s="294"/>
      <c r="S38" s="295"/>
      <c r="T38" s="295"/>
      <c r="U38" s="295"/>
      <c r="V38" s="296"/>
      <c r="W38" s="319"/>
      <c r="X38" s="294"/>
      <c r="Y38" s="296"/>
      <c r="Z38" s="305"/>
      <c r="AA38" s="306"/>
      <c r="AB38" s="312"/>
      <c r="AC38" s="313"/>
      <c r="AD38" s="313"/>
      <c r="AE38" s="313"/>
      <c r="AF38" s="314"/>
      <c r="AG38" s="372"/>
      <c r="AH38" s="373"/>
      <c r="AI38" s="373"/>
      <c r="AJ38" s="373"/>
      <c r="AK38" s="374"/>
    </row>
    <row r="39" spans="1:37" ht="15.75" customHeight="1">
      <c r="A39" s="349"/>
      <c r="B39" s="273"/>
      <c r="C39" s="274"/>
      <c r="D39" s="275"/>
      <c r="E39" s="280"/>
      <c r="F39" s="285"/>
      <c r="G39" s="286"/>
      <c r="H39" s="286"/>
      <c r="I39" s="286"/>
      <c r="J39" s="286"/>
      <c r="K39" s="287"/>
      <c r="L39" s="285"/>
      <c r="M39" s="286"/>
      <c r="N39" s="286"/>
      <c r="O39" s="286"/>
      <c r="P39" s="286"/>
      <c r="Q39" s="287"/>
      <c r="R39" s="294"/>
      <c r="S39" s="295"/>
      <c r="T39" s="295"/>
      <c r="U39" s="295"/>
      <c r="V39" s="296"/>
      <c r="W39" s="319"/>
      <c r="X39" s="294"/>
      <c r="Y39" s="296"/>
      <c r="Z39" s="305"/>
      <c r="AA39" s="306"/>
      <c r="AB39" s="312"/>
      <c r="AC39" s="313"/>
      <c r="AD39" s="313"/>
      <c r="AE39" s="313"/>
      <c r="AF39" s="314"/>
      <c r="AG39" s="372"/>
      <c r="AH39" s="373"/>
      <c r="AI39" s="373"/>
      <c r="AJ39" s="373"/>
      <c r="AK39" s="374"/>
    </row>
    <row r="40" spans="1:37">
      <c r="A40" s="349"/>
      <c r="B40" s="273"/>
      <c r="C40" s="274"/>
      <c r="D40" s="275"/>
      <c r="E40" s="280"/>
      <c r="F40" s="285"/>
      <c r="G40" s="286"/>
      <c r="H40" s="286"/>
      <c r="I40" s="286"/>
      <c r="J40" s="286"/>
      <c r="K40" s="287"/>
      <c r="L40" s="285"/>
      <c r="M40" s="286"/>
      <c r="N40" s="286"/>
      <c r="O40" s="286"/>
      <c r="P40" s="286"/>
      <c r="Q40" s="287"/>
      <c r="R40" s="294"/>
      <c r="S40" s="295"/>
      <c r="T40" s="295"/>
      <c r="U40" s="295"/>
      <c r="V40" s="296"/>
      <c r="W40" s="319"/>
      <c r="X40" s="294"/>
      <c r="Y40" s="296"/>
      <c r="Z40" s="305"/>
      <c r="AA40" s="306"/>
      <c r="AB40" s="312"/>
      <c r="AC40" s="313"/>
      <c r="AD40" s="313"/>
      <c r="AE40" s="313"/>
      <c r="AF40" s="314"/>
      <c r="AG40" s="372"/>
      <c r="AH40" s="373"/>
      <c r="AI40" s="373"/>
      <c r="AJ40" s="373"/>
      <c r="AK40" s="374"/>
    </row>
    <row r="41" spans="1:37">
      <c r="A41" s="349"/>
      <c r="B41" s="273"/>
      <c r="C41" s="274"/>
      <c r="D41" s="275"/>
      <c r="E41" s="280"/>
      <c r="F41" s="285"/>
      <c r="G41" s="286"/>
      <c r="H41" s="286"/>
      <c r="I41" s="286"/>
      <c r="J41" s="286"/>
      <c r="K41" s="287"/>
      <c r="L41" s="285"/>
      <c r="M41" s="286"/>
      <c r="N41" s="286"/>
      <c r="O41" s="286"/>
      <c r="P41" s="286"/>
      <c r="Q41" s="287"/>
      <c r="R41" s="294"/>
      <c r="S41" s="295"/>
      <c r="T41" s="295"/>
      <c r="U41" s="295"/>
      <c r="V41" s="296"/>
      <c r="W41" s="319"/>
      <c r="X41" s="294"/>
      <c r="Y41" s="296"/>
      <c r="Z41" s="305"/>
      <c r="AA41" s="306"/>
      <c r="AB41" s="312"/>
      <c r="AC41" s="313"/>
      <c r="AD41" s="313"/>
      <c r="AE41" s="313"/>
      <c r="AF41" s="314"/>
      <c r="AG41" s="372"/>
      <c r="AH41" s="373"/>
      <c r="AI41" s="373"/>
      <c r="AJ41" s="373"/>
      <c r="AK41" s="374"/>
    </row>
    <row r="42" spans="1:37">
      <c r="A42" s="349"/>
      <c r="B42" s="273"/>
      <c r="C42" s="274"/>
      <c r="D42" s="275"/>
      <c r="E42" s="280"/>
      <c r="F42" s="285"/>
      <c r="G42" s="286"/>
      <c r="H42" s="286"/>
      <c r="I42" s="286"/>
      <c r="J42" s="286"/>
      <c r="K42" s="287"/>
      <c r="L42" s="285"/>
      <c r="M42" s="286"/>
      <c r="N42" s="286"/>
      <c r="O42" s="286"/>
      <c r="P42" s="286"/>
      <c r="Q42" s="287"/>
      <c r="R42" s="294"/>
      <c r="S42" s="295"/>
      <c r="T42" s="295"/>
      <c r="U42" s="295"/>
      <c r="V42" s="296"/>
      <c r="W42" s="319"/>
      <c r="X42" s="294"/>
      <c r="Y42" s="296"/>
      <c r="Z42" s="305"/>
      <c r="AA42" s="306"/>
      <c r="AB42" s="312"/>
      <c r="AC42" s="313"/>
      <c r="AD42" s="313"/>
      <c r="AE42" s="313"/>
      <c r="AF42" s="314"/>
      <c r="AG42" s="372"/>
      <c r="AH42" s="373"/>
      <c r="AI42" s="373"/>
      <c r="AJ42" s="373"/>
      <c r="AK42" s="374"/>
    </row>
    <row r="43" spans="1:37" ht="15.75" customHeight="1">
      <c r="A43" s="349"/>
      <c r="B43" s="273"/>
      <c r="C43" s="274"/>
      <c r="D43" s="275"/>
      <c r="E43" s="280"/>
      <c r="F43" s="285"/>
      <c r="G43" s="286"/>
      <c r="H43" s="286"/>
      <c r="I43" s="286"/>
      <c r="J43" s="286"/>
      <c r="K43" s="287"/>
      <c r="L43" s="285"/>
      <c r="M43" s="286"/>
      <c r="N43" s="286"/>
      <c r="O43" s="286"/>
      <c r="P43" s="286"/>
      <c r="Q43" s="287"/>
      <c r="R43" s="294"/>
      <c r="S43" s="295"/>
      <c r="T43" s="295"/>
      <c r="U43" s="295"/>
      <c r="V43" s="296"/>
      <c r="W43" s="319"/>
      <c r="X43" s="294"/>
      <c r="Y43" s="296"/>
      <c r="Z43" s="305"/>
      <c r="AA43" s="306"/>
      <c r="AB43" s="312"/>
      <c r="AC43" s="313"/>
      <c r="AD43" s="313"/>
      <c r="AE43" s="313"/>
      <c r="AF43" s="314"/>
      <c r="AG43" s="372"/>
      <c r="AH43" s="373"/>
      <c r="AI43" s="373"/>
      <c r="AJ43" s="373"/>
      <c r="AK43" s="374"/>
    </row>
    <row r="44" spans="1:37" ht="15.75" customHeight="1">
      <c r="A44" s="349"/>
      <c r="B44" s="273"/>
      <c r="C44" s="274"/>
      <c r="D44" s="275"/>
      <c r="E44" s="280"/>
      <c r="F44" s="285"/>
      <c r="G44" s="286"/>
      <c r="H44" s="286"/>
      <c r="I44" s="286"/>
      <c r="J44" s="286"/>
      <c r="K44" s="287"/>
      <c r="L44" s="285"/>
      <c r="M44" s="286"/>
      <c r="N44" s="286"/>
      <c r="O44" s="286"/>
      <c r="P44" s="286"/>
      <c r="Q44" s="287"/>
      <c r="R44" s="294"/>
      <c r="S44" s="295"/>
      <c r="T44" s="295"/>
      <c r="U44" s="295"/>
      <c r="V44" s="296"/>
      <c r="W44" s="319"/>
      <c r="X44" s="294"/>
      <c r="Y44" s="296"/>
      <c r="Z44" s="305"/>
      <c r="AA44" s="306"/>
      <c r="AB44" s="312"/>
      <c r="AC44" s="313"/>
      <c r="AD44" s="313"/>
      <c r="AE44" s="313"/>
      <c r="AF44" s="314"/>
      <c r="AG44" s="372"/>
      <c r="AH44" s="373"/>
      <c r="AI44" s="373"/>
      <c r="AJ44" s="373"/>
      <c r="AK44" s="374"/>
    </row>
    <row r="45" spans="1:37">
      <c r="A45" s="349"/>
      <c r="B45" s="273"/>
      <c r="C45" s="274"/>
      <c r="D45" s="275"/>
      <c r="E45" s="280"/>
      <c r="F45" s="285"/>
      <c r="G45" s="286"/>
      <c r="H45" s="286"/>
      <c r="I45" s="286"/>
      <c r="J45" s="286"/>
      <c r="K45" s="287"/>
      <c r="L45" s="285"/>
      <c r="M45" s="286"/>
      <c r="N45" s="286"/>
      <c r="O45" s="286"/>
      <c r="P45" s="286"/>
      <c r="Q45" s="287"/>
      <c r="R45" s="294"/>
      <c r="S45" s="295"/>
      <c r="T45" s="295"/>
      <c r="U45" s="295"/>
      <c r="V45" s="296"/>
      <c r="W45" s="319"/>
      <c r="X45" s="294"/>
      <c r="Y45" s="296"/>
      <c r="Z45" s="305"/>
      <c r="AA45" s="306"/>
      <c r="AB45" s="312"/>
      <c r="AC45" s="313"/>
      <c r="AD45" s="313"/>
      <c r="AE45" s="313"/>
      <c r="AF45" s="314"/>
      <c r="AG45" s="372"/>
      <c r="AH45" s="373"/>
      <c r="AI45" s="373"/>
      <c r="AJ45" s="373"/>
      <c r="AK45" s="374"/>
    </row>
    <row r="46" spans="1:37">
      <c r="A46" s="349"/>
      <c r="B46" s="273"/>
      <c r="C46" s="274"/>
      <c r="D46" s="275"/>
      <c r="E46" s="280"/>
      <c r="F46" s="285"/>
      <c r="G46" s="286"/>
      <c r="H46" s="286"/>
      <c r="I46" s="286"/>
      <c r="J46" s="286"/>
      <c r="K46" s="287"/>
      <c r="L46" s="285"/>
      <c r="M46" s="286"/>
      <c r="N46" s="286"/>
      <c r="O46" s="286"/>
      <c r="P46" s="286"/>
      <c r="Q46" s="287"/>
      <c r="R46" s="294"/>
      <c r="S46" s="295"/>
      <c r="T46" s="295"/>
      <c r="U46" s="295"/>
      <c r="V46" s="296"/>
      <c r="W46" s="319"/>
      <c r="X46" s="294"/>
      <c r="Y46" s="296"/>
      <c r="Z46" s="305"/>
      <c r="AA46" s="306"/>
      <c r="AB46" s="312"/>
      <c r="AC46" s="313"/>
      <c r="AD46" s="313"/>
      <c r="AE46" s="313"/>
      <c r="AF46" s="314"/>
      <c r="AG46" s="372"/>
      <c r="AH46" s="373"/>
      <c r="AI46" s="373"/>
      <c r="AJ46" s="373"/>
      <c r="AK46" s="374"/>
    </row>
    <row r="47" spans="1:37" ht="15.75" customHeight="1">
      <c r="A47" s="349"/>
      <c r="B47" s="273"/>
      <c r="C47" s="274"/>
      <c r="D47" s="275"/>
      <c r="E47" s="280"/>
      <c r="F47" s="285"/>
      <c r="G47" s="286"/>
      <c r="H47" s="286"/>
      <c r="I47" s="286"/>
      <c r="J47" s="286"/>
      <c r="K47" s="287"/>
      <c r="L47" s="285"/>
      <c r="M47" s="286"/>
      <c r="N47" s="286"/>
      <c r="O47" s="286"/>
      <c r="P47" s="286"/>
      <c r="Q47" s="287"/>
      <c r="R47" s="294"/>
      <c r="S47" s="295"/>
      <c r="T47" s="295"/>
      <c r="U47" s="295"/>
      <c r="V47" s="296"/>
      <c r="W47" s="319"/>
      <c r="X47" s="294"/>
      <c r="Y47" s="296"/>
      <c r="Z47" s="305"/>
      <c r="AA47" s="306"/>
      <c r="AB47" s="312"/>
      <c r="AC47" s="313"/>
      <c r="AD47" s="313"/>
      <c r="AE47" s="313"/>
      <c r="AF47" s="314"/>
      <c r="AG47" s="372"/>
      <c r="AH47" s="373"/>
      <c r="AI47" s="373"/>
      <c r="AJ47" s="373"/>
      <c r="AK47" s="374"/>
    </row>
    <row r="48" spans="1:37">
      <c r="A48" s="349"/>
      <c r="B48" s="273"/>
      <c r="C48" s="274"/>
      <c r="D48" s="275"/>
      <c r="E48" s="280"/>
      <c r="F48" s="285"/>
      <c r="G48" s="286"/>
      <c r="H48" s="286"/>
      <c r="I48" s="286"/>
      <c r="J48" s="286"/>
      <c r="K48" s="287"/>
      <c r="L48" s="285"/>
      <c r="M48" s="286"/>
      <c r="N48" s="286"/>
      <c r="O48" s="286"/>
      <c r="P48" s="286"/>
      <c r="Q48" s="287"/>
      <c r="R48" s="294"/>
      <c r="S48" s="295"/>
      <c r="T48" s="295"/>
      <c r="U48" s="295"/>
      <c r="V48" s="296"/>
      <c r="W48" s="319"/>
      <c r="X48" s="294"/>
      <c r="Y48" s="296"/>
      <c r="Z48" s="305"/>
      <c r="AA48" s="306"/>
      <c r="AB48" s="312"/>
      <c r="AC48" s="313"/>
      <c r="AD48" s="313"/>
      <c r="AE48" s="313"/>
      <c r="AF48" s="314"/>
      <c r="AG48" s="372"/>
      <c r="AH48" s="373"/>
      <c r="AI48" s="373"/>
      <c r="AJ48" s="373"/>
      <c r="AK48" s="374"/>
    </row>
    <row r="49" spans="1:37">
      <c r="A49" s="349"/>
      <c r="B49" s="273"/>
      <c r="C49" s="274"/>
      <c r="D49" s="275"/>
      <c r="E49" s="280"/>
      <c r="F49" s="285"/>
      <c r="G49" s="286"/>
      <c r="H49" s="286"/>
      <c r="I49" s="286"/>
      <c r="J49" s="286"/>
      <c r="K49" s="287"/>
      <c r="L49" s="285"/>
      <c r="M49" s="286"/>
      <c r="N49" s="286"/>
      <c r="O49" s="286"/>
      <c r="P49" s="286"/>
      <c r="Q49" s="287"/>
      <c r="R49" s="294"/>
      <c r="S49" s="295"/>
      <c r="T49" s="295"/>
      <c r="U49" s="295"/>
      <c r="V49" s="296"/>
      <c r="W49" s="319"/>
      <c r="X49" s="294"/>
      <c r="Y49" s="296"/>
      <c r="Z49" s="305"/>
      <c r="AA49" s="306"/>
      <c r="AB49" s="312"/>
      <c r="AC49" s="313"/>
      <c r="AD49" s="313"/>
      <c r="AE49" s="313"/>
      <c r="AF49" s="314"/>
      <c r="AG49" s="372"/>
      <c r="AH49" s="373"/>
      <c r="AI49" s="373"/>
      <c r="AJ49" s="373"/>
      <c r="AK49" s="374"/>
    </row>
    <row r="50" spans="1:37">
      <c r="A50" s="349"/>
      <c r="B50" s="273"/>
      <c r="C50" s="274"/>
      <c r="D50" s="275"/>
      <c r="E50" s="280"/>
      <c r="F50" s="285"/>
      <c r="G50" s="286"/>
      <c r="H50" s="286"/>
      <c r="I50" s="286"/>
      <c r="J50" s="286"/>
      <c r="K50" s="287"/>
      <c r="L50" s="285"/>
      <c r="M50" s="286"/>
      <c r="N50" s="286"/>
      <c r="O50" s="286"/>
      <c r="P50" s="286"/>
      <c r="Q50" s="287"/>
      <c r="R50" s="294"/>
      <c r="S50" s="295"/>
      <c r="T50" s="295"/>
      <c r="U50" s="295"/>
      <c r="V50" s="296"/>
      <c r="W50" s="319"/>
      <c r="X50" s="294"/>
      <c r="Y50" s="296"/>
      <c r="Z50" s="305"/>
      <c r="AA50" s="306"/>
      <c r="AB50" s="312"/>
      <c r="AC50" s="313"/>
      <c r="AD50" s="313"/>
      <c r="AE50" s="313"/>
      <c r="AF50" s="314"/>
      <c r="AG50" s="372"/>
      <c r="AH50" s="373"/>
      <c r="AI50" s="373"/>
      <c r="AJ50" s="373"/>
      <c r="AK50" s="374"/>
    </row>
    <row r="51" spans="1:37" ht="15.75" customHeight="1">
      <c r="A51" s="348"/>
      <c r="B51" s="273"/>
      <c r="C51" s="274"/>
      <c r="D51" s="275"/>
      <c r="E51" s="279">
        <v>4</v>
      </c>
      <c r="F51" s="282" t="s">
        <v>229</v>
      </c>
      <c r="G51" s="283"/>
      <c r="H51" s="283"/>
      <c r="I51" s="283"/>
      <c r="J51" s="283"/>
      <c r="K51" s="284"/>
      <c r="L51" s="282" t="s">
        <v>230</v>
      </c>
      <c r="M51" s="283"/>
      <c r="N51" s="283"/>
      <c r="O51" s="283"/>
      <c r="P51" s="283"/>
      <c r="Q51" s="284"/>
      <c r="R51" s="291"/>
      <c r="S51" s="292"/>
      <c r="T51" s="292"/>
      <c r="U51" s="292"/>
      <c r="V51" s="293"/>
      <c r="W51" s="318" t="s">
        <v>24</v>
      </c>
      <c r="X51" s="291" t="s">
        <v>120</v>
      </c>
      <c r="Y51" s="293"/>
      <c r="Z51" s="303">
        <v>44174</v>
      </c>
      <c r="AA51" s="304"/>
      <c r="AB51" s="309"/>
      <c r="AC51" s="310"/>
      <c r="AD51" s="310"/>
      <c r="AE51" s="310"/>
      <c r="AF51" s="311"/>
      <c r="AG51" s="369"/>
      <c r="AH51" s="370"/>
      <c r="AI51" s="370"/>
      <c r="AJ51" s="370"/>
      <c r="AK51" s="371"/>
    </row>
    <row r="52" spans="1:37">
      <c r="A52" s="349"/>
      <c r="B52" s="273"/>
      <c r="C52" s="274"/>
      <c r="D52" s="275"/>
      <c r="E52" s="280"/>
      <c r="F52" s="285"/>
      <c r="G52" s="286"/>
      <c r="H52" s="286"/>
      <c r="I52" s="286"/>
      <c r="J52" s="286"/>
      <c r="K52" s="287"/>
      <c r="L52" s="285"/>
      <c r="M52" s="286"/>
      <c r="N52" s="286"/>
      <c r="O52" s="286"/>
      <c r="P52" s="286"/>
      <c r="Q52" s="287"/>
      <c r="R52" s="294"/>
      <c r="S52" s="295"/>
      <c r="T52" s="295"/>
      <c r="U52" s="295"/>
      <c r="V52" s="296"/>
      <c r="W52" s="319"/>
      <c r="X52" s="294"/>
      <c r="Y52" s="296"/>
      <c r="Z52" s="305"/>
      <c r="AA52" s="306"/>
      <c r="AB52" s="312"/>
      <c r="AC52" s="313"/>
      <c r="AD52" s="313"/>
      <c r="AE52" s="313"/>
      <c r="AF52" s="314"/>
      <c r="AG52" s="372"/>
      <c r="AH52" s="373"/>
      <c r="AI52" s="373"/>
      <c r="AJ52" s="373"/>
      <c r="AK52" s="374"/>
    </row>
    <row r="53" spans="1:37">
      <c r="A53" s="349"/>
      <c r="B53" s="273"/>
      <c r="C53" s="274"/>
      <c r="D53" s="275"/>
      <c r="E53" s="280"/>
      <c r="F53" s="285"/>
      <c r="G53" s="286"/>
      <c r="H53" s="286"/>
      <c r="I53" s="286"/>
      <c r="J53" s="286"/>
      <c r="K53" s="287"/>
      <c r="L53" s="285"/>
      <c r="M53" s="286"/>
      <c r="N53" s="286"/>
      <c r="O53" s="286"/>
      <c r="P53" s="286"/>
      <c r="Q53" s="287"/>
      <c r="R53" s="294"/>
      <c r="S53" s="295"/>
      <c r="T53" s="295"/>
      <c r="U53" s="295"/>
      <c r="V53" s="296"/>
      <c r="W53" s="319"/>
      <c r="X53" s="294"/>
      <c r="Y53" s="296"/>
      <c r="Z53" s="305"/>
      <c r="AA53" s="306"/>
      <c r="AB53" s="312"/>
      <c r="AC53" s="313"/>
      <c r="AD53" s="313"/>
      <c r="AE53" s="313"/>
      <c r="AF53" s="314"/>
      <c r="AG53" s="372"/>
      <c r="AH53" s="373"/>
      <c r="AI53" s="373"/>
      <c r="AJ53" s="373"/>
      <c r="AK53" s="374"/>
    </row>
    <row r="54" spans="1:37" ht="15.75" customHeight="1">
      <c r="A54" s="349"/>
      <c r="B54" s="273"/>
      <c r="C54" s="274"/>
      <c r="D54" s="275"/>
      <c r="E54" s="280"/>
      <c r="F54" s="285"/>
      <c r="G54" s="286"/>
      <c r="H54" s="286"/>
      <c r="I54" s="286"/>
      <c r="J54" s="286"/>
      <c r="K54" s="287"/>
      <c r="L54" s="285"/>
      <c r="M54" s="286"/>
      <c r="N54" s="286"/>
      <c r="O54" s="286"/>
      <c r="P54" s="286"/>
      <c r="Q54" s="287"/>
      <c r="R54" s="294"/>
      <c r="S54" s="295"/>
      <c r="T54" s="295"/>
      <c r="U54" s="295"/>
      <c r="V54" s="296"/>
      <c r="W54" s="319"/>
      <c r="X54" s="294"/>
      <c r="Y54" s="296"/>
      <c r="Z54" s="305"/>
      <c r="AA54" s="306"/>
      <c r="AB54" s="312"/>
      <c r="AC54" s="313"/>
      <c r="AD54" s="313"/>
      <c r="AE54" s="313"/>
      <c r="AF54" s="314"/>
      <c r="AG54" s="372"/>
      <c r="AH54" s="373"/>
      <c r="AI54" s="373"/>
      <c r="AJ54" s="373"/>
      <c r="AK54" s="374"/>
    </row>
    <row r="55" spans="1:37">
      <c r="A55" s="349"/>
      <c r="B55" s="273"/>
      <c r="C55" s="274"/>
      <c r="D55" s="275"/>
      <c r="E55" s="280"/>
      <c r="F55" s="285"/>
      <c r="G55" s="286"/>
      <c r="H55" s="286"/>
      <c r="I55" s="286"/>
      <c r="J55" s="286"/>
      <c r="K55" s="287"/>
      <c r="L55" s="285"/>
      <c r="M55" s="286"/>
      <c r="N55" s="286"/>
      <c r="O55" s="286"/>
      <c r="P55" s="286"/>
      <c r="Q55" s="287"/>
      <c r="R55" s="294"/>
      <c r="S55" s="295"/>
      <c r="T55" s="295"/>
      <c r="U55" s="295"/>
      <c r="V55" s="296"/>
      <c r="W55" s="319"/>
      <c r="X55" s="294"/>
      <c r="Y55" s="296"/>
      <c r="Z55" s="305"/>
      <c r="AA55" s="306"/>
      <c r="AB55" s="312"/>
      <c r="AC55" s="313"/>
      <c r="AD55" s="313"/>
      <c r="AE55" s="313"/>
      <c r="AF55" s="314"/>
      <c r="AG55" s="372"/>
      <c r="AH55" s="373"/>
      <c r="AI55" s="373"/>
      <c r="AJ55" s="373"/>
      <c r="AK55" s="374"/>
    </row>
    <row r="56" spans="1:37" ht="15.75" customHeight="1">
      <c r="A56" s="349"/>
      <c r="B56" s="273"/>
      <c r="C56" s="274"/>
      <c r="D56" s="275"/>
      <c r="E56" s="280"/>
      <c r="F56" s="285"/>
      <c r="G56" s="286"/>
      <c r="H56" s="286"/>
      <c r="I56" s="286"/>
      <c r="J56" s="286"/>
      <c r="K56" s="287"/>
      <c r="L56" s="285"/>
      <c r="M56" s="286"/>
      <c r="N56" s="286"/>
      <c r="O56" s="286"/>
      <c r="P56" s="286"/>
      <c r="Q56" s="287"/>
      <c r="R56" s="294"/>
      <c r="S56" s="295"/>
      <c r="T56" s="295"/>
      <c r="U56" s="295"/>
      <c r="V56" s="296"/>
      <c r="W56" s="319"/>
      <c r="X56" s="294"/>
      <c r="Y56" s="296"/>
      <c r="Z56" s="305"/>
      <c r="AA56" s="306"/>
      <c r="AB56" s="312"/>
      <c r="AC56" s="313"/>
      <c r="AD56" s="313"/>
      <c r="AE56" s="313"/>
      <c r="AF56" s="314"/>
      <c r="AG56" s="372"/>
      <c r="AH56" s="373"/>
      <c r="AI56" s="373"/>
      <c r="AJ56" s="373"/>
      <c r="AK56" s="374"/>
    </row>
    <row r="57" spans="1:37">
      <c r="A57" s="349"/>
      <c r="B57" s="273"/>
      <c r="C57" s="274"/>
      <c r="D57" s="275"/>
      <c r="E57" s="280"/>
      <c r="F57" s="285"/>
      <c r="G57" s="286"/>
      <c r="H57" s="286"/>
      <c r="I57" s="286"/>
      <c r="J57" s="286"/>
      <c r="K57" s="287"/>
      <c r="L57" s="285"/>
      <c r="M57" s="286"/>
      <c r="N57" s="286"/>
      <c r="O57" s="286"/>
      <c r="P57" s="286"/>
      <c r="Q57" s="287"/>
      <c r="R57" s="294"/>
      <c r="S57" s="295"/>
      <c r="T57" s="295"/>
      <c r="U57" s="295"/>
      <c r="V57" s="296"/>
      <c r="W57" s="319"/>
      <c r="X57" s="294"/>
      <c r="Y57" s="296"/>
      <c r="Z57" s="305"/>
      <c r="AA57" s="306"/>
      <c r="AB57" s="312"/>
      <c r="AC57" s="313"/>
      <c r="AD57" s="313"/>
      <c r="AE57" s="313"/>
      <c r="AF57" s="314"/>
      <c r="AG57" s="372"/>
      <c r="AH57" s="373"/>
      <c r="AI57" s="373"/>
      <c r="AJ57" s="373"/>
      <c r="AK57" s="374"/>
    </row>
    <row r="58" spans="1:37">
      <c r="A58" s="349"/>
      <c r="B58" s="273"/>
      <c r="C58" s="274"/>
      <c r="D58" s="275"/>
      <c r="E58" s="280"/>
      <c r="F58" s="285"/>
      <c r="G58" s="286"/>
      <c r="H58" s="286"/>
      <c r="I58" s="286"/>
      <c r="J58" s="286"/>
      <c r="K58" s="287"/>
      <c r="L58" s="285"/>
      <c r="M58" s="286"/>
      <c r="N58" s="286"/>
      <c r="O58" s="286"/>
      <c r="P58" s="286"/>
      <c r="Q58" s="287"/>
      <c r="R58" s="294"/>
      <c r="S58" s="295"/>
      <c r="T58" s="295"/>
      <c r="U58" s="295"/>
      <c r="V58" s="296"/>
      <c r="W58" s="319"/>
      <c r="X58" s="294"/>
      <c r="Y58" s="296"/>
      <c r="Z58" s="305"/>
      <c r="AA58" s="306"/>
      <c r="AB58" s="312"/>
      <c r="AC58" s="313"/>
      <c r="AD58" s="313"/>
      <c r="AE58" s="313"/>
      <c r="AF58" s="314"/>
      <c r="AG58" s="372"/>
      <c r="AH58" s="373"/>
      <c r="AI58" s="373"/>
      <c r="AJ58" s="373"/>
      <c r="AK58" s="374"/>
    </row>
    <row r="59" spans="1:37">
      <c r="A59" s="349"/>
      <c r="B59" s="273"/>
      <c r="C59" s="274"/>
      <c r="D59" s="275"/>
      <c r="E59" s="280"/>
      <c r="F59" s="285"/>
      <c r="G59" s="286"/>
      <c r="H59" s="286"/>
      <c r="I59" s="286"/>
      <c r="J59" s="286"/>
      <c r="K59" s="287"/>
      <c r="L59" s="285"/>
      <c r="M59" s="286"/>
      <c r="N59" s="286"/>
      <c r="O59" s="286"/>
      <c r="P59" s="286"/>
      <c r="Q59" s="287"/>
      <c r="R59" s="294"/>
      <c r="S59" s="295"/>
      <c r="T59" s="295"/>
      <c r="U59" s="295"/>
      <c r="V59" s="296"/>
      <c r="W59" s="319"/>
      <c r="X59" s="294"/>
      <c r="Y59" s="296"/>
      <c r="Z59" s="305"/>
      <c r="AA59" s="306"/>
      <c r="AB59" s="312"/>
      <c r="AC59" s="313"/>
      <c r="AD59" s="313"/>
      <c r="AE59" s="313"/>
      <c r="AF59" s="314"/>
      <c r="AG59" s="372"/>
      <c r="AH59" s="373"/>
      <c r="AI59" s="373"/>
      <c r="AJ59" s="373"/>
      <c r="AK59" s="374"/>
    </row>
    <row r="60" spans="1:37" ht="15.75" customHeight="1">
      <c r="A60" s="349"/>
      <c r="B60" s="273"/>
      <c r="C60" s="274"/>
      <c r="D60" s="275"/>
      <c r="E60" s="280"/>
      <c r="F60" s="285"/>
      <c r="G60" s="286"/>
      <c r="H60" s="286"/>
      <c r="I60" s="286"/>
      <c r="J60" s="286"/>
      <c r="K60" s="287"/>
      <c r="L60" s="285"/>
      <c r="M60" s="286"/>
      <c r="N60" s="286"/>
      <c r="O60" s="286"/>
      <c r="P60" s="286"/>
      <c r="Q60" s="287"/>
      <c r="R60" s="294"/>
      <c r="S60" s="295"/>
      <c r="T60" s="295"/>
      <c r="U60" s="295"/>
      <c r="V60" s="296"/>
      <c r="W60" s="319"/>
      <c r="X60" s="294"/>
      <c r="Y60" s="296"/>
      <c r="Z60" s="305"/>
      <c r="AA60" s="306"/>
      <c r="AB60" s="312"/>
      <c r="AC60" s="313"/>
      <c r="AD60" s="313"/>
      <c r="AE60" s="313"/>
      <c r="AF60" s="314"/>
      <c r="AG60" s="372"/>
      <c r="AH60" s="373"/>
      <c r="AI60" s="373"/>
      <c r="AJ60" s="373"/>
      <c r="AK60" s="374"/>
    </row>
    <row r="61" spans="1:37" ht="15.75" customHeight="1">
      <c r="A61" s="349"/>
      <c r="B61" s="273"/>
      <c r="C61" s="274"/>
      <c r="D61" s="275"/>
      <c r="E61" s="280"/>
      <c r="F61" s="285"/>
      <c r="G61" s="286"/>
      <c r="H61" s="286"/>
      <c r="I61" s="286"/>
      <c r="J61" s="286"/>
      <c r="K61" s="287"/>
      <c r="L61" s="285"/>
      <c r="M61" s="286"/>
      <c r="N61" s="286"/>
      <c r="O61" s="286"/>
      <c r="P61" s="286"/>
      <c r="Q61" s="287"/>
      <c r="R61" s="294"/>
      <c r="S61" s="295"/>
      <c r="T61" s="295"/>
      <c r="U61" s="295"/>
      <c r="V61" s="296"/>
      <c r="W61" s="319"/>
      <c r="X61" s="294"/>
      <c r="Y61" s="296"/>
      <c r="Z61" s="305"/>
      <c r="AA61" s="306"/>
      <c r="AB61" s="312"/>
      <c r="AC61" s="313"/>
      <c r="AD61" s="313"/>
      <c r="AE61" s="313"/>
      <c r="AF61" s="314"/>
      <c r="AG61" s="372"/>
      <c r="AH61" s="373"/>
      <c r="AI61" s="373"/>
      <c r="AJ61" s="373"/>
      <c r="AK61" s="374"/>
    </row>
    <row r="62" spans="1:37">
      <c r="A62" s="349"/>
      <c r="B62" s="273"/>
      <c r="C62" s="274"/>
      <c r="D62" s="275"/>
      <c r="E62" s="280"/>
      <c r="F62" s="285"/>
      <c r="G62" s="286"/>
      <c r="H62" s="286"/>
      <c r="I62" s="286"/>
      <c r="J62" s="286"/>
      <c r="K62" s="287"/>
      <c r="L62" s="285"/>
      <c r="M62" s="286"/>
      <c r="N62" s="286"/>
      <c r="O62" s="286"/>
      <c r="P62" s="286"/>
      <c r="Q62" s="287"/>
      <c r="R62" s="294"/>
      <c r="S62" s="295"/>
      <c r="T62" s="295"/>
      <c r="U62" s="295"/>
      <c r="V62" s="296"/>
      <c r="W62" s="319"/>
      <c r="X62" s="294"/>
      <c r="Y62" s="296"/>
      <c r="Z62" s="305"/>
      <c r="AA62" s="306"/>
      <c r="AB62" s="312"/>
      <c r="AC62" s="313"/>
      <c r="AD62" s="313"/>
      <c r="AE62" s="313"/>
      <c r="AF62" s="314"/>
      <c r="AG62" s="372"/>
      <c r="AH62" s="373"/>
      <c r="AI62" s="373"/>
      <c r="AJ62" s="373"/>
      <c r="AK62" s="374"/>
    </row>
    <row r="63" spans="1:37">
      <c r="A63" s="349"/>
      <c r="B63" s="273"/>
      <c r="C63" s="274"/>
      <c r="D63" s="275"/>
      <c r="E63" s="280"/>
      <c r="F63" s="285"/>
      <c r="G63" s="286"/>
      <c r="H63" s="286"/>
      <c r="I63" s="286"/>
      <c r="J63" s="286"/>
      <c r="K63" s="287"/>
      <c r="L63" s="285"/>
      <c r="M63" s="286"/>
      <c r="N63" s="286"/>
      <c r="O63" s="286"/>
      <c r="P63" s="286"/>
      <c r="Q63" s="287"/>
      <c r="R63" s="294"/>
      <c r="S63" s="295"/>
      <c r="T63" s="295"/>
      <c r="U63" s="295"/>
      <c r="V63" s="296"/>
      <c r="W63" s="319"/>
      <c r="X63" s="294"/>
      <c r="Y63" s="296"/>
      <c r="Z63" s="305"/>
      <c r="AA63" s="306"/>
      <c r="AB63" s="312"/>
      <c r="AC63" s="313"/>
      <c r="AD63" s="313"/>
      <c r="AE63" s="313"/>
      <c r="AF63" s="314"/>
      <c r="AG63" s="372"/>
      <c r="AH63" s="373"/>
      <c r="AI63" s="373"/>
      <c r="AJ63" s="373"/>
      <c r="AK63" s="374"/>
    </row>
    <row r="64" spans="1:37" ht="15.75" customHeight="1">
      <c r="A64" s="349"/>
      <c r="B64" s="273"/>
      <c r="C64" s="274"/>
      <c r="D64" s="275"/>
      <c r="E64" s="280"/>
      <c r="F64" s="285"/>
      <c r="G64" s="286"/>
      <c r="H64" s="286"/>
      <c r="I64" s="286"/>
      <c r="J64" s="286"/>
      <c r="K64" s="287"/>
      <c r="L64" s="285"/>
      <c r="M64" s="286"/>
      <c r="N64" s="286"/>
      <c r="O64" s="286"/>
      <c r="P64" s="286"/>
      <c r="Q64" s="287"/>
      <c r="R64" s="294"/>
      <c r="S64" s="295"/>
      <c r="T64" s="295"/>
      <c r="U64" s="295"/>
      <c r="V64" s="296"/>
      <c r="W64" s="319"/>
      <c r="X64" s="294"/>
      <c r="Y64" s="296"/>
      <c r="Z64" s="305"/>
      <c r="AA64" s="306"/>
      <c r="AB64" s="312"/>
      <c r="AC64" s="313"/>
      <c r="AD64" s="313"/>
      <c r="AE64" s="313"/>
      <c r="AF64" s="314"/>
      <c r="AG64" s="372"/>
      <c r="AH64" s="373"/>
      <c r="AI64" s="373"/>
      <c r="AJ64" s="373"/>
      <c r="AK64" s="374"/>
    </row>
    <row r="65" spans="1:37">
      <c r="A65" s="349"/>
      <c r="B65" s="273"/>
      <c r="C65" s="274"/>
      <c r="D65" s="275"/>
      <c r="E65" s="280"/>
      <c r="F65" s="285"/>
      <c r="G65" s="286"/>
      <c r="H65" s="286"/>
      <c r="I65" s="286"/>
      <c r="J65" s="286"/>
      <c r="K65" s="287"/>
      <c r="L65" s="285"/>
      <c r="M65" s="286"/>
      <c r="N65" s="286"/>
      <c r="O65" s="286"/>
      <c r="P65" s="286"/>
      <c r="Q65" s="287"/>
      <c r="R65" s="294"/>
      <c r="S65" s="295"/>
      <c r="T65" s="295"/>
      <c r="U65" s="295"/>
      <c r="V65" s="296"/>
      <c r="W65" s="319"/>
      <c r="X65" s="294"/>
      <c r="Y65" s="296"/>
      <c r="Z65" s="305"/>
      <c r="AA65" s="306"/>
      <c r="AB65" s="312"/>
      <c r="AC65" s="313"/>
      <c r="AD65" s="313"/>
      <c r="AE65" s="313"/>
      <c r="AF65" s="314"/>
      <c r="AG65" s="372"/>
      <c r="AH65" s="373"/>
      <c r="AI65" s="373"/>
      <c r="AJ65" s="373"/>
      <c r="AK65" s="374"/>
    </row>
    <row r="66" spans="1:37">
      <c r="A66" s="349"/>
      <c r="B66" s="273"/>
      <c r="C66" s="274"/>
      <c r="D66" s="275"/>
      <c r="E66" s="280"/>
      <c r="F66" s="285"/>
      <c r="G66" s="286"/>
      <c r="H66" s="286"/>
      <c r="I66" s="286"/>
      <c r="J66" s="286"/>
      <c r="K66" s="287"/>
      <c r="L66" s="285"/>
      <c r="M66" s="286"/>
      <c r="N66" s="286"/>
      <c r="O66" s="286"/>
      <c r="P66" s="286"/>
      <c r="Q66" s="287"/>
      <c r="R66" s="294"/>
      <c r="S66" s="295"/>
      <c r="T66" s="295"/>
      <c r="U66" s="295"/>
      <c r="V66" s="296"/>
      <c r="W66" s="319"/>
      <c r="X66" s="294"/>
      <c r="Y66" s="296"/>
      <c r="Z66" s="305"/>
      <c r="AA66" s="306"/>
      <c r="AB66" s="312"/>
      <c r="AC66" s="313"/>
      <c r="AD66" s="313"/>
      <c r="AE66" s="313"/>
      <c r="AF66" s="314"/>
      <c r="AG66" s="372"/>
      <c r="AH66" s="373"/>
      <c r="AI66" s="373"/>
      <c r="AJ66" s="373"/>
      <c r="AK66" s="374"/>
    </row>
    <row r="67" spans="1:37">
      <c r="A67" s="349"/>
      <c r="B67" s="273"/>
      <c r="C67" s="274"/>
      <c r="D67" s="275"/>
      <c r="E67" s="280"/>
      <c r="F67" s="285"/>
      <c r="G67" s="286"/>
      <c r="H67" s="286"/>
      <c r="I67" s="286"/>
      <c r="J67" s="286"/>
      <c r="K67" s="287"/>
      <c r="L67" s="285"/>
      <c r="M67" s="286"/>
      <c r="N67" s="286"/>
      <c r="O67" s="286"/>
      <c r="P67" s="286"/>
      <c r="Q67" s="287"/>
      <c r="R67" s="294"/>
      <c r="S67" s="295"/>
      <c r="T67" s="295"/>
      <c r="U67" s="295"/>
      <c r="V67" s="296"/>
      <c r="W67" s="319"/>
      <c r="X67" s="294"/>
      <c r="Y67" s="296"/>
      <c r="Z67" s="305"/>
      <c r="AA67" s="306"/>
      <c r="AB67" s="312"/>
      <c r="AC67" s="313"/>
      <c r="AD67" s="313"/>
      <c r="AE67" s="313"/>
      <c r="AF67" s="314"/>
      <c r="AG67" s="372"/>
      <c r="AH67" s="373"/>
      <c r="AI67" s="373"/>
      <c r="AJ67" s="373"/>
      <c r="AK67" s="374"/>
    </row>
    <row r="68" spans="1:37" ht="15.75" customHeight="1">
      <c r="A68" s="348"/>
      <c r="B68" s="273"/>
      <c r="C68" s="274"/>
      <c r="D68" s="275"/>
      <c r="E68" s="279">
        <v>5</v>
      </c>
      <c r="F68" s="282" t="s">
        <v>231</v>
      </c>
      <c r="G68" s="283"/>
      <c r="H68" s="283"/>
      <c r="I68" s="283"/>
      <c r="J68" s="283"/>
      <c r="K68" s="284"/>
      <c r="L68" s="282" t="s">
        <v>224</v>
      </c>
      <c r="M68" s="283"/>
      <c r="N68" s="283"/>
      <c r="O68" s="283"/>
      <c r="P68" s="283"/>
      <c r="Q68" s="284"/>
      <c r="R68" s="291"/>
      <c r="S68" s="292"/>
      <c r="T68" s="292"/>
      <c r="U68" s="292"/>
      <c r="V68" s="293"/>
      <c r="W68" s="318" t="s">
        <v>24</v>
      </c>
      <c r="X68" s="291" t="s">
        <v>120</v>
      </c>
      <c r="Y68" s="293"/>
      <c r="Z68" s="303">
        <v>44174</v>
      </c>
      <c r="AA68" s="304"/>
      <c r="AB68" s="309"/>
      <c r="AC68" s="310"/>
      <c r="AD68" s="310"/>
      <c r="AE68" s="310"/>
      <c r="AF68" s="311"/>
      <c r="AG68" s="369"/>
      <c r="AH68" s="370"/>
      <c r="AI68" s="370"/>
      <c r="AJ68" s="370"/>
      <c r="AK68" s="371"/>
    </row>
    <row r="69" spans="1:37">
      <c r="A69" s="349"/>
      <c r="B69" s="273"/>
      <c r="C69" s="274"/>
      <c r="D69" s="275"/>
      <c r="E69" s="280"/>
      <c r="F69" s="285"/>
      <c r="G69" s="286"/>
      <c r="H69" s="286"/>
      <c r="I69" s="286"/>
      <c r="J69" s="286"/>
      <c r="K69" s="287"/>
      <c r="L69" s="285"/>
      <c r="M69" s="286"/>
      <c r="N69" s="286"/>
      <c r="O69" s="286"/>
      <c r="P69" s="286"/>
      <c r="Q69" s="287"/>
      <c r="R69" s="294"/>
      <c r="S69" s="295"/>
      <c r="T69" s="295"/>
      <c r="U69" s="295"/>
      <c r="V69" s="296"/>
      <c r="W69" s="319"/>
      <c r="X69" s="294"/>
      <c r="Y69" s="296"/>
      <c r="Z69" s="305"/>
      <c r="AA69" s="306"/>
      <c r="AB69" s="312"/>
      <c r="AC69" s="313"/>
      <c r="AD69" s="313"/>
      <c r="AE69" s="313"/>
      <c r="AF69" s="314"/>
      <c r="AG69" s="372"/>
      <c r="AH69" s="373"/>
      <c r="AI69" s="373"/>
      <c r="AJ69" s="373"/>
      <c r="AK69" s="374"/>
    </row>
    <row r="70" spans="1:37">
      <c r="A70" s="349"/>
      <c r="B70" s="273"/>
      <c r="C70" s="274"/>
      <c r="D70" s="275"/>
      <c r="E70" s="280"/>
      <c r="F70" s="285"/>
      <c r="G70" s="286"/>
      <c r="H70" s="286"/>
      <c r="I70" s="286"/>
      <c r="J70" s="286"/>
      <c r="K70" s="287"/>
      <c r="L70" s="285"/>
      <c r="M70" s="286"/>
      <c r="N70" s="286"/>
      <c r="O70" s="286"/>
      <c r="P70" s="286"/>
      <c r="Q70" s="287"/>
      <c r="R70" s="294"/>
      <c r="S70" s="295"/>
      <c r="T70" s="295"/>
      <c r="U70" s="295"/>
      <c r="V70" s="296"/>
      <c r="W70" s="319"/>
      <c r="X70" s="294"/>
      <c r="Y70" s="296"/>
      <c r="Z70" s="305"/>
      <c r="AA70" s="306"/>
      <c r="AB70" s="312"/>
      <c r="AC70" s="313"/>
      <c r="AD70" s="313"/>
      <c r="AE70" s="313"/>
      <c r="AF70" s="314"/>
      <c r="AG70" s="372"/>
      <c r="AH70" s="373"/>
      <c r="AI70" s="373"/>
      <c r="AJ70" s="373"/>
      <c r="AK70" s="374"/>
    </row>
    <row r="71" spans="1:37" ht="15.75" customHeight="1">
      <c r="A71" s="349"/>
      <c r="B71" s="273"/>
      <c r="C71" s="274"/>
      <c r="D71" s="275"/>
      <c r="E71" s="280"/>
      <c r="F71" s="285"/>
      <c r="G71" s="286"/>
      <c r="H71" s="286"/>
      <c r="I71" s="286"/>
      <c r="J71" s="286"/>
      <c r="K71" s="287"/>
      <c r="L71" s="285"/>
      <c r="M71" s="286"/>
      <c r="N71" s="286"/>
      <c r="O71" s="286"/>
      <c r="P71" s="286"/>
      <c r="Q71" s="287"/>
      <c r="R71" s="294"/>
      <c r="S71" s="295"/>
      <c r="T71" s="295"/>
      <c r="U71" s="295"/>
      <c r="V71" s="296"/>
      <c r="W71" s="319"/>
      <c r="X71" s="294"/>
      <c r="Y71" s="296"/>
      <c r="Z71" s="305"/>
      <c r="AA71" s="306"/>
      <c r="AB71" s="312"/>
      <c r="AC71" s="313"/>
      <c r="AD71" s="313"/>
      <c r="AE71" s="313"/>
      <c r="AF71" s="314"/>
      <c r="AG71" s="372"/>
      <c r="AH71" s="373"/>
      <c r="AI71" s="373"/>
      <c r="AJ71" s="373"/>
      <c r="AK71" s="374"/>
    </row>
    <row r="72" spans="1:37">
      <c r="A72" s="349"/>
      <c r="B72" s="273"/>
      <c r="C72" s="274"/>
      <c r="D72" s="275"/>
      <c r="E72" s="280"/>
      <c r="F72" s="285"/>
      <c r="G72" s="286"/>
      <c r="H72" s="286"/>
      <c r="I72" s="286"/>
      <c r="J72" s="286"/>
      <c r="K72" s="287"/>
      <c r="L72" s="285"/>
      <c r="M72" s="286"/>
      <c r="N72" s="286"/>
      <c r="O72" s="286"/>
      <c r="P72" s="286"/>
      <c r="Q72" s="287"/>
      <c r="R72" s="294"/>
      <c r="S72" s="295"/>
      <c r="T72" s="295"/>
      <c r="U72" s="295"/>
      <c r="V72" s="296"/>
      <c r="W72" s="319"/>
      <c r="X72" s="294"/>
      <c r="Y72" s="296"/>
      <c r="Z72" s="305"/>
      <c r="AA72" s="306"/>
      <c r="AB72" s="312"/>
      <c r="AC72" s="313"/>
      <c r="AD72" s="313"/>
      <c r="AE72" s="313"/>
      <c r="AF72" s="314"/>
      <c r="AG72" s="372"/>
      <c r="AH72" s="373"/>
      <c r="AI72" s="373"/>
      <c r="AJ72" s="373"/>
      <c r="AK72" s="374"/>
    </row>
    <row r="73" spans="1:37" ht="15.75" customHeight="1">
      <c r="A73" s="349"/>
      <c r="B73" s="273"/>
      <c r="C73" s="274"/>
      <c r="D73" s="275"/>
      <c r="E73" s="280"/>
      <c r="F73" s="285"/>
      <c r="G73" s="286"/>
      <c r="H73" s="286"/>
      <c r="I73" s="286"/>
      <c r="J73" s="286"/>
      <c r="K73" s="287"/>
      <c r="L73" s="285"/>
      <c r="M73" s="286"/>
      <c r="N73" s="286"/>
      <c r="O73" s="286"/>
      <c r="P73" s="286"/>
      <c r="Q73" s="287"/>
      <c r="R73" s="294"/>
      <c r="S73" s="295"/>
      <c r="T73" s="295"/>
      <c r="U73" s="295"/>
      <c r="V73" s="296"/>
      <c r="W73" s="319"/>
      <c r="X73" s="294"/>
      <c r="Y73" s="296"/>
      <c r="Z73" s="305"/>
      <c r="AA73" s="306"/>
      <c r="AB73" s="312"/>
      <c r="AC73" s="313"/>
      <c r="AD73" s="313"/>
      <c r="AE73" s="313"/>
      <c r="AF73" s="314"/>
      <c r="AG73" s="372"/>
      <c r="AH73" s="373"/>
      <c r="AI73" s="373"/>
      <c r="AJ73" s="373"/>
      <c r="AK73" s="374"/>
    </row>
    <row r="74" spans="1:37">
      <c r="A74" s="349"/>
      <c r="B74" s="273"/>
      <c r="C74" s="274"/>
      <c r="D74" s="275"/>
      <c r="E74" s="280"/>
      <c r="F74" s="285"/>
      <c r="G74" s="286"/>
      <c r="H74" s="286"/>
      <c r="I74" s="286"/>
      <c r="J74" s="286"/>
      <c r="K74" s="287"/>
      <c r="L74" s="285"/>
      <c r="M74" s="286"/>
      <c r="N74" s="286"/>
      <c r="O74" s="286"/>
      <c r="P74" s="286"/>
      <c r="Q74" s="287"/>
      <c r="R74" s="294"/>
      <c r="S74" s="295"/>
      <c r="T74" s="295"/>
      <c r="U74" s="295"/>
      <c r="V74" s="296"/>
      <c r="W74" s="319"/>
      <c r="X74" s="294"/>
      <c r="Y74" s="296"/>
      <c r="Z74" s="305"/>
      <c r="AA74" s="306"/>
      <c r="AB74" s="312"/>
      <c r="AC74" s="313"/>
      <c r="AD74" s="313"/>
      <c r="AE74" s="313"/>
      <c r="AF74" s="314"/>
      <c r="AG74" s="372"/>
      <c r="AH74" s="373"/>
      <c r="AI74" s="373"/>
      <c r="AJ74" s="373"/>
      <c r="AK74" s="374"/>
    </row>
    <row r="75" spans="1:37">
      <c r="A75" s="349"/>
      <c r="B75" s="273"/>
      <c r="C75" s="274"/>
      <c r="D75" s="275"/>
      <c r="E75" s="280"/>
      <c r="F75" s="285"/>
      <c r="G75" s="286"/>
      <c r="H75" s="286"/>
      <c r="I75" s="286"/>
      <c r="J75" s="286"/>
      <c r="K75" s="287"/>
      <c r="L75" s="285"/>
      <c r="M75" s="286"/>
      <c r="N75" s="286"/>
      <c r="O75" s="286"/>
      <c r="P75" s="286"/>
      <c r="Q75" s="287"/>
      <c r="R75" s="294"/>
      <c r="S75" s="295"/>
      <c r="T75" s="295"/>
      <c r="U75" s="295"/>
      <c r="V75" s="296"/>
      <c r="W75" s="319"/>
      <c r="X75" s="294"/>
      <c r="Y75" s="296"/>
      <c r="Z75" s="305"/>
      <c r="AA75" s="306"/>
      <c r="AB75" s="312"/>
      <c r="AC75" s="313"/>
      <c r="AD75" s="313"/>
      <c r="AE75" s="313"/>
      <c r="AF75" s="314"/>
      <c r="AG75" s="372"/>
      <c r="AH75" s="373"/>
      <c r="AI75" s="373"/>
      <c r="AJ75" s="373"/>
      <c r="AK75" s="374"/>
    </row>
    <row r="76" spans="1:37">
      <c r="A76" s="349"/>
      <c r="B76" s="273"/>
      <c r="C76" s="274"/>
      <c r="D76" s="275"/>
      <c r="E76" s="280"/>
      <c r="F76" s="285"/>
      <c r="G76" s="286"/>
      <c r="H76" s="286"/>
      <c r="I76" s="286"/>
      <c r="J76" s="286"/>
      <c r="K76" s="287"/>
      <c r="L76" s="285"/>
      <c r="M76" s="286"/>
      <c r="N76" s="286"/>
      <c r="O76" s="286"/>
      <c r="P76" s="286"/>
      <c r="Q76" s="287"/>
      <c r="R76" s="294"/>
      <c r="S76" s="295"/>
      <c r="T76" s="295"/>
      <c r="U76" s="295"/>
      <c r="V76" s="296"/>
      <c r="W76" s="319"/>
      <c r="X76" s="294"/>
      <c r="Y76" s="296"/>
      <c r="Z76" s="305"/>
      <c r="AA76" s="306"/>
      <c r="AB76" s="312"/>
      <c r="AC76" s="313"/>
      <c r="AD76" s="313"/>
      <c r="AE76" s="313"/>
      <c r="AF76" s="314"/>
      <c r="AG76" s="372"/>
      <c r="AH76" s="373"/>
      <c r="AI76" s="373"/>
      <c r="AJ76" s="373"/>
      <c r="AK76" s="374"/>
    </row>
    <row r="77" spans="1:37" ht="15.75" customHeight="1">
      <c r="A77" s="349"/>
      <c r="B77" s="273"/>
      <c r="C77" s="274"/>
      <c r="D77" s="275"/>
      <c r="E77" s="280"/>
      <c r="F77" s="285"/>
      <c r="G77" s="286"/>
      <c r="H77" s="286"/>
      <c r="I77" s="286"/>
      <c r="J77" s="286"/>
      <c r="K77" s="287"/>
      <c r="L77" s="285"/>
      <c r="M77" s="286"/>
      <c r="N77" s="286"/>
      <c r="O77" s="286"/>
      <c r="P77" s="286"/>
      <c r="Q77" s="287"/>
      <c r="R77" s="294"/>
      <c r="S77" s="295"/>
      <c r="T77" s="295"/>
      <c r="U77" s="295"/>
      <c r="V77" s="296"/>
      <c r="W77" s="319"/>
      <c r="X77" s="294"/>
      <c r="Y77" s="296"/>
      <c r="Z77" s="305"/>
      <c r="AA77" s="306"/>
      <c r="AB77" s="312"/>
      <c r="AC77" s="313"/>
      <c r="AD77" s="313"/>
      <c r="AE77" s="313"/>
      <c r="AF77" s="314"/>
      <c r="AG77" s="372"/>
      <c r="AH77" s="373"/>
      <c r="AI77" s="373"/>
      <c r="AJ77" s="373"/>
      <c r="AK77" s="374"/>
    </row>
    <row r="78" spans="1:37" ht="15.75" customHeight="1">
      <c r="A78" s="349"/>
      <c r="B78" s="273"/>
      <c r="C78" s="274"/>
      <c r="D78" s="275"/>
      <c r="E78" s="280"/>
      <c r="F78" s="285"/>
      <c r="G78" s="286"/>
      <c r="H78" s="286"/>
      <c r="I78" s="286"/>
      <c r="J78" s="286"/>
      <c r="K78" s="287"/>
      <c r="L78" s="285"/>
      <c r="M78" s="286"/>
      <c r="N78" s="286"/>
      <c r="O78" s="286"/>
      <c r="P78" s="286"/>
      <c r="Q78" s="287"/>
      <c r="R78" s="294"/>
      <c r="S78" s="295"/>
      <c r="T78" s="295"/>
      <c r="U78" s="295"/>
      <c r="V78" s="296"/>
      <c r="W78" s="319"/>
      <c r="X78" s="294"/>
      <c r="Y78" s="296"/>
      <c r="Z78" s="305"/>
      <c r="AA78" s="306"/>
      <c r="AB78" s="312"/>
      <c r="AC78" s="313"/>
      <c r="AD78" s="313"/>
      <c r="AE78" s="313"/>
      <c r="AF78" s="314"/>
      <c r="AG78" s="372"/>
      <c r="AH78" s="373"/>
      <c r="AI78" s="373"/>
      <c r="AJ78" s="373"/>
      <c r="AK78" s="374"/>
    </row>
    <row r="79" spans="1:37">
      <c r="A79" s="349"/>
      <c r="B79" s="273"/>
      <c r="C79" s="274"/>
      <c r="D79" s="275"/>
      <c r="E79" s="280"/>
      <c r="F79" s="285"/>
      <c r="G79" s="286"/>
      <c r="H79" s="286"/>
      <c r="I79" s="286"/>
      <c r="J79" s="286"/>
      <c r="K79" s="287"/>
      <c r="L79" s="285"/>
      <c r="M79" s="286"/>
      <c r="N79" s="286"/>
      <c r="O79" s="286"/>
      <c r="P79" s="286"/>
      <c r="Q79" s="287"/>
      <c r="R79" s="294"/>
      <c r="S79" s="295"/>
      <c r="T79" s="295"/>
      <c r="U79" s="295"/>
      <c r="V79" s="296"/>
      <c r="W79" s="319"/>
      <c r="X79" s="294"/>
      <c r="Y79" s="296"/>
      <c r="Z79" s="305"/>
      <c r="AA79" s="306"/>
      <c r="AB79" s="312"/>
      <c r="AC79" s="313"/>
      <c r="AD79" s="313"/>
      <c r="AE79" s="313"/>
      <c r="AF79" s="314"/>
      <c r="AG79" s="372"/>
      <c r="AH79" s="373"/>
      <c r="AI79" s="373"/>
      <c r="AJ79" s="373"/>
      <c r="AK79" s="374"/>
    </row>
    <row r="80" spans="1:37">
      <c r="A80" s="349"/>
      <c r="B80" s="273"/>
      <c r="C80" s="274"/>
      <c r="D80" s="275"/>
      <c r="E80" s="280"/>
      <c r="F80" s="285"/>
      <c r="G80" s="286"/>
      <c r="H80" s="286"/>
      <c r="I80" s="286"/>
      <c r="J80" s="286"/>
      <c r="K80" s="287"/>
      <c r="L80" s="285"/>
      <c r="M80" s="286"/>
      <c r="N80" s="286"/>
      <c r="O80" s="286"/>
      <c r="P80" s="286"/>
      <c r="Q80" s="287"/>
      <c r="R80" s="294"/>
      <c r="S80" s="295"/>
      <c r="T80" s="295"/>
      <c r="U80" s="295"/>
      <c r="V80" s="296"/>
      <c r="W80" s="319"/>
      <c r="X80" s="294"/>
      <c r="Y80" s="296"/>
      <c r="Z80" s="305"/>
      <c r="AA80" s="306"/>
      <c r="AB80" s="312"/>
      <c r="AC80" s="313"/>
      <c r="AD80" s="313"/>
      <c r="AE80" s="313"/>
      <c r="AF80" s="314"/>
      <c r="AG80" s="372"/>
      <c r="AH80" s="373"/>
      <c r="AI80" s="373"/>
      <c r="AJ80" s="373"/>
      <c r="AK80" s="374"/>
    </row>
    <row r="81" spans="1:37" ht="15.75" customHeight="1">
      <c r="A81" s="349"/>
      <c r="B81" s="273"/>
      <c r="C81" s="274"/>
      <c r="D81" s="275"/>
      <c r="E81" s="280"/>
      <c r="F81" s="285"/>
      <c r="G81" s="286"/>
      <c r="H81" s="286"/>
      <c r="I81" s="286"/>
      <c r="J81" s="286"/>
      <c r="K81" s="287"/>
      <c r="L81" s="285"/>
      <c r="M81" s="286"/>
      <c r="N81" s="286"/>
      <c r="O81" s="286"/>
      <c r="P81" s="286"/>
      <c r="Q81" s="287"/>
      <c r="R81" s="294"/>
      <c r="S81" s="295"/>
      <c r="T81" s="295"/>
      <c r="U81" s="295"/>
      <c r="V81" s="296"/>
      <c r="W81" s="319"/>
      <c r="X81" s="294"/>
      <c r="Y81" s="296"/>
      <c r="Z81" s="305"/>
      <c r="AA81" s="306"/>
      <c r="AB81" s="312"/>
      <c r="AC81" s="313"/>
      <c r="AD81" s="313"/>
      <c r="AE81" s="313"/>
      <c r="AF81" s="314"/>
      <c r="AG81" s="372"/>
      <c r="AH81" s="373"/>
      <c r="AI81" s="373"/>
      <c r="AJ81" s="373"/>
      <c r="AK81" s="374"/>
    </row>
    <row r="82" spans="1:37">
      <c r="A82" s="349"/>
      <c r="B82" s="273"/>
      <c r="C82" s="274"/>
      <c r="D82" s="275"/>
      <c r="E82" s="280"/>
      <c r="F82" s="285"/>
      <c r="G82" s="286"/>
      <c r="H82" s="286"/>
      <c r="I82" s="286"/>
      <c r="J82" s="286"/>
      <c r="K82" s="287"/>
      <c r="L82" s="285"/>
      <c r="M82" s="286"/>
      <c r="N82" s="286"/>
      <c r="O82" s="286"/>
      <c r="P82" s="286"/>
      <c r="Q82" s="287"/>
      <c r="R82" s="294"/>
      <c r="S82" s="295"/>
      <c r="T82" s="295"/>
      <c r="U82" s="295"/>
      <c r="V82" s="296"/>
      <c r="W82" s="319"/>
      <c r="X82" s="294"/>
      <c r="Y82" s="296"/>
      <c r="Z82" s="305"/>
      <c r="AA82" s="306"/>
      <c r="AB82" s="312"/>
      <c r="AC82" s="313"/>
      <c r="AD82" s="313"/>
      <c r="AE82" s="313"/>
      <c r="AF82" s="314"/>
      <c r="AG82" s="372"/>
      <c r="AH82" s="373"/>
      <c r="AI82" s="373"/>
      <c r="AJ82" s="373"/>
      <c r="AK82" s="374"/>
    </row>
    <row r="83" spans="1:37">
      <c r="A83" s="349"/>
      <c r="B83" s="273"/>
      <c r="C83" s="274"/>
      <c r="D83" s="275"/>
      <c r="E83" s="280"/>
      <c r="F83" s="285"/>
      <c r="G83" s="286"/>
      <c r="H83" s="286"/>
      <c r="I83" s="286"/>
      <c r="J83" s="286"/>
      <c r="K83" s="287"/>
      <c r="L83" s="285"/>
      <c r="M83" s="286"/>
      <c r="N83" s="286"/>
      <c r="O83" s="286"/>
      <c r="P83" s="286"/>
      <c r="Q83" s="287"/>
      <c r="R83" s="294"/>
      <c r="S83" s="295"/>
      <c r="T83" s="295"/>
      <c r="U83" s="295"/>
      <c r="V83" s="296"/>
      <c r="W83" s="319"/>
      <c r="X83" s="294"/>
      <c r="Y83" s="296"/>
      <c r="Z83" s="305"/>
      <c r="AA83" s="306"/>
      <c r="AB83" s="312"/>
      <c r="AC83" s="313"/>
      <c r="AD83" s="313"/>
      <c r="AE83" s="313"/>
      <c r="AF83" s="314"/>
      <c r="AG83" s="372"/>
      <c r="AH83" s="373"/>
      <c r="AI83" s="373"/>
      <c r="AJ83" s="373"/>
      <c r="AK83" s="374"/>
    </row>
    <row r="84" spans="1:37">
      <c r="A84" s="349"/>
      <c r="B84" s="273"/>
      <c r="C84" s="274"/>
      <c r="D84" s="275"/>
      <c r="E84" s="280"/>
      <c r="F84" s="285"/>
      <c r="G84" s="286"/>
      <c r="H84" s="286"/>
      <c r="I84" s="286"/>
      <c r="J84" s="286"/>
      <c r="K84" s="287"/>
      <c r="L84" s="285"/>
      <c r="M84" s="286"/>
      <c r="N84" s="286"/>
      <c r="O84" s="286"/>
      <c r="P84" s="286"/>
      <c r="Q84" s="287"/>
      <c r="R84" s="294"/>
      <c r="S84" s="295"/>
      <c r="T84" s="295"/>
      <c r="U84" s="295"/>
      <c r="V84" s="296"/>
      <c r="W84" s="319"/>
      <c r="X84" s="294"/>
      <c r="Y84" s="296"/>
      <c r="Z84" s="305"/>
      <c r="AA84" s="306"/>
      <c r="AB84" s="312"/>
      <c r="AC84" s="313"/>
      <c r="AD84" s="313"/>
      <c r="AE84" s="313"/>
      <c r="AF84" s="314"/>
      <c r="AG84" s="372"/>
      <c r="AH84" s="373"/>
      <c r="AI84" s="373"/>
      <c r="AJ84" s="373"/>
      <c r="AK84" s="374"/>
    </row>
    <row r="85" spans="1:37" ht="15.75" customHeight="1">
      <c r="A85" s="348"/>
      <c r="B85" s="273"/>
      <c r="C85" s="274"/>
      <c r="D85" s="275"/>
      <c r="E85" s="279">
        <v>6</v>
      </c>
      <c r="F85" s="282" t="s">
        <v>232</v>
      </c>
      <c r="G85" s="283"/>
      <c r="H85" s="283"/>
      <c r="I85" s="283"/>
      <c r="J85" s="283"/>
      <c r="K85" s="284"/>
      <c r="L85" s="282" t="s">
        <v>233</v>
      </c>
      <c r="M85" s="283"/>
      <c r="N85" s="283"/>
      <c r="O85" s="283"/>
      <c r="P85" s="283"/>
      <c r="Q85" s="284"/>
      <c r="R85" s="291"/>
      <c r="S85" s="292"/>
      <c r="T85" s="292"/>
      <c r="U85" s="292"/>
      <c r="V85" s="293"/>
      <c r="W85" s="318" t="s">
        <v>24</v>
      </c>
      <c r="X85" s="291" t="s">
        <v>120</v>
      </c>
      <c r="Y85" s="293"/>
      <c r="Z85" s="303">
        <v>44174</v>
      </c>
      <c r="AA85" s="304"/>
      <c r="AB85" s="309"/>
      <c r="AC85" s="310"/>
      <c r="AD85" s="310"/>
      <c r="AE85" s="310"/>
      <c r="AF85" s="311"/>
      <c r="AG85" s="369"/>
      <c r="AH85" s="370"/>
      <c r="AI85" s="370"/>
      <c r="AJ85" s="370"/>
      <c r="AK85" s="371"/>
    </row>
    <row r="86" spans="1:37">
      <c r="A86" s="349"/>
      <c r="B86" s="273"/>
      <c r="C86" s="274"/>
      <c r="D86" s="275"/>
      <c r="E86" s="280"/>
      <c r="F86" s="285"/>
      <c r="G86" s="286"/>
      <c r="H86" s="286"/>
      <c r="I86" s="286"/>
      <c r="J86" s="286"/>
      <c r="K86" s="287"/>
      <c r="L86" s="285"/>
      <c r="M86" s="286"/>
      <c r="N86" s="286"/>
      <c r="O86" s="286"/>
      <c r="P86" s="286"/>
      <c r="Q86" s="287"/>
      <c r="R86" s="294"/>
      <c r="S86" s="295"/>
      <c r="T86" s="295"/>
      <c r="U86" s="295"/>
      <c r="V86" s="296"/>
      <c r="W86" s="319"/>
      <c r="X86" s="294"/>
      <c r="Y86" s="296"/>
      <c r="Z86" s="305"/>
      <c r="AA86" s="306"/>
      <c r="AB86" s="312"/>
      <c r="AC86" s="313"/>
      <c r="AD86" s="313"/>
      <c r="AE86" s="313"/>
      <c r="AF86" s="314"/>
      <c r="AG86" s="372"/>
      <c r="AH86" s="373"/>
      <c r="AI86" s="373"/>
      <c r="AJ86" s="373"/>
      <c r="AK86" s="374"/>
    </row>
    <row r="87" spans="1:37">
      <c r="A87" s="349"/>
      <c r="B87" s="273"/>
      <c r="C87" s="274"/>
      <c r="D87" s="275"/>
      <c r="E87" s="280"/>
      <c r="F87" s="285"/>
      <c r="G87" s="286"/>
      <c r="H87" s="286"/>
      <c r="I87" s="286"/>
      <c r="J87" s="286"/>
      <c r="K87" s="287"/>
      <c r="L87" s="285"/>
      <c r="M87" s="286"/>
      <c r="N87" s="286"/>
      <c r="O87" s="286"/>
      <c r="P87" s="286"/>
      <c r="Q87" s="287"/>
      <c r="R87" s="294"/>
      <c r="S87" s="295"/>
      <c r="T87" s="295"/>
      <c r="U87" s="295"/>
      <c r="V87" s="296"/>
      <c r="W87" s="319"/>
      <c r="X87" s="294"/>
      <c r="Y87" s="296"/>
      <c r="Z87" s="305"/>
      <c r="AA87" s="306"/>
      <c r="AB87" s="312"/>
      <c r="AC87" s="313"/>
      <c r="AD87" s="313"/>
      <c r="AE87" s="313"/>
      <c r="AF87" s="314"/>
      <c r="AG87" s="372"/>
      <c r="AH87" s="373"/>
      <c r="AI87" s="373"/>
      <c r="AJ87" s="373"/>
      <c r="AK87" s="374"/>
    </row>
    <row r="88" spans="1:37" ht="15.75" customHeight="1">
      <c r="A88" s="349"/>
      <c r="B88" s="273"/>
      <c r="C88" s="274"/>
      <c r="D88" s="275"/>
      <c r="E88" s="280"/>
      <c r="F88" s="285"/>
      <c r="G88" s="286"/>
      <c r="H88" s="286"/>
      <c r="I88" s="286"/>
      <c r="J88" s="286"/>
      <c r="K88" s="287"/>
      <c r="L88" s="285"/>
      <c r="M88" s="286"/>
      <c r="N88" s="286"/>
      <c r="O88" s="286"/>
      <c r="P88" s="286"/>
      <c r="Q88" s="287"/>
      <c r="R88" s="294"/>
      <c r="S88" s="295"/>
      <c r="T88" s="295"/>
      <c r="U88" s="295"/>
      <c r="V88" s="296"/>
      <c r="W88" s="319"/>
      <c r="X88" s="294"/>
      <c r="Y88" s="296"/>
      <c r="Z88" s="305"/>
      <c r="AA88" s="306"/>
      <c r="AB88" s="312"/>
      <c r="AC88" s="313"/>
      <c r="AD88" s="313"/>
      <c r="AE88" s="313"/>
      <c r="AF88" s="314"/>
      <c r="AG88" s="372"/>
      <c r="AH88" s="373"/>
      <c r="AI88" s="373"/>
      <c r="AJ88" s="373"/>
      <c r="AK88" s="374"/>
    </row>
    <row r="89" spans="1:37">
      <c r="A89" s="349"/>
      <c r="B89" s="273"/>
      <c r="C89" s="274"/>
      <c r="D89" s="275"/>
      <c r="E89" s="280"/>
      <c r="F89" s="285"/>
      <c r="G89" s="286"/>
      <c r="H89" s="286"/>
      <c r="I89" s="286"/>
      <c r="J89" s="286"/>
      <c r="K89" s="287"/>
      <c r="L89" s="285"/>
      <c r="M89" s="286"/>
      <c r="N89" s="286"/>
      <c r="O89" s="286"/>
      <c r="P89" s="286"/>
      <c r="Q89" s="287"/>
      <c r="R89" s="294"/>
      <c r="S89" s="295"/>
      <c r="T89" s="295"/>
      <c r="U89" s="295"/>
      <c r="V89" s="296"/>
      <c r="W89" s="319"/>
      <c r="X89" s="294"/>
      <c r="Y89" s="296"/>
      <c r="Z89" s="305"/>
      <c r="AA89" s="306"/>
      <c r="AB89" s="312"/>
      <c r="AC89" s="313"/>
      <c r="AD89" s="313"/>
      <c r="AE89" s="313"/>
      <c r="AF89" s="314"/>
      <c r="AG89" s="372"/>
      <c r="AH89" s="373"/>
      <c r="AI89" s="373"/>
      <c r="AJ89" s="373"/>
      <c r="AK89" s="374"/>
    </row>
    <row r="90" spans="1:37" ht="15.75" customHeight="1">
      <c r="A90" s="349"/>
      <c r="B90" s="273"/>
      <c r="C90" s="274"/>
      <c r="D90" s="275"/>
      <c r="E90" s="280"/>
      <c r="F90" s="285"/>
      <c r="G90" s="286"/>
      <c r="H90" s="286"/>
      <c r="I90" s="286"/>
      <c r="J90" s="286"/>
      <c r="K90" s="287"/>
      <c r="L90" s="285"/>
      <c r="M90" s="286"/>
      <c r="N90" s="286"/>
      <c r="O90" s="286"/>
      <c r="P90" s="286"/>
      <c r="Q90" s="287"/>
      <c r="R90" s="294"/>
      <c r="S90" s="295"/>
      <c r="T90" s="295"/>
      <c r="U90" s="295"/>
      <c r="V90" s="296"/>
      <c r="W90" s="319"/>
      <c r="X90" s="294"/>
      <c r="Y90" s="296"/>
      <c r="Z90" s="305"/>
      <c r="AA90" s="306"/>
      <c r="AB90" s="312"/>
      <c r="AC90" s="313"/>
      <c r="AD90" s="313"/>
      <c r="AE90" s="313"/>
      <c r="AF90" s="314"/>
      <c r="AG90" s="372"/>
      <c r="AH90" s="373"/>
      <c r="AI90" s="373"/>
      <c r="AJ90" s="373"/>
      <c r="AK90" s="374"/>
    </row>
    <row r="91" spans="1:37">
      <c r="A91" s="349"/>
      <c r="B91" s="273"/>
      <c r="C91" s="274"/>
      <c r="D91" s="275"/>
      <c r="E91" s="280"/>
      <c r="F91" s="285"/>
      <c r="G91" s="286"/>
      <c r="H91" s="286"/>
      <c r="I91" s="286"/>
      <c r="J91" s="286"/>
      <c r="K91" s="287"/>
      <c r="L91" s="285"/>
      <c r="M91" s="286"/>
      <c r="N91" s="286"/>
      <c r="O91" s="286"/>
      <c r="P91" s="286"/>
      <c r="Q91" s="287"/>
      <c r="R91" s="294"/>
      <c r="S91" s="295"/>
      <c r="T91" s="295"/>
      <c r="U91" s="295"/>
      <c r="V91" s="296"/>
      <c r="W91" s="319"/>
      <c r="X91" s="294"/>
      <c r="Y91" s="296"/>
      <c r="Z91" s="305"/>
      <c r="AA91" s="306"/>
      <c r="AB91" s="312"/>
      <c r="AC91" s="313"/>
      <c r="AD91" s="313"/>
      <c r="AE91" s="313"/>
      <c r="AF91" s="314"/>
      <c r="AG91" s="372"/>
      <c r="AH91" s="373"/>
      <c r="AI91" s="373"/>
      <c r="AJ91" s="373"/>
      <c r="AK91" s="374"/>
    </row>
    <row r="92" spans="1:37">
      <c r="A92" s="349"/>
      <c r="B92" s="273"/>
      <c r="C92" s="274"/>
      <c r="D92" s="275"/>
      <c r="E92" s="280"/>
      <c r="F92" s="285"/>
      <c r="G92" s="286"/>
      <c r="H92" s="286"/>
      <c r="I92" s="286"/>
      <c r="J92" s="286"/>
      <c r="K92" s="287"/>
      <c r="L92" s="285"/>
      <c r="M92" s="286"/>
      <c r="N92" s="286"/>
      <c r="O92" s="286"/>
      <c r="P92" s="286"/>
      <c r="Q92" s="287"/>
      <c r="R92" s="294"/>
      <c r="S92" s="295"/>
      <c r="T92" s="295"/>
      <c r="U92" s="295"/>
      <c r="V92" s="296"/>
      <c r="W92" s="319"/>
      <c r="X92" s="294"/>
      <c r="Y92" s="296"/>
      <c r="Z92" s="305"/>
      <c r="AA92" s="306"/>
      <c r="AB92" s="312"/>
      <c r="AC92" s="313"/>
      <c r="AD92" s="313"/>
      <c r="AE92" s="313"/>
      <c r="AF92" s="314"/>
      <c r="AG92" s="372"/>
      <c r="AH92" s="373"/>
      <c r="AI92" s="373"/>
      <c r="AJ92" s="373"/>
      <c r="AK92" s="374"/>
    </row>
    <row r="93" spans="1:37">
      <c r="A93" s="349"/>
      <c r="B93" s="273"/>
      <c r="C93" s="274"/>
      <c r="D93" s="275"/>
      <c r="E93" s="280"/>
      <c r="F93" s="285"/>
      <c r="G93" s="286"/>
      <c r="H93" s="286"/>
      <c r="I93" s="286"/>
      <c r="J93" s="286"/>
      <c r="K93" s="287"/>
      <c r="L93" s="285"/>
      <c r="M93" s="286"/>
      <c r="N93" s="286"/>
      <c r="O93" s="286"/>
      <c r="P93" s="286"/>
      <c r="Q93" s="287"/>
      <c r="R93" s="294"/>
      <c r="S93" s="295"/>
      <c r="T93" s="295"/>
      <c r="U93" s="295"/>
      <c r="V93" s="296"/>
      <c r="W93" s="319"/>
      <c r="X93" s="294"/>
      <c r="Y93" s="296"/>
      <c r="Z93" s="305"/>
      <c r="AA93" s="306"/>
      <c r="AB93" s="312"/>
      <c r="AC93" s="313"/>
      <c r="AD93" s="313"/>
      <c r="AE93" s="313"/>
      <c r="AF93" s="314"/>
      <c r="AG93" s="372"/>
      <c r="AH93" s="373"/>
      <c r="AI93" s="373"/>
      <c r="AJ93" s="373"/>
      <c r="AK93" s="374"/>
    </row>
    <row r="94" spans="1:37" ht="15.75" customHeight="1">
      <c r="A94" s="349"/>
      <c r="B94" s="273"/>
      <c r="C94" s="274"/>
      <c r="D94" s="275"/>
      <c r="E94" s="280"/>
      <c r="F94" s="285"/>
      <c r="G94" s="286"/>
      <c r="H94" s="286"/>
      <c r="I94" s="286"/>
      <c r="J94" s="286"/>
      <c r="K94" s="287"/>
      <c r="L94" s="285"/>
      <c r="M94" s="286"/>
      <c r="N94" s="286"/>
      <c r="O94" s="286"/>
      <c r="P94" s="286"/>
      <c r="Q94" s="287"/>
      <c r="R94" s="294"/>
      <c r="S94" s="295"/>
      <c r="T94" s="295"/>
      <c r="U94" s="295"/>
      <c r="V94" s="296"/>
      <c r="W94" s="319"/>
      <c r="X94" s="294"/>
      <c r="Y94" s="296"/>
      <c r="Z94" s="305"/>
      <c r="AA94" s="306"/>
      <c r="AB94" s="312"/>
      <c r="AC94" s="313"/>
      <c r="AD94" s="313"/>
      <c r="AE94" s="313"/>
      <c r="AF94" s="314"/>
      <c r="AG94" s="372"/>
      <c r="AH94" s="373"/>
      <c r="AI94" s="373"/>
      <c r="AJ94" s="373"/>
      <c r="AK94" s="374"/>
    </row>
    <row r="95" spans="1:37" ht="15.75" customHeight="1">
      <c r="A95" s="349"/>
      <c r="B95" s="273"/>
      <c r="C95" s="274"/>
      <c r="D95" s="275"/>
      <c r="E95" s="280"/>
      <c r="F95" s="285"/>
      <c r="G95" s="286"/>
      <c r="H95" s="286"/>
      <c r="I95" s="286"/>
      <c r="J95" s="286"/>
      <c r="K95" s="287"/>
      <c r="L95" s="285"/>
      <c r="M95" s="286"/>
      <c r="N95" s="286"/>
      <c r="O95" s="286"/>
      <c r="P95" s="286"/>
      <c r="Q95" s="287"/>
      <c r="R95" s="294"/>
      <c r="S95" s="295"/>
      <c r="T95" s="295"/>
      <c r="U95" s="295"/>
      <c r="V95" s="296"/>
      <c r="W95" s="319"/>
      <c r="X95" s="294"/>
      <c r="Y95" s="296"/>
      <c r="Z95" s="305"/>
      <c r="AA95" s="306"/>
      <c r="AB95" s="312"/>
      <c r="AC95" s="313"/>
      <c r="AD95" s="313"/>
      <c r="AE95" s="313"/>
      <c r="AF95" s="314"/>
      <c r="AG95" s="372"/>
      <c r="AH95" s="373"/>
      <c r="AI95" s="373"/>
      <c r="AJ95" s="373"/>
      <c r="AK95" s="374"/>
    </row>
    <row r="96" spans="1:37">
      <c r="A96" s="349"/>
      <c r="B96" s="273"/>
      <c r="C96" s="274"/>
      <c r="D96" s="275"/>
      <c r="E96" s="280"/>
      <c r="F96" s="285"/>
      <c r="G96" s="286"/>
      <c r="H96" s="286"/>
      <c r="I96" s="286"/>
      <c r="J96" s="286"/>
      <c r="K96" s="287"/>
      <c r="L96" s="285"/>
      <c r="M96" s="286"/>
      <c r="N96" s="286"/>
      <c r="O96" s="286"/>
      <c r="P96" s="286"/>
      <c r="Q96" s="287"/>
      <c r="R96" s="294"/>
      <c r="S96" s="295"/>
      <c r="T96" s="295"/>
      <c r="U96" s="295"/>
      <c r="V96" s="296"/>
      <c r="W96" s="319"/>
      <c r="X96" s="294"/>
      <c r="Y96" s="296"/>
      <c r="Z96" s="305"/>
      <c r="AA96" s="306"/>
      <c r="AB96" s="312"/>
      <c r="AC96" s="313"/>
      <c r="AD96" s="313"/>
      <c r="AE96" s="313"/>
      <c r="AF96" s="314"/>
      <c r="AG96" s="372"/>
      <c r="AH96" s="373"/>
      <c r="AI96" s="373"/>
      <c r="AJ96" s="373"/>
      <c r="AK96" s="374"/>
    </row>
    <row r="97" spans="1:37">
      <c r="A97" s="349"/>
      <c r="B97" s="273"/>
      <c r="C97" s="274"/>
      <c r="D97" s="275"/>
      <c r="E97" s="280"/>
      <c r="F97" s="285"/>
      <c r="G97" s="286"/>
      <c r="H97" s="286"/>
      <c r="I97" s="286"/>
      <c r="J97" s="286"/>
      <c r="K97" s="287"/>
      <c r="L97" s="285"/>
      <c r="M97" s="286"/>
      <c r="N97" s="286"/>
      <c r="O97" s="286"/>
      <c r="P97" s="286"/>
      <c r="Q97" s="287"/>
      <c r="R97" s="294"/>
      <c r="S97" s="295"/>
      <c r="T97" s="295"/>
      <c r="U97" s="295"/>
      <c r="V97" s="296"/>
      <c r="W97" s="319"/>
      <c r="X97" s="294"/>
      <c r="Y97" s="296"/>
      <c r="Z97" s="305"/>
      <c r="AA97" s="306"/>
      <c r="AB97" s="312"/>
      <c r="AC97" s="313"/>
      <c r="AD97" s="313"/>
      <c r="AE97" s="313"/>
      <c r="AF97" s="314"/>
      <c r="AG97" s="372"/>
      <c r="AH97" s="373"/>
      <c r="AI97" s="373"/>
      <c r="AJ97" s="373"/>
      <c r="AK97" s="374"/>
    </row>
    <row r="98" spans="1:37" ht="15.75" customHeight="1">
      <c r="A98" s="349"/>
      <c r="B98" s="273"/>
      <c r="C98" s="274"/>
      <c r="D98" s="275"/>
      <c r="E98" s="280"/>
      <c r="F98" s="285"/>
      <c r="G98" s="286"/>
      <c r="H98" s="286"/>
      <c r="I98" s="286"/>
      <c r="J98" s="286"/>
      <c r="K98" s="287"/>
      <c r="L98" s="285"/>
      <c r="M98" s="286"/>
      <c r="N98" s="286"/>
      <c r="O98" s="286"/>
      <c r="P98" s="286"/>
      <c r="Q98" s="287"/>
      <c r="R98" s="294"/>
      <c r="S98" s="295"/>
      <c r="T98" s="295"/>
      <c r="U98" s="295"/>
      <c r="V98" s="296"/>
      <c r="W98" s="319"/>
      <c r="X98" s="294"/>
      <c r="Y98" s="296"/>
      <c r="Z98" s="305"/>
      <c r="AA98" s="306"/>
      <c r="AB98" s="312"/>
      <c r="AC98" s="313"/>
      <c r="AD98" s="313"/>
      <c r="AE98" s="313"/>
      <c r="AF98" s="314"/>
      <c r="AG98" s="372"/>
      <c r="AH98" s="373"/>
      <c r="AI98" s="373"/>
      <c r="AJ98" s="373"/>
      <c r="AK98" s="374"/>
    </row>
    <row r="99" spans="1:37">
      <c r="A99" s="349"/>
      <c r="B99" s="273"/>
      <c r="C99" s="274"/>
      <c r="D99" s="275"/>
      <c r="E99" s="280"/>
      <c r="F99" s="285"/>
      <c r="G99" s="286"/>
      <c r="H99" s="286"/>
      <c r="I99" s="286"/>
      <c r="J99" s="286"/>
      <c r="K99" s="287"/>
      <c r="L99" s="285"/>
      <c r="M99" s="286"/>
      <c r="N99" s="286"/>
      <c r="O99" s="286"/>
      <c r="P99" s="286"/>
      <c r="Q99" s="287"/>
      <c r="R99" s="294"/>
      <c r="S99" s="295"/>
      <c r="T99" s="295"/>
      <c r="U99" s="295"/>
      <c r="V99" s="296"/>
      <c r="W99" s="319"/>
      <c r="X99" s="294"/>
      <c r="Y99" s="296"/>
      <c r="Z99" s="305"/>
      <c r="AA99" s="306"/>
      <c r="AB99" s="312"/>
      <c r="AC99" s="313"/>
      <c r="AD99" s="313"/>
      <c r="AE99" s="313"/>
      <c r="AF99" s="314"/>
      <c r="AG99" s="372"/>
      <c r="AH99" s="373"/>
      <c r="AI99" s="373"/>
      <c r="AJ99" s="373"/>
      <c r="AK99" s="374"/>
    </row>
    <row r="100" spans="1:37">
      <c r="A100" s="349"/>
      <c r="B100" s="273"/>
      <c r="C100" s="274"/>
      <c r="D100" s="275"/>
      <c r="E100" s="280"/>
      <c r="F100" s="285"/>
      <c r="G100" s="286"/>
      <c r="H100" s="286"/>
      <c r="I100" s="286"/>
      <c r="J100" s="286"/>
      <c r="K100" s="287"/>
      <c r="L100" s="285"/>
      <c r="M100" s="286"/>
      <c r="N100" s="286"/>
      <c r="O100" s="286"/>
      <c r="P100" s="286"/>
      <c r="Q100" s="287"/>
      <c r="R100" s="294"/>
      <c r="S100" s="295"/>
      <c r="T100" s="295"/>
      <c r="U100" s="295"/>
      <c r="V100" s="296"/>
      <c r="W100" s="319"/>
      <c r="X100" s="294"/>
      <c r="Y100" s="296"/>
      <c r="Z100" s="305"/>
      <c r="AA100" s="306"/>
      <c r="AB100" s="312"/>
      <c r="AC100" s="313"/>
      <c r="AD100" s="313"/>
      <c r="AE100" s="313"/>
      <c r="AF100" s="314"/>
      <c r="AG100" s="372"/>
      <c r="AH100" s="373"/>
      <c r="AI100" s="373"/>
      <c r="AJ100" s="373"/>
      <c r="AK100" s="374"/>
    </row>
    <row r="101" spans="1:37">
      <c r="A101" s="350"/>
      <c r="B101" s="276"/>
      <c r="C101" s="277"/>
      <c r="D101" s="278"/>
      <c r="E101" s="281"/>
      <c r="F101" s="288"/>
      <c r="G101" s="289"/>
      <c r="H101" s="289"/>
      <c r="I101" s="289"/>
      <c r="J101" s="289"/>
      <c r="K101" s="290"/>
      <c r="L101" s="288"/>
      <c r="M101" s="289"/>
      <c r="N101" s="289"/>
      <c r="O101" s="289"/>
      <c r="P101" s="289"/>
      <c r="Q101" s="290"/>
      <c r="R101" s="297"/>
      <c r="S101" s="298"/>
      <c r="T101" s="298"/>
      <c r="U101" s="298"/>
      <c r="V101" s="299"/>
      <c r="W101" s="329"/>
      <c r="X101" s="297"/>
      <c r="Y101" s="299"/>
      <c r="Z101" s="307"/>
      <c r="AA101" s="308"/>
      <c r="AB101" s="315"/>
      <c r="AC101" s="316"/>
      <c r="AD101" s="316"/>
      <c r="AE101" s="316"/>
      <c r="AF101" s="317"/>
      <c r="AG101" s="375"/>
      <c r="AH101" s="376"/>
      <c r="AI101" s="376"/>
      <c r="AJ101" s="376"/>
      <c r="AK101" s="377"/>
    </row>
    <row r="102" spans="1:37" ht="15.75" customHeight="1">
      <c r="A102" s="123"/>
      <c r="B102" s="270" t="s">
        <v>290</v>
      </c>
      <c r="C102" s="271"/>
      <c r="D102" s="272"/>
      <c r="E102" s="279">
        <v>1</v>
      </c>
      <c r="F102" s="282" t="s">
        <v>292</v>
      </c>
      <c r="G102" s="283"/>
      <c r="H102" s="283"/>
      <c r="I102" s="283"/>
      <c r="J102" s="283"/>
      <c r="K102" s="284"/>
      <c r="L102" s="282" t="s">
        <v>291</v>
      </c>
      <c r="M102" s="283"/>
      <c r="N102" s="283"/>
      <c r="O102" s="283"/>
      <c r="P102" s="283"/>
      <c r="Q102" s="284"/>
      <c r="R102" s="291"/>
      <c r="S102" s="292"/>
      <c r="T102" s="292"/>
      <c r="U102" s="292"/>
      <c r="V102" s="293"/>
      <c r="W102" s="318" t="s">
        <v>24</v>
      </c>
      <c r="X102" s="291" t="s">
        <v>120</v>
      </c>
      <c r="Y102" s="293"/>
      <c r="Z102" s="303">
        <v>44188</v>
      </c>
      <c r="AA102" s="304"/>
      <c r="AB102" s="309"/>
      <c r="AC102" s="310"/>
      <c r="AD102" s="310"/>
      <c r="AE102" s="310"/>
      <c r="AF102" s="311"/>
      <c r="AG102" s="369" t="s">
        <v>223</v>
      </c>
      <c r="AH102" s="456"/>
      <c r="AI102" s="456"/>
      <c r="AJ102" s="456"/>
      <c r="AK102" s="457"/>
    </row>
    <row r="103" spans="1:37">
      <c r="A103" s="124"/>
      <c r="B103" s="273"/>
      <c r="C103" s="274"/>
      <c r="D103" s="275"/>
      <c r="E103" s="280"/>
      <c r="F103" s="285"/>
      <c r="G103" s="286"/>
      <c r="H103" s="286"/>
      <c r="I103" s="286"/>
      <c r="J103" s="286"/>
      <c r="K103" s="287"/>
      <c r="L103" s="285"/>
      <c r="M103" s="286"/>
      <c r="N103" s="286"/>
      <c r="O103" s="286"/>
      <c r="P103" s="286"/>
      <c r="Q103" s="287"/>
      <c r="R103" s="294"/>
      <c r="S103" s="295"/>
      <c r="T103" s="295"/>
      <c r="U103" s="295"/>
      <c r="V103" s="296"/>
      <c r="W103" s="319"/>
      <c r="X103" s="294"/>
      <c r="Y103" s="296"/>
      <c r="Z103" s="305"/>
      <c r="AA103" s="306"/>
      <c r="AB103" s="312"/>
      <c r="AC103" s="313"/>
      <c r="AD103" s="313"/>
      <c r="AE103" s="313"/>
      <c r="AF103" s="314"/>
      <c r="AG103" s="458"/>
      <c r="AH103" s="459"/>
      <c r="AI103" s="459"/>
      <c r="AJ103" s="459"/>
      <c r="AK103" s="460"/>
    </row>
    <row r="104" spans="1:37">
      <c r="A104" s="124"/>
      <c r="B104" s="273"/>
      <c r="C104" s="274"/>
      <c r="D104" s="275"/>
      <c r="E104" s="280"/>
      <c r="F104" s="285"/>
      <c r="G104" s="286"/>
      <c r="H104" s="286"/>
      <c r="I104" s="286"/>
      <c r="J104" s="286"/>
      <c r="K104" s="287"/>
      <c r="L104" s="285"/>
      <c r="M104" s="286"/>
      <c r="N104" s="286"/>
      <c r="O104" s="286"/>
      <c r="P104" s="286"/>
      <c r="Q104" s="287"/>
      <c r="R104" s="294"/>
      <c r="S104" s="295"/>
      <c r="T104" s="295"/>
      <c r="U104" s="295"/>
      <c r="V104" s="296"/>
      <c r="W104" s="319"/>
      <c r="X104" s="294"/>
      <c r="Y104" s="296"/>
      <c r="Z104" s="305"/>
      <c r="AA104" s="306"/>
      <c r="AB104" s="312"/>
      <c r="AC104" s="313"/>
      <c r="AD104" s="313"/>
      <c r="AE104" s="313"/>
      <c r="AF104" s="314"/>
      <c r="AG104" s="458"/>
      <c r="AH104" s="459"/>
      <c r="AI104" s="459"/>
      <c r="AJ104" s="459"/>
      <c r="AK104" s="460"/>
    </row>
    <row r="105" spans="1:37" ht="15.75" customHeight="1">
      <c r="A105" s="124"/>
      <c r="B105" s="273"/>
      <c r="C105" s="274"/>
      <c r="D105" s="275"/>
      <c r="E105" s="280"/>
      <c r="F105" s="285"/>
      <c r="G105" s="286"/>
      <c r="H105" s="286"/>
      <c r="I105" s="286"/>
      <c r="J105" s="286"/>
      <c r="K105" s="287"/>
      <c r="L105" s="285"/>
      <c r="M105" s="286"/>
      <c r="N105" s="286"/>
      <c r="O105" s="286"/>
      <c r="P105" s="286"/>
      <c r="Q105" s="287"/>
      <c r="R105" s="294"/>
      <c r="S105" s="295"/>
      <c r="T105" s="295"/>
      <c r="U105" s="295"/>
      <c r="V105" s="296"/>
      <c r="W105" s="319"/>
      <c r="X105" s="294"/>
      <c r="Y105" s="296"/>
      <c r="Z105" s="305"/>
      <c r="AA105" s="306"/>
      <c r="AB105" s="312"/>
      <c r="AC105" s="313"/>
      <c r="AD105" s="313"/>
      <c r="AE105" s="313"/>
      <c r="AF105" s="314"/>
      <c r="AG105" s="458"/>
      <c r="AH105" s="459"/>
      <c r="AI105" s="459"/>
      <c r="AJ105" s="459"/>
      <c r="AK105" s="460"/>
    </row>
    <row r="106" spans="1:37">
      <c r="A106" s="124"/>
      <c r="B106" s="273"/>
      <c r="C106" s="274"/>
      <c r="D106" s="275"/>
      <c r="E106" s="280"/>
      <c r="F106" s="285"/>
      <c r="G106" s="286"/>
      <c r="H106" s="286"/>
      <c r="I106" s="286"/>
      <c r="J106" s="286"/>
      <c r="K106" s="287"/>
      <c r="L106" s="285"/>
      <c r="M106" s="286"/>
      <c r="N106" s="286"/>
      <c r="O106" s="286"/>
      <c r="P106" s="286"/>
      <c r="Q106" s="287"/>
      <c r="R106" s="294"/>
      <c r="S106" s="295"/>
      <c r="T106" s="295"/>
      <c r="U106" s="295"/>
      <c r="V106" s="296"/>
      <c r="W106" s="319"/>
      <c r="X106" s="294"/>
      <c r="Y106" s="296"/>
      <c r="Z106" s="305"/>
      <c r="AA106" s="306"/>
      <c r="AB106" s="312"/>
      <c r="AC106" s="313"/>
      <c r="AD106" s="313"/>
      <c r="AE106" s="313"/>
      <c r="AF106" s="314"/>
      <c r="AG106" s="458"/>
      <c r="AH106" s="459"/>
      <c r="AI106" s="459"/>
      <c r="AJ106" s="459"/>
      <c r="AK106" s="460"/>
    </row>
    <row r="107" spans="1:37">
      <c r="A107" s="125"/>
      <c r="B107" s="273"/>
      <c r="C107" s="274"/>
      <c r="D107" s="275"/>
      <c r="E107" s="281"/>
      <c r="F107" s="288"/>
      <c r="G107" s="289"/>
      <c r="H107" s="289"/>
      <c r="I107" s="289"/>
      <c r="J107" s="289"/>
      <c r="K107" s="290"/>
      <c r="L107" s="288"/>
      <c r="M107" s="289"/>
      <c r="N107" s="289"/>
      <c r="O107" s="289"/>
      <c r="P107" s="289"/>
      <c r="Q107" s="290"/>
      <c r="R107" s="297"/>
      <c r="S107" s="298"/>
      <c r="T107" s="298"/>
      <c r="U107" s="298"/>
      <c r="V107" s="299"/>
      <c r="W107" s="319"/>
      <c r="X107" s="297"/>
      <c r="Y107" s="299"/>
      <c r="Z107" s="307"/>
      <c r="AA107" s="308"/>
      <c r="AB107" s="315"/>
      <c r="AC107" s="316"/>
      <c r="AD107" s="316"/>
      <c r="AE107" s="316"/>
      <c r="AF107" s="317"/>
      <c r="AG107" s="461"/>
      <c r="AH107" s="462"/>
      <c r="AI107" s="462"/>
      <c r="AJ107" s="462"/>
      <c r="AK107" s="463"/>
    </row>
    <row r="108" spans="1:37">
      <c r="A108" s="348"/>
      <c r="B108" s="273"/>
      <c r="C108" s="274"/>
      <c r="D108" s="275"/>
      <c r="E108" s="279">
        <v>2</v>
      </c>
      <c r="F108" s="282" t="s">
        <v>293</v>
      </c>
      <c r="G108" s="283"/>
      <c r="H108" s="283"/>
      <c r="I108" s="283"/>
      <c r="J108" s="283"/>
      <c r="K108" s="284"/>
      <c r="L108" s="282" t="s">
        <v>294</v>
      </c>
      <c r="M108" s="283"/>
      <c r="N108" s="283"/>
      <c r="O108" s="283"/>
      <c r="P108" s="283"/>
      <c r="Q108" s="284"/>
      <c r="R108" s="291"/>
      <c r="S108" s="292"/>
      <c r="T108" s="292"/>
      <c r="U108" s="292"/>
      <c r="V108" s="293"/>
      <c r="W108" s="318" t="s">
        <v>24</v>
      </c>
      <c r="X108" s="291" t="s">
        <v>120</v>
      </c>
      <c r="Y108" s="293"/>
      <c r="Z108" s="303">
        <v>44188</v>
      </c>
      <c r="AA108" s="304"/>
      <c r="AB108" s="351"/>
      <c r="AC108" s="431"/>
      <c r="AD108" s="431"/>
      <c r="AE108" s="431"/>
      <c r="AF108" s="432"/>
      <c r="AG108" s="436" t="s">
        <v>187</v>
      </c>
      <c r="AH108" s="437"/>
      <c r="AI108" s="437"/>
      <c r="AJ108" s="437"/>
      <c r="AK108" s="438"/>
    </row>
    <row r="109" spans="1:37">
      <c r="A109" s="349"/>
      <c r="B109" s="273"/>
      <c r="C109" s="274"/>
      <c r="D109" s="275"/>
      <c r="E109" s="280"/>
      <c r="F109" s="285"/>
      <c r="G109" s="286"/>
      <c r="H109" s="286"/>
      <c r="I109" s="286"/>
      <c r="J109" s="286"/>
      <c r="K109" s="287"/>
      <c r="L109" s="285"/>
      <c r="M109" s="286"/>
      <c r="N109" s="286"/>
      <c r="O109" s="286"/>
      <c r="P109" s="286"/>
      <c r="Q109" s="287"/>
      <c r="R109" s="294"/>
      <c r="S109" s="295"/>
      <c r="T109" s="295"/>
      <c r="U109" s="295"/>
      <c r="V109" s="296"/>
      <c r="W109" s="319"/>
      <c r="X109" s="294"/>
      <c r="Y109" s="296"/>
      <c r="Z109" s="305"/>
      <c r="AA109" s="306"/>
      <c r="AB109" s="433"/>
      <c r="AC109" s="434"/>
      <c r="AD109" s="434"/>
      <c r="AE109" s="434"/>
      <c r="AF109" s="435"/>
      <c r="AG109" s="439"/>
      <c r="AH109" s="440"/>
      <c r="AI109" s="440"/>
      <c r="AJ109" s="440"/>
      <c r="AK109" s="441"/>
    </row>
    <row r="110" spans="1:37">
      <c r="A110" s="349"/>
      <c r="B110" s="273"/>
      <c r="C110" s="274"/>
      <c r="D110" s="275"/>
      <c r="E110" s="280"/>
      <c r="F110" s="285"/>
      <c r="G110" s="286"/>
      <c r="H110" s="286"/>
      <c r="I110" s="286"/>
      <c r="J110" s="286"/>
      <c r="K110" s="287"/>
      <c r="L110" s="285"/>
      <c r="M110" s="286"/>
      <c r="N110" s="286"/>
      <c r="O110" s="286"/>
      <c r="P110" s="286"/>
      <c r="Q110" s="287"/>
      <c r="R110" s="294"/>
      <c r="S110" s="295"/>
      <c r="T110" s="295"/>
      <c r="U110" s="295"/>
      <c r="V110" s="296"/>
      <c r="W110" s="319"/>
      <c r="X110" s="294"/>
      <c r="Y110" s="296"/>
      <c r="Z110" s="305"/>
      <c r="AA110" s="306"/>
      <c r="AB110" s="433"/>
      <c r="AC110" s="434"/>
      <c r="AD110" s="434"/>
      <c r="AE110" s="434"/>
      <c r="AF110" s="435"/>
      <c r="AG110" s="439"/>
      <c r="AH110" s="440"/>
      <c r="AI110" s="440"/>
      <c r="AJ110" s="440"/>
      <c r="AK110" s="441"/>
    </row>
    <row r="111" spans="1:37">
      <c r="A111" s="349"/>
      <c r="B111" s="273"/>
      <c r="C111" s="274"/>
      <c r="D111" s="275"/>
      <c r="E111" s="280"/>
      <c r="F111" s="285"/>
      <c r="G111" s="286"/>
      <c r="H111" s="286"/>
      <c r="I111" s="286"/>
      <c r="J111" s="286"/>
      <c r="K111" s="287"/>
      <c r="L111" s="285"/>
      <c r="M111" s="286"/>
      <c r="N111" s="286"/>
      <c r="O111" s="286"/>
      <c r="P111" s="286"/>
      <c r="Q111" s="287"/>
      <c r="R111" s="294"/>
      <c r="S111" s="295"/>
      <c r="T111" s="295"/>
      <c r="U111" s="295"/>
      <c r="V111" s="296"/>
      <c r="W111" s="319"/>
      <c r="X111" s="294"/>
      <c r="Y111" s="296"/>
      <c r="Z111" s="305"/>
      <c r="AA111" s="306"/>
      <c r="AB111" s="433"/>
      <c r="AC111" s="434"/>
      <c r="AD111" s="434"/>
      <c r="AE111" s="434"/>
      <c r="AF111" s="435"/>
      <c r="AG111" s="439"/>
      <c r="AH111" s="440"/>
      <c r="AI111" s="440"/>
      <c r="AJ111" s="440"/>
      <c r="AK111" s="441"/>
    </row>
    <row r="112" spans="1:37">
      <c r="A112" s="349"/>
      <c r="B112" s="273"/>
      <c r="C112" s="274"/>
      <c r="D112" s="275"/>
      <c r="E112" s="280"/>
      <c r="F112" s="285"/>
      <c r="G112" s="286"/>
      <c r="H112" s="286"/>
      <c r="I112" s="286"/>
      <c r="J112" s="286"/>
      <c r="K112" s="287"/>
      <c r="L112" s="285"/>
      <c r="M112" s="286"/>
      <c r="N112" s="286"/>
      <c r="O112" s="286"/>
      <c r="P112" s="286"/>
      <c r="Q112" s="287"/>
      <c r="R112" s="294"/>
      <c r="S112" s="295"/>
      <c r="T112" s="295"/>
      <c r="U112" s="295"/>
      <c r="V112" s="296"/>
      <c r="W112" s="319"/>
      <c r="X112" s="294"/>
      <c r="Y112" s="296"/>
      <c r="Z112" s="305"/>
      <c r="AA112" s="306"/>
      <c r="AB112" s="433"/>
      <c r="AC112" s="434"/>
      <c r="AD112" s="434"/>
      <c r="AE112" s="434"/>
      <c r="AF112" s="435"/>
      <c r="AG112" s="439"/>
      <c r="AH112" s="440"/>
      <c r="AI112" s="440"/>
      <c r="AJ112" s="440"/>
      <c r="AK112" s="441"/>
    </row>
    <row r="113" spans="1:37" ht="15.75" customHeight="1">
      <c r="A113" s="348"/>
      <c r="B113" s="273"/>
      <c r="C113" s="274"/>
      <c r="D113" s="275"/>
      <c r="E113" s="279">
        <v>3</v>
      </c>
      <c r="F113" s="282" t="s">
        <v>295</v>
      </c>
      <c r="G113" s="283"/>
      <c r="H113" s="283"/>
      <c r="I113" s="283"/>
      <c r="J113" s="283"/>
      <c r="K113" s="284"/>
      <c r="L113" s="282" t="s">
        <v>294</v>
      </c>
      <c r="M113" s="283"/>
      <c r="N113" s="283"/>
      <c r="O113" s="283"/>
      <c r="P113" s="283"/>
      <c r="Q113" s="284"/>
      <c r="R113" s="291"/>
      <c r="S113" s="292"/>
      <c r="T113" s="292"/>
      <c r="U113" s="292"/>
      <c r="V113" s="293"/>
      <c r="W113" s="318" t="s">
        <v>24</v>
      </c>
      <c r="X113" s="291" t="s">
        <v>120</v>
      </c>
      <c r="Y113" s="293"/>
      <c r="Z113" s="303">
        <v>44188</v>
      </c>
      <c r="AA113" s="304"/>
      <c r="AB113" s="309"/>
      <c r="AC113" s="310"/>
      <c r="AD113" s="310"/>
      <c r="AE113" s="310"/>
      <c r="AF113" s="311"/>
      <c r="AG113" s="291"/>
      <c r="AH113" s="292"/>
      <c r="AI113" s="292"/>
      <c r="AJ113" s="292"/>
      <c r="AK113" s="293"/>
    </row>
    <row r="114" spans="1:37">
      <c r="A114" s="349"/>
      <c r="B114" s="273"/>
      <c r="C114" s="274"/>
      <c r="D114" s="275"/>
      <c r="E114" s="280"/>
      <c r="F114" s="285"/>
      <c r="G114" s="286"/>
      <c r="H114" s="286"/>
      <c r="I114" s="286"/>
      <c r="J114" s="286"/>
      <c r="K114" s="287"/>
      <c r="L114" s="285"/>
      <c r="M114" s="286"/>
      <c r="N114" s="286"/>
      <c r="O114" s="286"/>
      <c r="P114" s="286"/>
      <c r="Q114" s="287"/>
      <c r="R114" s="294"/>
      <c r="S114" s="295"/>
      <c r="T114" s="295"/>
      <c r="U114" s="295"/>
      <c r="V114" s="296"/>
      <c r="W114" s="319"/>
      <c r="X114" s="294"/>
      <c r="Y114" s="296"/>
      <c r="Z114" s="305"/>
      <c r="AA114" s="306"/>
      <c r="AB114" s="312"/>
      <c r="AC114" s="313"/>
      <c r="AD114" s="313"/>
      <c r="AE114" s="313"/>
      <c r="AF114" s="314"/>
      <c r="AG114" s="294"/>
      <c r="AH114" s="295"/>
      <c r="AI114" s="295"/>
      <c r="AJ114" s="295"/>
      <c r="AK114" s="296"/>
    </row>
    <row r="115" spans="1:37">
      <c r="A115" s="349"/>
      <c r="B115" s="273"/>
      <c r="C115" s="274"/>
      <c r="D115" s="275"/>
      <c r="E115" s="280"/>
      <c r="F115" s="285"/>
      <c r="G115" s="286"/>
      <c r="H115" s="286"/>
      <c r="I115" s="286"/>
      <c r="J115" s="286"/>
      <c r="K115" s="287"/>
      <c r="L115" s="285"/>
      <c r="M115" s="286"/>
      <c r="N115" s="286"/>
      <c r="O115" s="286"/>
      <c r="P115" s="286"/>
      <c r="Q115" s="287"/>
      <c r="R115" s="294"/>
      <c r="S115" s="295"/>
      <c r="T115" s="295"/>
      <c r="U115" s="295"/>
      <c r="V115" s="296"/>
      <c r="W115" s="319"/>
      <c r="X115" s="294"/>
      <c r="Y115" s="296"/>
      <c r="Z115" s="305"/>
      <c r="AA115" s="306"/>
      <c r="AB115" s="312"/>
      <c r="AC115" s="313"/>
      <c r="AD115" s="313"/>
      <c r="AE115" s="313"/>
      <c r="AF115" s="314"/>
      <c r="AG115" s="294"/>
      <c r="AH115" s="295"/>
      <c r="AI115" s="295"/>
      <c r="AJ115" s="295"/>
      <c r="AK115" s="296"/>
    </row>
    <row r="116" spans="1:37">
      <c r="A116" s="349"/>
      <c r="B116" s="273"/>
      <c r="C116" s="274"/>
      <c r="D116" s="275"/>
      <c r="E116" s="280"/>
      <c r="F116" s="285"/>
      <c r="G116" s="286"/>
      <c r="H116" s="286"/>
      <c r="I116" s="286"/>
      <c r="J116" s="286"/>
      <c r="K116" s="287"/>
      <c r="L116" s="285"/>
      <c r="M116" s="286"/>
      <c r="N116" s="286"/>
      <c r="O116" s="286"/>
      <c r="P116" s="286"/>
      <c r="Q116" s="287"/>
      <c r="R116" s="294"/>
      <c r="S116" s="295"/>
      <c r="T116" s="295"/>
      <c r="U116" s="295"/>
      <c r="V116" s="296"/>
      <c r="W116" s="319"/>
      <c r="X116" s="294"/>
      <c r="Y116" s="296"/>
      <c r="Z116" s="305"/>
      <c r="AA116" s="306"/>
      <c r="AB116" s="312"/>
      <c r="AC116" s="313"/>
      <c r="AD116" s="313"/>
      <c r="AE116" s="313"/>
      <c r="AF116" s="314"/>
      <c r="AG116" s="294"/>
      <c r="AH116" s="295"/>
      <c r="AI116" s="295"/>
      <c r="AJ116" s="295"/>
      <c r="AK116" s="296"/>
    </row>
    <row r="117" spans="1:37">
      <c r="A117" s="349"/>
      <c r="B117" s="273"/>
      <c r="C117" s="274"/>
      <c r="D117" s="275"/>
      <c r="E117" s="280"/>
      <c r="F117" s="285"/>
      <c r="G117" s="286"/>
      <c r="H117" s="286"/>
      <c r="I117" s="286"/>
      <c r="J117" s="286"/>
      <c r="K117" s="287"/>
      <c r="L117" s="285"/>
      <c r="M117" s="286"/>
      <c r="N117" s="286"/>
      <c r="O117" s="286"/>
      <c r="P117" s="286"/>
      <c r="Q117" s="287"/>
      <c r="R117" s="294"/>
      <c r="S117" s="295"/>
      <c r="T117" s="295"/>
      <c r="U117" s="295"/>
      <c r="V117" s="296"/>
      <c r="W117" s="319"/>
      <c r="X117" s="294"/>
      <c r="Y117" s="296"/>
      <c r="Z117" s="305"/>
      <c r="AA117" s="306"/>
      <c r="AB117" s="312"/>
      <c r="AC117" s="313"/>
      <c r="AD117" s="313"/>
      <c r="AE117" s="313"/>
      <c r="AF117" s="314"/>
      <c r="AG117" s="294"/>
      <c r="AH117" s="295"/>
      <c r="AI117" s="295"/>
      <c r="AJ117" s="295"/>
      <c r="AK117" s="296"/>
    </row>
    <row r="118" spans="1:37">
      <c r="A118" s="349"/>
      <c r="B118" s="273"/>
      <c r="C118" s="274"/>
      <c r="D118" s="275"/>
      <c r="E118" s="280"/>
      <c r="F118" s="285"/>
      <c r="G118" s="286"/>
      <c r="H118" s="286"/>
      <c r="I118" s="286"/>
      <c r="J118" s="286"/>
      <c r="K118" s="287"/>
      <c r="L118" s="285"/>
      <c r="M118" s="286"/>
      <c r="N118" s="286"/>
      <c r="O118" s="286"/>
      <c r="P118" s="286"/>
      <c r="Q118" s="287"/>
      <c r="R118" s="294"/>
      <c r="S118" s="295"/>
      <c r="T118" s="295"/>
      <c r="U118" s="295"/>
      <c r="V118" s="296"/>
      <c r="W118" s="319"/>
      <c r="X118" s="294"/>
      <c r="Y118" s="296"/>
      <c r="Z118" s="305"/>
      <c r="AA118" s="306"/>
      <c r="AB118" s="312"/>
      <c r="AC118" s="313"/>
      <c r="AD118" s="313"/>
      <c r="AE118" s="313"/>
      <c r="AF118" s="314"/>
      <c r="AG118" s="294"/>
      <c r="AH118" s="295"/>
      <c r="AI118" s="295"/>
      <c r="AJ118" s="295"/>
      <c r="AK118" s="296"/>
    </row>
    <row r="119" spans="1:37">
      <c r="A119" s="349"/>
      <c r="B119" s="273"/>
      <c r="C119" s="274"/>
      <c r="D119" s="275"/>
      <c r="E119" s="280"/>
      <c r="F119" s="285"/>
      <c r="G119" s="286"/>
      <c r="H119" s="286"/>
      <c r="I119" s="286"/>
      <c r="J119" s="286"/>
      <c r="K119" s="287"/>
      <c r="L119" s="285"/>
      <c r="M119" s="286"/>
      <c r="N119" s="286"/>
      <c r="O119" s="286"/>
      <c r="P119" s="286"/>
      <c r="Q119" s="287"/>
      <c r="R119" s="294"/>
      <c r="S119" s="295"/>
      <c r="T119" s="295"/>
      <c r="U119" s="295"/>
      <c r="V119" s="296"/>
      <c r="W119" s="319"/>
      <c r="X119" s="294"/>
      <c r="Y119" s="296"/>
      <c r="Z119" s="305"/>
      <c r="AA119" s="306"/>
      <c r="AB119" s="312"/>
      <c r="AC119" s="313"/>
      <c r="AD119" s="313"/>
      <c r="AE119" s="313"/>
      <c r="AF119" s="314"/>
      <c r="AG119" s="294"/>
      <c r="AH119" s="295"/>
      <c r="AI119" s="295"/>
      <c r="AJ119" s="295"/>
      <c r="AK119" s="296"/>
    </row>
    <row r="120" spans="1:37" ht="15.75" customHeight="1">
      <c r="A120" s="349"/>
      <c r="B120" s="273"/>
      <c r="C120" s="274"/>
      <c r="D120" s="275"/>
      <c r="E120" s="280"/>
      <c r="F120" s="285"/>
      <c r="G120" s="286"/>
      <c r="H120" s="286"/>
      <c r="I120" s="286"/>
      <c r="J120" s="286"/>
      <c r="K120" s="287"/>
      <c r="L120" s="285"/>
      <c r="M120" s="286"/>
      <c r="N120" s="286"/>
      <c r="O120" s="286"/>
      <c r="P120" s="286"/>
      <c r="Q120" s="287"/>
      <c r="R120" s="294"/>
      <c r="S120" s="295"/>
      <c r="T120" s="295"/>
      <c r="U120" s="295"/>
      <c r="V120" s="296"/>
      <c r="W120" s="319"/>
      <c r="X120" s="294"/>
      <c r="Y120" s="296"/>
      <c r="Z120" s="305"/>
      <c r="AA120" s="306"/>
      <c r="AB120" s="312"/>
      <c r="AC120" s="313"/>
      <c r="AD120" s="313"/>
      <c r="AE120" s="313"/>
      <c r="AF120" s="314"/>
      <c r="AG120" s="294"/>
      <c r="AH120" s="295"/>
      <c r="AI120" s="295"/>
      <c r="AJ120" s="295"/>
      <c r="AK120" s="296"/>
    </row>
    <row r="121" spans="1:37">
      <c r="A121" s="348"/>
      <c r="B121" s="273"/>
      <c r="C121" s="274"/>
      <c r="D121" s="275"/>
      <c r="E121" s="279">
        <v>4</v>
      </c>
      <c r="F121" s="282" t="s">
        <v>296</v>
      </c>
      <c r="G121" s="283"/>
      <c r="H121" s="283"/>
      <c r="I121" s="283"/>
      <c r="J121" s="283"/>
      <c r="K121" s="284"/>
      <c r="L121" s="282" t="s">
        <v>294</v>
      </c>
      <c r="M121" s="283"/>
      <c r="N121" s="283"/>
      <c r="O121" s="283"/>
      <c r="P121" s="283"/>
      <c r="Q121" s="284"/>
      <c r="R121" s="291"/>
      <c r="S121" s="292"/>
      <c r="T121" s="292"/>
      <c r="U121" s="292"/>
      <c r="V121" s="293"/>
      <c r="W121" s="318" t="s">
        <v>24</v>
      </c>
      <c r="X121" s="291" t="s">
        <v>120</v>
      </c>
      <c r="Y121" s="293"/>
      <c r="Z121" s="303">
        <v>44188</v>
      </c>
      <c r="AA121" s="304"/>
      <c r="AB121" s="351"/>
      <c r="AC121" s="431"/>
      <c r="AD121" s="431"/>
      <c r="AE121" s="431"/>
      <c r="AF121" s="432"/>
      <c r="AG121" s="351" t="s">
        <v>187</v>
      </c>
      <c r="AH121" s="431"/>
      <c r="AI121" s="431"/>
      <c r="AJ121" s="431"/>
      <c r="AK121" s="432"/>
    </row>
    <row r="122" spans="1:37">
      <c r="A122" s="349"/>
      <c r="B122" s="273"/>
      <c r="C122" s="274"/>
      <c r="D122" s="275"/>
      <c r="E122" s="280"/>
      <c r="F122" s="285"/>
      <c r="G122" s="286"/>
      <c r="H122" s="286"/>
      <c r="I122" s="286"/>
      <c r="J122" s="286"/>
      <c r="K122" s="287"/>
      <c r="L122" s="285"/>
      <c r="M122" s="286"/>
      <c r="N122" s="286"/>
      <c r="O122" s="286"/>
      <c r="P122" s="286"/>
      <c r="Q122" s="287"/>
      <c r="R122" s="294"/>
      <c r="S122" s="295"/>
      <c r="T122" s="295"/>
      <c r="U122" s="295"/>
      <c r="V122" s="296"/>
      <c r="W122" s="319"/>
      <c r="X122" s="294"/>
      <c r="Y122" s="296"/>
      <c r="Z122" s="305"/>
      <c r="AA122" s="306"/>
      <c r="AB122" s="433"/>
      <c r="AC122" s="434"/>
      <c r="AD122" s="434"/>
      <c r="AE122" s="434"/>
      <c r="AF122" s="435"/>
      <c r="AG122" s="433"/>
      <c r="AH122" s="434"/>
      <c r="AI122" s="434"/>
      <c r="AJ122" s="434"/>
      <c r="AK122" s="435"/>
    </row>
    <row r="123" spans="1:37">
      <c r="A123" s="349"/>
      <c r="B123" s="273"/>
      <c r="C123" s="274"/>
      <c r="D123" s="275"/>
      <c r="E123" s="280"/>
      <c r="F123" s="285"/>
      <c r="G123" s="286"/>
      <c r="H123" s="286"/>
      <c r="I123" s="286"/>
      <c r="J123" s="286"/>
      <c r="K123" s="287"/>
      <c r="L123" s="285"/>
      <c r="M123" s="286"/>
      <c r="N123" s="286"/>
      <c r="O123" s="286"/>
      <c r="P123" s="286"/>
      <c r="Q123" s="287"/>
      <c r="R123" s="294"/>
      <c r="S123" s="295"/>
      <c r="T123" s="295"/>
      <c r="U123" s="295"/>
      <c r="V123" s="296"/>
      <c r="W123" s="319"/>
      <c r="X123" s="294"/>
      <c r="Y123" s="296"/>
      <c r="Z123" s="305"/>
      <c r="AA123" s="306"/>
      <c r="AB123" s="433"/>
      <c r="AC123" s="434"/>
      <c r="AD123" s="434"/>
      <c r="AE123" s="434"/>
      <c r="AF123" s="435"/>
      <c r="AG123" s="433"/>
      <c r="AH123" s="434"/>
      <c r="AI123" s="434"/>
      <c r="AJ123" s="434"/>
      <c r="AK123" s="435"/>
    </row>
    <row r="124" spans="1:37">
      <c r="A124" s="349"/>
      <c r="B124" s="273"/>
      <c r="C124" s="274"/>
      <c r="D124" s="275"/>
      <c r="E124" s="280"/>
      <c r="F124" s="285"/>
      <c r="G124" s="286"/>
      <c r="H124" s="286"/>
      <c r="I124" s="286"/>
      <c r="J124" s="286"/>
      <c r="K124" s="287"/>
      <c r="L124" s="285"/>
      <c r="M124" s="286"/>
      <c r="N124" s="286"/>
      <c r="O124" s="286"/>
      <c r="P124" s="286"/>
      <c r="Q124" s="287"/>
      <c r="R124" s="294"/>
      <c r="S124" s="295"/>
      <c r="T124" s="295"/>
      <c r="U124" s="295"/>
      <c r="V124" s="296"/>
      <c r="W124" s="319"/>
      <c r="X124" s="294"/>
      <c r="Y124" s="296"/>
      <c r="Z124" s="305"/>
      <c r="AA124" s="306"/>
      <c r="AB124" s="433"/>
      <c r="AC124" s="434"/>
      <c r="AD124" s="434"/>
      <c r="AE124" s="434"/>
      <c r="AF124" s="435"/>
      <c r="AG124" s="433"/>
      <c r="AH124" s="434"/>
      <c r="AI124" s="434"/>
      <c r="AJ124" s="434"/>
      <c r="AK124" s="435"/>
    </row>
    <row r="125" spans="1:37">
      <c r="A125" s="349"/>
      <c r="B125" s="273"/>
      <c r="C125" s="274"/>
      <c r="D125" s="275"/>
      <c r="E125" s="280"/>
      <c r="F125" s="285"/>
      <c r="G125" s="286"/>
      <c r="H125" s="286"/>
      <c r="I125" s="286"/>
      <c r="J125" s="286"/>
      <c r="K125" s="287"/>
      <c r="L125" s="285"/>
      <c r="M125" s="286"/>
      <c r="N125" s="286"/>
      <c r="O125" s="286"/>
      <c r="P125" s="286"/>
      <c r="Q125" s="287"/>
      <c r="R125" s="294"/>
      <c r="S125" s="295"/>
      <c r="T125" s="295"/>
      <c r="U125" s="295"/>
      <c r="V125" s="296"/>
      <c r="W125" s="319"/>
      <c r="X125" s="294"/>
      <c r="Y125" s="296"/>
      <c r="Z125" s="305"/>
      <c r="AA125" s="306"/>
      <c r="AB125" s="433"/>
      <c r="AC125" s="434"/>
      <c r="AD125" s="434"/>
      <c r="AE125" s="434"/>
      <c r="AF125" s="435"/>
      <c r="AG125" s="433"/>
      <c r="AH125" s="434"/>
      <c r="AI125" s="434"/>
      <c r="AJ125" s="434"/>
      <c r="AK125" s="435"/>
    </row>
    <row r="126" spans="1:37">
      <c r="A126" s="349"/>
      <c r="B126" s="273"/>
      <c r="C126" s="274"/>
      <c r="D126" s="275"/>
      <c r="E126" s="280"/>
      <c r="F126" s="285"/>
      <c r="G126" s="286"/>
      <c r="H126" s="286"/>
      <c r="I126" s="286"/>
      <c r="J126" s="286"/>
      <c r="K126" s="287"/>
      <c r="L126" s="285"/>
      <c r="M126" s="286"/>
      <c r="N126" s="286"/>
      <c r="O126" s="286"/>
      <c r="P126" s="286"/>
      <c r="Q126" s="287"/>
      <c r="R126" s="294"/>
      <c r="S126" s="295"/>
      <c r="T126" s="295"/>
      <c r="U126" s="295"/>
      <c r="V126" s="296"/>
      <c r="W126" s="319"/>
      <c r="X126" s="294"/>
      <c r="Y126" s="296"/>
      <c r="Z126" s="305"/>
      <c r="AA126" s="306"/>
      <c r="AB126" s="433"/>
      <c r="AC126" s="434"/>
      <c r="AD126" s="434"/>
      <c r="AE126" s="434"/>
      <c r="AF126" s="435"/>
      <c r="AG126" s="433"/>
      <c r="AH126" s="434"/>
      <c r="AI126" s="434"/>
      <c r="AJ126" s="434"/>
      <c r="AK126" s="435"/>
    </row>
    <row r="127" spans="1:37" ht="15.75" customHeight="1">
      <c r="A127" s="348"/>
      <c r="B127" s="273"/>
      <c r="C127" s="274"/>
      <c r="D127" s="275"/>
      <c r="E127" s="279">
        <v>5</v>
      </c>
      <c r="F127" s="282" t="s">
        <v>297</v>
      </c>
      <c r="G127" s="283"/>
      <c r="H127" s="283"/>
      <c r="I127" s="283"/>
      <c r="J127" s="283"/>
      <c r="K127" s="284"/>
      <c r="L127" s="282" t="s">
        <v>294</v>
      </c>
      <c r="M127" s="283"/>
      <c r="N127" s="283"/>
      <c r="O127" s="283"/>
      <c r="P127" s="283"/>
      <c r="Q127" s="284"/>
      <c r="R127" s="291"/>
      <c r="S127" s="292"/>
      <c r="T127" s="292"/>
      <c r="U127" s="292"/>
      <c r="V127" s="293"/>
      <c r="W127" s="318" t="s">
        <v>24</v>
      </c>
      <c r="X127" s="291" t="s">
        <v>120</v>
      </c>
      <c r="Y127" s="293"/>
      <c r="Z127" s="303">
        <v>44188</v>
      </c>
      <c r="AA127" s="304"/>
      <c r="AB127" s="330"/>
      <c r="AC127" s="331"/>
      <c r="AD127" s="331"/>
      <c r="AE127" s="331"/>
      <c r="AF127" s="332"/>
      <c r="AG127" s="351" t="s">
        <v>187</v>
      </c>
      <c r="AH127" s="352"/>
      <c r="AI127" s="352"/>
      <c r="AJ127" s="352"/>
      <c r="AK127" s="353"/>
    </row>
    <row r="128" spans="1:37">
      <c r="A128" s="349"/>
      <c r="B128" s="273"/>
      <c r="C128" s="274"/>
      <c r="D128" s="275"/>
      <c r="E128" s="280"/>
      <c r="F128" s="285"/>
      <c r="G128" s="286"/>
      <c r="H128" s="286"/>
      <c r="I128" s="286"/>
      <c r="J128" s="286"/>
      <c r="K128" s="287"/>
      <c r="L128" s="285"/>
      <c r="M128" s="286"/>
      <c r="N128" s="286"/>
      <c r="O128" s="286"/>
      <c r="P128" s="286"/>
      <c r="Q128" s="287"/>
      <c r="R128" s="294"/>
      <c r="S128" s="295"/>
      <c r="T128" s="295"/>
      <c r="U128" s="295"/>
      <c r="V128" s="296"/>
      <c r="W128" s="319"/>
      <c r="X128" s="294"/>
      <c r="Y128" s="296"/>
      <c r="Z128" s="305"/>
      <c r="AA128" s="306"/>
      <c r="AB128" s="333"/>
      <c r="AC128" s="334"/>
      <c r="AD128" s="334"/>
      <c r="AE128" s="334"/>
      <c r="AF128" s="335"/>
      <c r="AG128" s="354"/>
      <c r="AH128" s="355"/>
      <c r="AI128" s="355"/>
      <c r="AJ128" s="355"/>
      <c r="AK128" s="356"/>
    </row>
    <row r="129" spans="1:37">
      <c r="A129" s="349"/>
      <c r="B129" s="273"/>
      <c r="C129" s="274"/>
      <c r="D129" s="275"/>
      <c r="E129" s="280"/>
      <c r="F129" s="285"/>
      <c r="G129" s="286"/>
      <c r="H129" s="286"/>
      <c r="I129" s="286"/>
      <c r="J129" s="286"/>
      <c r="K129" s="287"/>
      <c r="L129" s="285"/>
      <c r="M129" s="286"/>
      <c r="N129" s="286"/>
      <c r="O129" s="286"/>
      <c r="P129" s="286"/>
      <c r="Q129" s="287"/>
      <c r="R129" s="294"/>
      <c r="S129" s="295"/>
      <c r="T129" s="295"/>
      <c r="U129" s="295"/>
      <c r="V129" s="296"/>
      <c r="W129" s="319"/>
      <c r="X129" s="294"/>
      <c r="Y129" s="296"/>
      <c r="Z129" s="305"/>
      <c r="AA129" s="306"/>
      <c r="AB129" s="333"/>
      <c r="AC129" s="334"/>
      <c r="AD129" s="334"/>
      <c r="AE129" s="334"/>
      <c r="AF129" s="335"/>
      <c r="AG129" s="354"/>
      <c r="AH129" s="355"/>
      <c r="AI129" s="355"/>
      <c r="AJ129" s="355"/>
      <c r="AK129" s="356"/>
    </row>
    <row r="130" spans="1:37">
      <c r="A130" s="349"/>
      <c r="B130" s="273"/>
      <c r="C130" s="274"/>
      <c r="D130" s="275"/>
      <c r="E130" s="280"/>
      <c r="F130" s="285"/>
      <c r="G130" s="286"/>
      <c r="H130" s="286"/>
      <c r="I130" s="286"/>
      <c r="J130" s="286"/>
      <c r="K130" s="287"/>
      <c r="L130" s="285"/>
      <c r="M130" s="286"/>
      <c r="N130" s="286"/>
      <c r="O130" s="286"/>
      <c r="P130" s="286"/>
      <c r="Q130" s="287"/>
      <c r="R130" s="294"/>
      <c r="S130" s="295"/>
      <c r="T130" s="295"/>
      <c r="U130" s="295"/>
      <c r="V130" s="296"/>
      <c r="W130" s="319"/>
      <c r="X130" s="294"/>
      <c r="Y130" s="296"/>
      <c r="Z130" s="305"/>
      <c r="AA130" s="306"/>
      <c r="AB130" s="333"/>
      <c r="AC130" s="334"/>
      <c r="AD130" s="334"/>
      <c r="AE130" s="334"/>
      <c r="AF130" s="335"/>
      <c r="AG130" s="354"/>
      <c r="AH130" s="355"/>
      <c r="AI130" s="355"/>
      <c r="AJ130" s="355"/>
      <c r="AK130" s="356"/>
    </row>
    <row r="131" spans="1:37" ht="15.75" customHeight="1">
      <c r="A131" s="349"/>
      <c r="B131" s="273"/>
      <c r="C131" s="274"/>
      <c r="D131" s="275"/>
      <c r="E131" s="280"/>
      <c r="F131" s="285"/>
      <c r="G131" s="286"/>
      <c r="H131" s="286"/>
      <c r="I131" s="286"/>
      <c r="J131" s="286"/>
      <c r="K131" s="287"/>
      <c r="L131" s="285"/>
      <c r="M131" s="286"/>
      <c r="N131" s="286"/>
      <c r="O131" s="286"/>
      <c r="P131" s="286"/>
      <c r="Q131" s="287"/>
      <c r="R131" s="294"/>
      <c r="S131" s="295"/>
      <c r="T131" s="295"/>
      <c r="U131" s="295"/>
      <c r="V131" s="296"/>
      <c r="W131" s="319"/>
      <c r="X131" s="294"/>
      <c r="Y131" s="296"/>
      <c r="Z131" s="305"/>
      <c r="AA131" s="306"/>
      <c r="AB131" s="333"/>
      <c r="AC131" s="334"/>
      <c r="AD131" s="334"/>
      <c r="AE131" s="334"/>
      <c r="AF131" s="335"/>
      <c r="AG131" s="354"/>
      <c r="AH131" s="355"/>
      <c r="AI131" s="355"/>
      <c r="AJ131" s="355"/>
      <c r="AK131" s="356"/>
    </row>
    <row r="132" spans="1:37">
      <c r="A132" s="349"/>
      <c r="B132" s="273"/>
      <c r="C132" s="274"/>
      <c r="D132" s="275"/>
      <c r="E132" s="280"/>
      <c r="F132" s="285"/>
      <c r="G132" s="286"/>
      <c r="H132" s="286"/>
      <c r="I132" s="286"/>
      <c r="J132" s="286"/>
      <c r="K132" s="287"/>
      <c r="L132" s="285"/>
      <c r="M132" s="286"/>
      <c r="N132" s="286"/>
      <c r="O132" s="286"/>
      <c r="P132" s="286"/>
      <c r="Q132" s="287"/>
      <c r="R132" s="294"/>
      <c r="S132" s="295"/>
      <c r="T132" s="295"/>
      <c r="U132" s="295"/>
      <c r="V132" s="296"/>
      <c r="W132" s="319"/>
      <c r="X132" s="294"/>
      <c r="Y132" s="296"/>
      <c r="Z132" s="305"/>
      <c r="AA132" s="306"/>
      <c r="AB132" s="333"/>
      <c r="AC132" s="334"/>
      <c r="AD132" s="334"/>
      <c r="AE132" s="334"/>
      <c r="AF132" s="335"/>
      <c r="AG132" s="354"/>
      <c r="AH132" s="355"/>
      <c r="AI132" s="355"/>
      <c r="AJ132" s="355"/>
      <c r="AK132" s="356"/>
    </row>
    <row r="133" spans="1:37">
      <c r="A133" s="349"/>
      <c r="B133" s="273"/>
      <c r="C133" s="274"/>
      <c r="D133" s="275"/>
      <c r="E133" s="280"/>
      <c r="F133" s="285"/>
      <c r="G133" s="286"/>
      <c r="H133" s="286"/>
      <c r="I133" s="286"/>
      <c r="J133" s="286"/>
      <c r="K133" s="287"/>
      <c r="L133" s="285"/>
      <c r="M133" s="286"/>
      <c r="N133" s="286"/>
      <c r="O133" s="286"/>
      <c r="P133" s="286"/>
      <c r="Q133" s="287"/>
      <c r="R133" s="294"/>
      <c r="S133" s="295"/>
      <c r="T133" s="295"/>
      <c r="U133" s="295"/>
      <c r="V133" s="296"/>
      <c r="W133" s="319"/>
      <c r="X133" s="294"/>
      <c r="Y133" s="296"/>
      <c r="Z133" s="305"/>
      <c r="AA133" s="306"/>
      <c r="AB133" s="333"/>
      <c r="AC133" s="334"/>
      <c r="AD133" s="334"/>
      <c r="AE133" s="334"/>
      <c r="AF133" s="335"/>
      <c r="AG133" s="354"/>
      <c r="AH133" s="355"/>
      <c r="AI133" s="355"/>
      <c r="AJ133" s="355"/>
      <c r="AK133" s="356"/>
    </row>
    <row r="134" spans="1:37">
      <c r="A134" s="350"/>
      <c r="B134" s="276"/>
      <c r="C134" s="277"/>
      <c r="D134" s="278"/>
      <c r="E134" s="281"/>
      <c r="F134" s="288"/>
      <c r="G134" s="289"/>
      <c r="H134" s="289"/>
      <c r="I134" s="289"/>
      <c r="J134" s="289"/>
      <c r="K134" s="290"/>
      <c r="L134" s="288"/>
      <c r="M134" s="289"/>
      <c r="N134" s="289"/>
      <c r="O134" s="289"/>
      <c r="P134" s="289"/>
      <c r="Q134" s="290"/>
      <c r="R134" s="297"/>
      <c r="S134" s="298"/>
      <c r="T134" s="298"/>
      <c r="U134" s="298"/>
      <c r="V134" s="299"/>
      <c r="W134" s="329"/>
      <c r="X134" s="297"/>
      <c r="Y134" s="299"/>
      <c r="Z134" s="307"/>
      <c r="AA134" s="308"/>
      <c r="AB134" s="336"/>
      <c r="AC134" s="337"/>
      <c r="AD134" s="337"/>
      <c r="AE134" s="337"/>
      <c r="AF134" s="338"/>
      <c r="AG134" s="357"/>
      <c r="AH134" s="358"/>
      <c r="AI134" s="358"/>
      <c r="AJ134" s="358"/>
      <c r="AK134" s="359"/>
    </row>
    <row r="135" spans="1:37">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sheetData>
  <mergeCells count="145">
    <mergeCell ref="AG127:AK134"/>
    <mergeCell ref="B102:D134"/>
    <mergeCell ref="R127:V134"/>
    <mergeCell ref="W127:W134"/>
    <mergeCell ref="X127:Y134"/>
    <mergeCell ref="Z127:AA134"/>
    <mergeCell ref="AB127:AF134"/>
    <mergeCell ref="A127:A134"/>
    <mergeCell ref="E127:E134"/>
    <mergeCell ref="F127:K134"/>
    <mergeCell ref="L127:Q134"/>
    <mergeCell ref="W121:W126"/>
    <mergeCell ref="X121:Y126"/>
    <mergeCell ref="Z121:AA126"/>
    <mergeCell ref="AB121:AF126"/>
    <mergeCell ref="AG121:AK126"/>
    <mergeCell ref="A121:A126"/>
    <mergeCell ref="E121:E126"/>
    <mergeCell ref="F121:K126"/>
    <mergeCell ref="L121:Q126"/>
    <mergeCell ref="R121:V126"/>
    <mergeCell ref="W113:W120"/>
    <mergeCell ref="X113:Y120"/>
    <mergeCell ref="Z113:AA120"/>
    <mergeCell ref="AB113:AF120"/>
    <mergeCell ref="AG113:AK120"/>
    <mergeCell ref="A113:A120"/>
    <mergeCell ref="E113:E120"/>
    <mergeCell ref="F113:K120"/>
    <mergeCell ref="L113:Q120"/>
    <mergeCell ref="R113:V120"/>
    <mergeCell ref="W108:W112"/>
    <mergeCell ref="X108:Y112"/>
    <mergeCell ref="Z108:AA112"/>
    <mergeCell ref="AB108:AF112"/>
    <mergeCell ref="AG108:AK112"/>
    <mergeCell ref="A108:A112"/>
    <mergeCell ref="E108:E112"/>
    <mergeCell ref="F108:K112"/>
    <mergeCell ref="L108:Q112"/>
    <mergeCell ref="R108:V112"/>
    <mergeCell ref="W102:W107"/>
    <mergeCell ref="X102:Y107"/>
    <mergeCell ref="Z102:AA107"/>
    <mergeCell ref="AB102:AF107"/>
    <mergeCell ref="AG102:AK107"/>
    <mergeCell ref="E102:E107"/>
    <mergeCell ref="F102:K107"/>
    <mergeCell ref="L102:Q107"/>
    <mergeCell ref="R102:V107"/>
    <mergeCell ref="AG85:AK101"/>
    <mergeCell ref="AB34:AF50"/>
    <mergeCell ref="W20:W33"/>
    <mergeCell ref="X20:Y33"/>
    <mergeCell ref="Z20:AA33"/>
    <mergeCell ref="W85:W101"/>
    <mergeCell ref="X85:Y101"/>
    <mergeCell ref="Z85:AA101"/>
    <mergeCell ref="AB85:AF101"/>
    <mergeCell ref="AG51:AK67"/>
    <mergeCell ref="AG68:AK84"/>
    <mergeCell ref="W68:W84"/>
    <mergeCell ref="X68:Y84"/>
    <mergeCell ref="Z68:AA84"/>
    <mergeCell ref="AB68:AF84"/>
    <mergeCell ref="W51:W67"/>
    <mergeCell ref="X51:Y67"/>
    <mergeCell ref="Z51:AA67"/>
    <mergeCell ref="AB51:AF67"/>
    <mergeCell ref="AB20:AF33"/>
    <mergeCell ref="AG20:AK33"/>
    <mergeCell ref="A85:A101"/>
    <mergeCell ref="E85:E101"/>
    <mergeCell ref="F85:K101"/>
    <mergeCell ref="L85:Q101"/>
    <mergeCell ref="R85:V101"/>
    <mergeCell ref="B6:D101"/>
    <mergeCell ref="A68:A84"/>
    <mergeCell ref="E68:E84"/>
    <mergeCell ref="F68:K84"/>
    <mergeCell ref="L68:Q84"/>
    <mergeCell ref="R68:V84"/>
    <mergeCell ref="A51:A67"/>
    <mergeCell ref="E51:E67"/>
    <mergeCell ref="F51:K67"/>
    <mergeCell ref="L51:Q67"/>
    <mergeCell ref="R51:V67"/>
    <mergeCell ref="A34:A50"/>
    <mergeCell ref="E34:E50"/>
    <mergeCell ref="F34:K50"/>
    <mergeCell ref="L34:Q50"/>
    <mergeCell ref="R34:V50"/>
    <mergeCell ref="A20:A33"/>
    <mergeCell ref="E20:E33"/>
    <mergeCell ref="F20:K33"/>
    <mergeCell ref="L20:Q33"/>
    <mergeCell ref="R20:V33"/>
    <mergeCell ref="AG34:AK50"/>
    <mergeCell ref="W34:W50"/>
    <mergeCell ref="X34:Y50"/>
    <mergeCell ref="Z34:AA50"/>
    <mergeCell ref="W6:W19"/>
    <mergeCell ref="X6:Y19"/>
    <mergeCell ref="Z6:AA19"/>
    <mergeCell ref="AB6:AF19"/>
    <mergeCell ref="AG6:AK19"/>
    <mergeCell ref="L5:Q5"/>
    <mergeCell ref="R5:V5"/>
    <mergeCell ref="A6:A19"/>
    <mergeCell ref="E6:E19"/>
    <mergeCell ref="F6:K19"/>
    <mergeCell ref="L6:Q19"/>
    <mergeCell ref="R6:V19"/>
    <mergeCell ref="AJ3:AK3"/>
    <mergeCell ref="A4:D5"/>
    <mergeCell ref="E4:E5"/>
    <mergeCell ref="F4:K5"/>
    <mergeCell ref="L4:V4"/>
    <mergeCell ref="W4:W5"/>
    <mergeCell ref="X4:Y5"/>
    <mergeCell ref="Z4:AA5"/>
    <mergeCell ref="AB4:AF5"/>
    <mergeCell ref="AG4:AK5"/>
    <mergeCell ref="Q3:T3"/>
    <mergeCell ref="U3:W3"/>
    <mergeCell ref="X3:AA3"/>
    <mergeCell ref="AB3:AD3"/>
    <mergeCell ref="AE3:AG3"/>
    <mergeCell ref="AH3:AI3"/>
    <mergeCell ref="Z2:AB2"/>
    <mergeCell ref="AC2:AD2"/>
    <mergeCell ref="AE2:AG2"/>
    <mergeCell ref="AH2:AI2"/>
    <mergeCell ref="AJ2:AK2"/>
    <mergeCell ref="A3:B3"/>
    <mergeCell ref="C3:E3"/>
    <mergeCell ref="F3:H3"/>
    <mergeCell ref="I3:L3"/>
    <mergeCell ref="M3:P3"/>
    <mergeCell ref="X2:Y2"/>
    <mergeCell ref="A2:E2"/>
    <mergeCell ref="F2:H2"/>
    <mergeCell ref="I2:L2"/>
    <mergeCell ref="M2:N2"/>
    <mergeCell ref="O2:W2"/>
  </mergeCells>
  <conditionalFormatting sqref="I3">
    <cfRule type="cellIs" dxfId="111" priority="34" operator="greaterThan">
      <formula>0</formula>
    </cfRule>
  </conditionalFormatting>
  <conditionalFormatting sqref="W1:W5 W215:W1048576">
    <cfRule type="cellIs" dxfId="110" priority="33" operator="equal">
      <formula>"SKIP"</formula>
    </cfRule>
  </conditionalFormatting>
  <conditionalFormatting sqref="W6">
    <cfRule type="cellIs" dxfId="109" priority="32" operator="equal">
      <formula>"NG"</formula>
    </cfRule>
  </conditionalFormatting>
  <conditionalFormatting sqref="W6">
    <cfRule type="cellIs" dxfId="108" priority="31" operator="equal">
      <formula>"SKIP"</formula>
    </cfRule>
  </conditionalFormatting>
  <conditionalFormatting sqref="W20">
    <cfRule type="cellIs" dxfId="107" priority="22" operator="equal">
      <formula>"NG"</formula>
    </cfRule>
  </conditionalFormatting>
  <conditionalFormatting sqref="W20">
    <cfRule type="cellIs" dxfId="106" priority="21" operator="equal">
      <formula>"SKIP"</formula>
    </cfRule>
  </conditionalFormatting>
  <conditionalFormatting sqref="W34">
    <cfRule type="cellIs" dxfId="105" priority="20" operator="equal">
      <formula>"NG"</formula>
    </cfRule>
  </conditionalFormatting>
  <conditionalFormatting sqref="W34">
    <cfRule type="cellIs" dxfId="104" priority="19" operator="equal">
      <formula>"SKIP"</formula>
    </cfRule>
  </conditionalFormatting>
  <conditionalFormatting sqref="W51">
    <cfRule type="cellIs" dxfId="103" priority="18" operator="equal">
      <formula>"NG"</formula>
    </cfRule>
  </conditionalFormatting>
  <conditionalFormatting sqref="W51">
    <cfRule type="cellIs" dxfId="102" priority="17" operator="equal">
      <formula>"SKIP"</formula>
    </cfRule>
  </conditionalFormatting>
  <conditionalFormatting sqref="W68">
    <cfRule type="cellIs" dxfId="101" priority="16" operator="equal">
      <formula>"NG"</formula>
    </cfRule>
  </conditionalFormatting>
  <conditionalFormatting sqref="W68">
    <cfRule type="cellIs" dxfId="100" priority="15" operator="equal">
      <formula>"SKIP"</formula>
    </cfRule>
  </conditionalFormatting>
  <conditionalFormatting sqref="W85">
    <cfRule type="cellIs" dxfId="99" priority="14" operator="equal">
      <formula>"NG"</formula>
    </cfRule>
  </conditionalFormatting>
  <conditionalFormatting sqref="W85">
    <cfRule type="cellIs" dxfId="98" priority="13" operator="equal">
      <formula>"SKIP"</formula>
    </cfRule>
  </conditionalFormatting>
  <conditionalFormatting sqref="W127">
    <cfRule type="cellIs" dxfId="97" priority="12" operator="equal">
      <formula>"NG"</formula>
    </cfRule>
  </conditionalFormatting>
  <conditionalFormatting sqref="W127">
    <cfRule type="cellIs" dxfId="96" priority="11" operator="equal">
      <formula>"SKIP"</formula>
    </cfRule>
  </conditionalFormatting>
  <conditionalFormatting sqref="W121">
    <cfRule type="cellIs" dxfId="95" priority="6" operator="equal">
      <formula>"NG"</formula>
    </cfRule>
  </conditionalFormatting>
  <conditionalFormatting sqref="W121">
    <cfRule type="cellIs" dxfId="94" priority="5" operator="equal">
      <formula>"SKIP"</formula>
    </cfRule>
  </conditionalFormatting>
  <conditionalFormatting sqref="W108">
    <cfRule type="cellIs" dxfId="93" priority="10" operator="equal">
      <formula>"NG"</formula>
    </cfRule>
  </conditionalFormatting>
  <conditionalFormatting sqref="W108">
    <cfRule type="cellIs" dxfId="92" priority="9" operator="equal">
      <formula>"SKIP"</formula>
    </cfRule>
  </conditionalFormatting>
  <conditionalFormatting sqref="W113">
    <cfRule type="cellIs" dxfId="91" priority="8" operator="equal">
      <formula>"NG"</formula>
    </cfRule>
  </conditionalFormatting>
  <conditionalFormatting sqref="W113">
    <cfRule type="cellIs" dxfId="90" priority="7" operator="equal">
      <formula>"SKIP"</formula>
    </cfRule>
  </conditionalFormatting>
  <conditionalFormatting sqref="W102">
    <cfRule type="cellIs" dxfId="89" priority="4" operator="equal">
      <formula>"NG"</formula>
    </cfRule>
  </conditionalFormatting>
  <conditionalFormatting sqref="W102">
    <cfRule type="cellIs" dxfId="88" priority="3" operator="equal">
      <formula>"SKIP"</formula>
    </cfRule>
  </conditionalFormatting>
  <dataValidations count="2">
    <dataValidation allowBlank="1" showInputMessage="1" showErrorMessage="1" promptTitle="Format Date" prompt="YYYY/MM/DD" sqref="Z6 Z20 Z34 Z51 Z68 Z85 Z108 Z127 Z121 Z102 Z113"/>
    <dataValidation type="list" allowBlank="1" showInputMessage="1" showErrorMessage="1" sqref="W6 W20 W34 W51 W68 W85 W108 W113 W127 W121 W102">
      <formula1>"OK,NG,SKIP"</formula1>
    </dataValidation>
  </dataValidations>
  <pageMargins left="0.25" right="0.25" top="0.43" bottom="0.4" header="0.3" footer="0.3"/>
  <pageSetup paperSize="9" scale="43" fitToHeight="0" orientation="landscape"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2:AK216"/>
  <sheetViews>
    <sheetView showGridLines="0" topLeftCell="A64" zoomScaleNormal="100" zoomScaleSheetLayoutView="70" workbookViewId="0"/>
  </sheetViews>
  <sheetFormatPr defaultColWidth="5.77734375" defaultRowHeight="15.75"/>
  <cols>
    <col min="1" max="1" width="5.44140625" style="1" customWidth="1"/>
    <col min="2" max="2" width="8.109375" style="1" customWidth="1"/>
    <col min="3" max="3" width="13" style="1" customWidth="1"/>
    <col min="4" max="5" width="8.33203125" style="1" customWidth="1"/>
    <col min="6" max="6" width="9.6640625" style="1" customWidth="1"/>
    <col min="7" max="7" width="10.21875" style="1" customWidth="1"/>
    <col min="8" max="8" width="8.88671875" style="1" customWidth="1"/>
    <col min="9" max="9" width="7.88671875" style="1" customWidth="1"/>
    <col min="10" max="10" width="7" style="1" customWidth="1"/>
    <col min="11" max="11" width="8.6640625" style="1" customWidth="1"/>
    <col min="12" max="17" width="9" style="1" customWidth="1"/>
    <col min="18" max="32" width="7" style="1" customWidth="1"/>
    <col min="33" max="37" width="7.88671875" style="1" customWidth="1"/>
    <col min="38" max="16384" width="5.77734375" style="1"/>
  </cols>
  <sheetData>
    <row r="2" spans="1:37" s="6" customFormat="1" ht="30" customHeight="1">
      <c r="A2" s="398" t="s">
        <v>0</v>
      </c>
      <c r="B2" s="399"/>
      <c r="C2" s="399"/>
      <c r="D2" s="399"/>
      <c r="E2" s="400"/>
      <c r="F2" s="379" t="s">
        <v>59</v>
      </c>
      <c r="G2" s="399"/>
      <c r="H2" s="401"/>
      <c r="I2" s="402" t="s">
        <v>125</v>
      </c>
      <c r="J2" s="399"/>
      <c r="K2" s="399"/>
      <c r="L2" s="400"/>
      <c r="M2" s="379" t="s">
        <v>17</v>
      </c>
      <c r="N2" s="401"/>
      <c r="O2" s="382" t="s">
        <v>235</v>
      </c>
      <c r="P2" s="382"/>
      <c r="Q2" s="403"/>
      <c r="R2" s="403"/>
      <c r="S2" s="403"/>
      <c r="T2" s="403"/>
      <c r="U2" s="403"/>
      <c r="V2" s="403"/>
      <c r="W2" s="403"/>
      <c r="X2" s="378" t="s">
        <v>4</v>
      </c>
      <c r="Y2" s="379"/>
      <c r="Z2" s="380" t="s">
        <v>120</v>
      </c>
      <c r="AA2" s="381"/>
      <c r="AB2" s="382"/>
      <c r="AC2" s="378" t="s">
        <v>62</v>
      </c>
      <c r="AD2" s="379"/>
      <c r="AE2" s="380"/>
      <c r="AF2" s="381"/>
      <c r="AG2" s="382"/>
      <c r="AH2" s="378" t="s">
        <v>6</v>
      </c>
      <c r="AI2" s="379"/>
      <c r="AJ2" s="383" t="s">
        <v>67</v>
      </c>
      <c r="AK2" s="384"/>
    </row>
    <row r="3" spans="1:37" s="5" customFormat="1" ht="30" customHeight="1" thickBot="1">
      <c r="A3" s="385" t="s">
        <v>60</v>
      </c>
      <c r="B3" s="386"/>
      <c r="C3" s="387">
        <v>11</v>
      </c>
      <c r="D3" s="388"/>
      <c r="E3" s="389"/>
      <c r="F3" s="390" t="s">
        <v>61</v>
      </c>
      <c r="G3" s="391"/>
      <c r="H3" s="391"/>
      <c r="I3" s="392">
        <f>IF($C$3=0,1,1-($Q$3/$C$3))</f>
        <v>0</v>
      </c>
      <c r="J3" s="393"/>
      <c r="K3" s="393"/>
      <c r="L3" s="394"/>
      <c r="M3" s="395" t="s">
        <v>63</v>
      </c>
      <c r="N3" s="396"/>
      <c r="O3" s="396"/>
      <c r="P3" s="397"/>
      <c r="Q3" s="406">
        <f>COUNTIF(W:W, "OK")</f>
        <v>11</v>
      </c>
      <c r="R3" s="396"/>
      <c r="S3" s="396"/>
      <c r="T3" s="407"/>
      <c r="U3" s="379" t="s">
        <v>64</v>
      </c>
      <c r="V3" s="399"/>
      <c r="W3" s="399"/>
      <c r="X3" s="406">
        <f>COUNTIF(W:W, "NG")</f>
        <v>0</v>
      </c>
      <c r="Y3" s="396"/>
      <c r="Z3" s="396"/>
      <c r="AA3" s="407"/>
      <c r="AB3" s="408" t="s">
        <v>72</v>
      </c>
      <c r="AC3" s="409"/>
      <c r="AD3" s="410"/>
      <c r="AE3" s="404">
        <v>1</v>
      </c>
      <c r="AF3" s="409"/>
      <c r="AG3" s="410"/>
      <c r="AH3" s="404" t="s">
        <v>73</v>
      </c>
      <c r="AI3" s="410"/>
      <c r="AJ3" s="404"/>
      <c r="AK3" s="405"/>
    </row>
    <row r="4" spans="1:37" s="4" customFormat="1" ht="19.5" customHeight="1" thickTop="1">
      <c r="A4" s="411" t="s">
        <v>7</v>
      </c>
      <c r="B4" s="412"/>
      <c r="C4" s="412"/>
      <c r="D4" s="413"/>
      <c r="E4" s="417" t="s">
        <v>6</v>
      </c>
      <c r="F4" s="419" t="s">
        <v>8</v>
      </c>
      <c r="G4" s="420"/>
      <c r="H4" s="420"/>
      <c r="I4" s="420"/>
      <c r="J4" s="420"/>
      <c r="K4" s="421"/>
      <c r="L4" s="425" t="s">
        <v>9</v>
      </c>
      <c r="M4" s="412"/>
      <c r="N4" s="412"/>
      <c r="O4" s="412"/>
      <c r="P4" s="412"/>
      <c r="Q4" s="412"/>
      <c r="R4" s="412"/>
      <c r="S4" s="412"/>
      <c r="T4" s="412"/>
      <c r="U4" s="412"/>
      <c r="V4" s="412"/>
      <c r="W4" s="412" t="s">
        <v>14</v>
      </c>
      <c r="X4" s="412" t="s">
        <v>15</v>
      </c>
      <c r="Y4" s="412"/>
      <c r="Z4" s="426" t="s">
        <v>16</v>
      </c>
      <c r="AA4" s="427"/>
      <c r="AB4" s="412" t="s">
        <v>12</v>
      </c>
      <c r="AC4" s="412"/>
      <c r="AD4" s="412"/>
      <c r="AE4" s="412"/>
      <c r="AF4" s="412"/>
      <c r="AG4" s="412" t="s">
        <v>12</v>
      </c>
      <c r="AH4" s="412"/>
      <c r="AI4" s="412"/>
      <c r="AJ4" s="412"/>
      <c r="AK4" s="412"/>
    </row>
    <row r="5" spans="1:37" s="4" customFormat="1" ht="24" customHeight="1">
      <c r="A5" s="414"/>
      <c r="B5" s="415"/>
      <c r="C5" s="415"/>
      <c r="D5" s="416"/>
      <c r="E5" s="418"/>
      <c r="F5" s="422"/>
      <c r="G5" s="423"/>
      <c r="H5" s="423"/>
      <c r="I5" s="423"/>
      <c r="J5" s="423"/>
      <c r="K5" s="424"/>
      <c r="L5" s="430" t="s">
        <v>10</v>
      </c>
      <c r="M5" s="415"/>
      <c r="N5" s="415"/>
      <c r="O5" s="415"/>
      <c r="P5" s="415"/>
      <c r="Q5" s="415"/>
      <c r="R5" s="415" t="s">
        <v>11</v>
      </c>
      <c r="S5" s="415"/>
      <c r="T5" s="415"/>
      <c r="U5" s="415"/>
      <c r="V5" s="415"/>
      <c r="W5" s="415"/>
      <c r="X5" s="415"/>
      <c r="Y5" s="415"/>
      <c r="Z5" s="428"/>
      <c r="AA5" s="429"/>
      <c r="AB5" s="415"/>
      <c r="AC5" s="415"/>
      <c r="AD5" s="415"/>
      <c r="AE5" s="415"/>
      <c r="AF5" s="415"/>
      <c r="AG5" s="415"/>
      <c r="AH5" s="415"/>
      <c r="AI5" s="415"/>
      <c r="AJ5" s="415"/>
      <c r="AK5" s="415"/>
    </row>
    <row r="6" spans="1:37" ht="15.75" customHeight="1">
      <c r="A6" s="348"/>
      <c r="B6" s="270" t="s">
        <v>234</v>
      </c>
      <c r="C6" s="271"/>
      <c r="D6" s="272"/>
      <c r="E6" s="279">
        <v>1</v>
      </c>
      <c r="F6" s="282" t="s">
        <v>236</v>
      </c>
      <c r="G6" s="283"/>
      <c r="H6" s="283"/>
      <c r="I6" s="283"/>
      <c r="J6" s="283"/>
      <c r="K6" s="284"/>
      <c r="L6" s="282" t="s">
        <v>224</v>
      </c>
      <c r="M6" s="283"/>
      <c r="N6" s="283"/>
      <c r="O6" s="283"/>
      <c r="P6" s="283"/>
      <c r="Q6" s="284"/>
      <c r="R6" s="291"/>
      <c r="S6" s="292"/>
      <c r="T6" s="292"/>
      <c r="U6" s="292"/>
      <c r="V6" s="293"/>
      <c r="W6" s="318" t="s">
        <v>24</v>
      </c>
      <c r="X6" s="291" t="s">
        <v>120</v>
      </c>
      <c r="Y6" s="293"/>
      <c r="Z6" s="303">
        <v>44174</v>
      </c>
      <c r="AA6" s="304"/>
      <c r="AB6" s="309"/>
      <c r="AC6" s="310"/>
      <c r="AD6" s="310"/>
      <c r="AE6" s="310"/>
      <c r="AF6" s="311"/>
      <c r="AG6" s="369" t="s">
        <v>237</v>
      </c>
      <c r="AH6" s="370"/>
      <c r="AI6" s="370"/>
      <c r="AJ6" s="370"/>
      <c r="AK6" s="371"/>
    </row>
    <row r="7" spans="1:37">
      <c r="A7" s="349"/>
      <c r="B7" s="273"/>
      <c r="C7" s="274"/>
      <c r="D7" s="275"/>
      <c r="E7" s="280"/>
      <c r="F7" s="285"/>
      <c r="G7" s="286"/>
      <c r="H7" s="286"/>
      <c r="I7" s="286"/>
      <c r="J7" s="286"/>
      <c r="K7" s="287"/>
      <c r="L7" s="285"/>
      <c r="M7" s="286"/>
      <c r="N7" s="286"/>
      <c r="O7" s="286"/>
      <c r="P7" s="286"/>
      <c r="Q7" s="287"/>
      <c r="R7" s="294"/>
      <c r="S7" s="295"/>
      <c r="T7" s="295"/>
      <c r="U7" s="295"/>
      <c r="V7" s="296"/>
      <c r="W7" s="319"/>
      <c r="X7" s="294"/>
      <c r="Y7" s="296"/>
      <c r="Z7" s="305"/>
      <c r="AA7" s="306"/>
      <c r="AB7" s="312"/>
      <c r="AC7" s="313"/>
      <c r="AD7" s="313"/>
      <c r="AE7" s="313"/>
      <c r="AF7" s="314"/>
      <c r="AG7" s="372"/>
      <c r="AH7" s="373"/>
      <c r="AI7" s="373"/>
      <c r="AJ7" s="373"/>
      <c r="AK7" s="374"/>
    </row>
    <row r="8" spans="1:37">
      <c r="A8" s="349"/>
      <c r="B8" s="273"/>
      <c r="C8" s="274"/>
      <c r="D8" s="275"/>
      <c r="E8" s="280"/>
      <c r="F8" s="285"/>
      <c r="G8" s="286"/>
      <c r="H8" s="286"/>
      <c r="I8" s="286"/>
      <c r="J8" s="286"/>
      <c r="K8" s="287"/>
      <c r="L8" s="285"/>
      <c r="M8" s="286"/>
      <c r="N8" s="286"/>
      <c r="O8" s="286"/>
      <c r="P8" s="286"/>
      <c r="Q8" s="287"/>
      <c r="R8" s="294"/>
      <c r="S8" s="295"/>
      <c r="T8" s="295"/>
      <c r="U8" s="295"/>
      <c r="V8" s="296"/>
      <c r="W8" s="319"/>
      <c r="X8" s="294"/>
      <c r="Y8" s="296"/>
      <c r="Z8" s="305"/>
      <c r="AA8" s="306"/>
      <c r="AB8" s="312"/>
      <c r="AC8" s="313"/>
      <c r="AD8" s="313"/>
      <c r="AE8" s="313"/>
      <c r="AF8" s="314"/>
      <c r="AG8" s="372"/>
      <c r="AH8" s="373"/>
      <c r="AI8" s="373"/>
      <c r="AJ8" s="373"/>
      <c r="AK8" s="374"/>
    </row>
    <row r="9" spans="1:37" ht="15.75" customHeight="1">
      <c r="A9" s="349"/>
      <c r="B9" s="273"/>
      <c r="C9" s="274"/>
      <c r="D9" s="275"/>
      <c r="E9" s="280"/>
      <c r="F9" s="285"/>
      <c r="G9" s="286"/>
      <c r="H9" s="286"/>
      <c r="I9" s="286"/>
      <c r="J9" s="286"/>
      <c r="K9" s="287"/>
      <c r="L9" s="285"/>
      <c r="M9" s="286"/>
      <c r="N9" s="286"/>
      <c r="O9" s="286"/>
      <c r="P9" s="286"/>
      <c r="Q9" s="287"/>
      <c r="R9" s="294"/>
      <c r="S9" s="295"/>
      <c r="T9" s="295"/>
      <c r="U9" s="295"/>
      <c r="V9" s="296"/>
      <c r="W9" s="319"/>
      <c r="X9" s="294"/>
      <c r="Y9" s="296"/>
      <c r="Z9" s="305"/>
      <c r="AA9" s="306"/>
      <c r="AB9" s="312"/>
      <c r="AC9" s="313"/>
      <c r="AD9" s="313"/>
      <c r="AE9" s="313"/>
      <c r="AF9" s="314"/>
      <c r="AG9" s="372"/>
      <c r="AH9" s="373"/>
      <c r="AI9" s="373"/>
      <c r="AJ9" s="373"/>
      <c r="AK9" s="374"/>
    </row>
    <row r="10" spans="1:37">
      <c r="A10" s="349"/>
      <c r="B10" s="273"/>
      <c r="C10" s="274"/>
      <c r="D10" s="275"/>
      <c r="E10" s="280"/>
      <c r="F10" s="285"/>
      <c r="G10" s="286"/>
      <c r="H10" s="286"/>
      <c r="I10" s="286"/>
      <c r="J10" s="286"/>
      <c r="K10" s="287"/>
      <c r="L10" s="285"/>
      <c r="M10" s="286"/>
      <c r="N10" s="286"/>
      <c r="O10" s="286"/>
      <c r="P10" s="286"/>
      <c r="Q10" s="287"/>
      <c r="R10" s="294"/>
      <c r="S10" s="295"/>
      <c r="T10" s="295"/>
      <c r="U10" s="295"/>
      <c r="V10" s="296"/>
      <c r="W10" s="319"/>
      <c r="X10" s="294"/>
      <c r="Y10" s="296"/>
      <c r="Z10" s="305"/>
      <c r="AA10" s="306"/>
      <c r="AB10" s="312"/>
      <c r="AC10" s="313"/>
      <c r="AD10" s="313"/>
      <c r="AE10" s="313"/>
      <c r="AF10" s="314"/>
      <c r="AG10" s="372"/>
      <c r="AH10" s="373"/>
      <c r="AI10" s="373"/>
      <c r="AJ10" s="373"/>
      <c r="AK10" s="374"/>
    </row>
    <row r="11" spans="1:37" ht="15.75" customHeight="1">
      <c r="A11" s="349"/>
      <c r="B11" s="273"/>
      <c r="C11" s="274"/>
      <c r="D11" s="275"/>
      <c r="E11" s="280"/>
      <c r="F11" s="285"/>
      <c r="G11" s="286"/>
      <c r="H11" s="286"/>
      <c r="I11" s="286"/>
      <c r="J11" s="286"/>
      <c r="K11" s="287"/>
      <c r="L11" s="285"/>
      <c r="M11" s="286"/>
      <c r="N11" s="286"/>
      <c r="O11" s="286"/>
      <c r="P11" s="286"/>
      <c r="Q11" s="287"/>
      <c r="R11" s="294"/>
      <c r="S11" s="295"/>
      <c r="T11" s="295"/>
      <c r="U11" s="295"/>
      <c r="V11" s="296"/>
      <c r="W11" s="319"/>
      <c r="X11" s="294"/>
      <c r="Y11" s="296"/>
      <c r="Z11" s="305"/>
      <c r="AA11" s="306"/>
      <c r="AB11" s="312"/>
      <c r="AC11" s="313"/>
      <c r="AD11" s="313"/>
      <c r="AE11" s="313"/>
      <c r="AF11" s="314"/>
      <c r="AG11" s="372"/>
      <c r="AH11" s="373"/>
      <c r="AI11" s="373"/>
      <c r="AJ11" s="373"/>
      <c r="AK11" s="374"/>
    </row>
    <row r="12" spans="1:37">
      <c r="A12" s="349"/>
      <c r="B12" s="273"/>
      <c r="C12" s="274"/>
      <c r="D12" s="275"/>
      <c r="E12" s="280"/>
      <c r="F12" s="285"/>
      <c r="G12" s="286"/>
      <c r="H12" s="286"/>
      <c r="I12" s="286"/>
      <c r="J12" s="286"/>
      <c r="K12" s="287"/>
      <c r="L12" s="285"/>
      <c r="M12" s="286"/>
      <c r="N12" s="286"/>
      <c r="O12" s="286"/>
      <c r="P12" s="286"/>
      <c r="Q12" s="287"/>
      <c r="R12" s="294"/>
      <c r="S12" s="295"/>
      <c r="T12" s="295"/>
      <c r="U12" s="295"/>
      <c r="V12" s="296"/>
      <c r="W12" s="319"/>
      <c r="X12" s="294"/>
      <c r="Y12" s="296"/>
      <c r="Z12" s="305"/>
      <c r="AA12" s="306"/>
      <c r="AB12" s="312"/>
      <c r="AC12" s="313"/>
      <c r="AD12" s="313"/>
      <c r="AE12" s="313"/>
      <c r="AF12" s="314"/>
      <c r="AG12" s="372"/>
      <c r="AH12" s="373"/>
      <c r="AI12" s="373"/>
      <c r="AJ12" s="373"/>
      <c r="AK12" s="374"/>
    </row>
    <row r="13" spans="1:37">
      <c r="A13" s="349"/>
      <c r="B13" s="273"/>
      <c r="C13" s="274"/>
      <c r="D13" s="275"/>
      <c r="E13" s="280"/>
      <c r="F13" s="285"/>
      <c r="G13" s="286"/>
      <c r="H13" s="286"/>
      <c r="I13" s="286"/>
      <c r="J13" s="286"/>
      <c r="K13" s="287"/>
      <c r="L13" s="285"/>
      <c r="M13" s="286"/>
      <c r="N13" s="286"/>
      <c r="O13" s="286"/>
      <c r="P13" s="286"/>
      <c r="Q13" s="287"/>
      <c r="R13" s="294"/>
      <c r="S13" s="295"/>
      <c r="T13" s="295"/>
      <c r="U13" s="295"/>
      <c r="V13" s="296"/>
      <c r="W13" s="319"/>
      <c r="X13" s="294"/>
      <c r="Y13" s="296"/>
      <c r="Z13" s="305"/>
      <c r="AA13" s="306"/>
      <c r="AB13" s="312"/>
      <c r="AC13" s="313"/>
      <c r="AD13" s="313"/>
      <c r="AE13" s="313"/>
      <c r="AF13" s="314"/>
      <c r="AG13" s="372"/>
      <c r="AH13" s="373"/>
      <c r="AI13" s="373"/>
      <c r="AJ13" s="373"/>
      <c r="AK13" s="374"/>
    </row>
    <row r="14" spans="1:37">
      <c r="A14" s="349"/>
      <c r="B14" s="273"/>
      <c r="C14" s="274"/>
      <c r="D14" s="275"/>
      <c r="E14" s="280"/>
      <c r="F14" s="285"/>
      <c r="G14" s="286"/>
      <c r="H14" s="286"/>
      <c r="I14" s="286"/>
      <c r="J14" s="286"/>
      <c r="K14" s="287"/>
      <c r="L14" s="285"/>
      <c r="M14" s="286"/>
      <c r="N14" s="286"/>
      <c r="O14" s="286"/>
      <c r="P14" s="286"/>
      <c r="Q14" s="287"/>
      <c r="R14" s="294"/>
      <c r="S14" s="295"/>
      <c r="T14" s="295"/>
      <c r="U14" s="295"/>
      <c r="V14" s="296"/>
      <c r="W14" s="319"/>
      <c r="X14" s="294"/>
      <c r="Y14" s="296"/>
      <c r="Z14" s="305"/>
      <c r="AA14" s="306"/>
      <c r="AB14" s="312"/>
      <c r="AC14" s="313"/>
      <c r="AD14" s="313"/>
      <c r="AE14" s="313"/>
      <c r="AF14" s="314"/>
      <c r="AG14" s="372"/>
      <c r="AH14" s="373"/>
      <c r="AI14" s="373"/>
      <c r="AJ14" s="373"/>
      <c r="AK14" s="374"/>
    </row>
    <row r="15" spans="1:37" ht="15.75" customHeight="1">
      <c r="A15" s="349"/>
      <c r="B15" s="273"/>
      <c r="C15" s="274"/>
      <c r="D15" s="275"/>
      <c r="E15" s="280"/>
      <c r="F15" s="285"/>
      <c r="G15" s="286"/>
      <c r="H15" s="286"/>
      <c r="I15" s="286"/>
      <c r="J15" s="286"/>
      <c r="K15" s="287"/>
      <c r="L15" s="285"/>
      <c r="M15" s="286"/>
      <c r="N15" s="286"/>
      <c r="O15" s="286"/>
      <c r="P15" s="286"/>
      <c r="Q15" s="287"/>
      <c r="R15" s="294"/>
      <c r="S15" s="295"/>
      <c r="T15" s="295"/>
      <c r="U15" s="295"/>
      <c r="V15" s="296"/>
      <c r="W15" s="319"/>
      <c r="X15" s="294"/>
      <c r="Y15" s="296"/>
      <c r="Z15" s="305"/>
      <c r="AA15" s="306"/>
      <c r="AB15" s="312"/>
      <c r="AC15" s="313"/>
      <c r="AD15" s="313"/>
      <c r="AE15" s="313"/>
      <c r="AF15" s="314"/>
      <c r="AG15" s="372"/>
      <c r="AH15" s="373"/>
      <c r="AI15" s="373"/>
      <c r="AJ15" s="373"/>
      <c r="AK15" s="374"/>
    </row>
    <row r="16" spans="1:37">
      <c r="A16" s="349"/>
      <c r="B16" s="273"/>
      <c r="C16" s="274"/>
      <c r="D16" s="275"/>
      <c r="E16" s="280"/>
      <c r="F16" s="285"/>
      <c r="G16" s="286"/>
      <c r="H16" s="286"/>
      <c r="I16" s="286"/>
      <c r="J16" s="286"/>
      <c r="K16" s="287"/>
      <c r="L16" s="285"/>
      <c r="M16" s="286"/>
      <c r="N16" s="286"/>
      <c r="O16" s="286"/>
      <c r="P16" s="286"/>
      <c r="Q16" s="287"/>
      <c r="R16" s="294"/>
      <c r="S16" s="295"/>
      <c r="T16" s="295"/>
      <c r="U16" s="295"/>
      <c r="V16" s="296"/>
      <c r="W16" s="319"/>
      <c r="X16" s="294"/>
      <c r="Y16" s="296"/>
      <c r="Z16" s="305"/>
      <c r="AA16" s="306"/>
      <c r="AB16" s="312"/>
      <c r="AC16" s="313"/>
      <c r="AD16" s="313"/>
      <c r="AE16" s="313"/>
      <c r="AF16" s="314"/>
      <c r="AG16" s="372"/>
      <c r="AH16" s="373"/>
      <c r="AI16" s="373"/>
      <c r="AJ16" s="373"/>
      <c r="AK16" s="374"/>
    </row>
    <row r="17" spans="1:37">
      <c r="A17" s="349"/>
      <c r="B17" s="273"/>
      <c r="C17" s="274"/>
      <c r="D17" s="275"/>
      <c r="E17" s="280"/>
      <c r="F17" s="285"/>
      <c r="G17" s="286"/>
      <c r="H17" s="286"/>
      <c r="I17" s="286"/>
      <c r="J17" s="286"/>
      <c r="K17" s="287"/>
      <c r="L17" s="285"/>
      <c r="M17" s="286"/>
      <c r="N17" s="286"/>
      <c r="O17" s="286"/>
      <c r="P17" s="286"/>
      <c r="Q17" s="287"/>
      <c r="R17" s="294"/>
      <c r="S17" s="295"/>
      <c r="T17" s="295"/>
      <c r="U17" s="295"/>
      <c r="V17" s="296"/>
      <c r="W17" s="319"/>
      <c r="X17" s="294"/>
      <c r="Y17" s="296"/>
      <c r="Z17" s="305"/>
      <c r="AA17" s="306"/>
      <c r="AB17" s="312"/>
      <c r="AC17" s="313"/>
      <c r="AD17" s="313"/>
      <c r="AE17" s="313"/>
      <c r="AF17" s="314"/>
      <c r="AG17" s="372"/>
      <c r="AH17" s="373"/>
      <c r="AI17" s="373"/>
      <c r="AJ17" s="373"/>
      <c r="AK17" s="374"/>
    </row>
    <row r="18" spans="1:37">
      <c r="A18" s="349"/>
      <c r="B18" s="273"/>
      <c r="C18" s="274"/>
      <c r="D18" s="275"/>
      <c r="E18" s="280"/>
      <c r="F18" s="285"/>
      <c r="G18" s="286"/>
      <c r="H18" s="286"/>
      <c r="I18" s="286"/>
      <c r="J18" s="286"/>
      <c r="K18" s="287"/>
      <c r="L18" s="285"/>
      <c r="M18" s="286"/>
      <c r="N18" s="286"/>
      <c r="O18" s="286"/>
      <c r="P18" s="286"/>
      <c r="Q18" s="287"/>
      <c r="R18" s="294"/>
      <c r="S18" s="295"/>
      <c r="T18" s="295"/>
      <c r="U18" s="295"/>
      <c r="V18" s="296"/>
      <c r="W18" s="319"/>
      <c r="X18" s="294"/>
      <c r="Y18" s="296"/>
      <c r="Z18" s="305"/>
      <c r="AA18" s="306"/>
      <c r="AB18" s="312"/>
      <c r="AC18" s="313"/>
      <c r="AD18" s="313"/>
      <c r="AE18" s="313"/>
      <c r="AF18" s="314"/>
      <c r="AG18" s="372"/>
      <c r="AH18" s="373"/>
      <c r="AI18" s="373"/>
      <c r="AJ18" s="373"/>
      <c r="AK18" s="374"/>
    </row>
    <row r="19" spans="1:37">
      <c r="A19" s="349"/>
      <c r="B19" s="273"/>
      <c r="C19" s="274"/>
      <c r="D19" s="275"/>
      <c r="E19" s="280"/>
      <c r="F19" s="285"/>
      <c r="G19" s="286"/>
      <c r="H19" s="286"/>
      <c r="I19" s="286"/>
      <c r="J19" s="286"/>
      <c r="K19" s="287"/>
      <c r="L19" s="285"/>
      <c r="M19" s="286"/>
      <c r="N19" s="286"/>
      <c r="O19" s="286"/>
      <c r="P19" s="286"/>
      <c r="Q19" s="287"/>
      <c r="R19" s="294"/>
      <c r="S19" s="295"/>
      <c r="T19" s="295"/>
      <c r="U19" s="295"/>
      <c r="V19" s="296"/>
      <c r="W19" s="319"/>
      <c r="X19" s="294"/>
      <c r="Y19" s="296"/>
      <c r="Z19" s="305"/>
      <c r="AA19" s="306"/>
      <c r="AB19" s="312"/>
      <c r="AC19" s="313"/>
      <c r="AD19" s="313"/>
      <c r="AE19" s="313"/>
      <c r="AF19" s="314"/>
      <c r="AG19" s="372"/>
      <c r="AH19" s="373"/>
      <c r="AI19" s="373"/>
      <c r="AJ19" s="373"/>
      <c r="AK19" s="374"/>
    </row>
    <row r="20" spans="1:37" ht="15.75" customHeight="1">
      <c r="A20" s="348"/>
      <c r="B20" s="273"/>
      <c r="C20" s="274"/>
      <c r="D20" s="275"/>
      <c r="E20" s="279">
        <v>2</v>
      </c>
      <c r="F20" s="282" t="s">
        <v>239</v>
      </c>
      <c r="G20" s="283"/>
      <c r="H20" s="283"/>
      <c r="I20" s="283"/>
      <c r="J20" s="283"/>
      <c r="K20" s="284"/>
      <c r="L20" s="282" t="s">
        <v>238</v>
      </c>
      <c r="M20" s="283"/>
      <c r="N20" s="283"/>
      <c r="O20" s="283"/>
      <c r="P20" s="283"/>
      <c r="Q20" s="284"/>
      <c r="R20" s="291"/>
      <c r="S20" s="292"/>
      <c r="T20" s="292"/>
      <c r="U20" s="292"/>
      <c r="V20" s="293"/>
      <c r="W20" s="318" t="s">
        <v>24</v>
      </c>
      <c r="X20" s="291" t="s">
        <v>120</v>
      </c>
      <c r="Y20" s="293"/>
      <c r="Z20" s="303">
        <v>44174</v>
      </c>
      <c r="AA20" s="304"/>
      <c r="AB20" s="309"/>
      <c r="AC20" s="310"/>
      <c r="AD20" s="310"/>
      <c r="AE20" s="310"/>
      <c r="AF20" s="311"/>
      <c r="AG20" s="369"/>
      <c r="AH20" s="370"/>
      <c r="AI20" s="370"/>
      <c r="AJ20" s="370"/>
      <c r="AK20" s="371"/>
    </row>
    <row r="21" spans="1:37">
      <c r="A21" s="349"/>
      <c r="B21" s="273"/>
      <c r="C21" s="274"/>
      <c r="D21" s="275"/>
      <c r="E21" s="280"/>
      <c r="F21" s="285"/>
      <c r="G21" s="286"/>
      <c r="H21" s="286"/>
      <c r="I21" s="286"/>
      <c r="J21" s="286"/>
      <c r="K21" s="287"/>
      <c r="L21" s="285"/>
      <c r="M21" s="286"/>
      <c r="N21" s="286"/>
      <c r="O21" s="286"/>
      <c r="P21" s="286"/>
      <c r="Q21" s="287"/>
      <c r="R21" s="294"/>
      <c r="S21" s="295"/>
      <c r="T21" s="295"/>
      <c r="U21" s="295"/>
      <c r="V21" s="296"/>
      <c r="W21" s="319"/>
      <c r="X21" s="294"/>
      <c r="Y21" s="296"/>
      <c r="Z21" s="305"/>
      <c r="AA21" s="306"/>
      <c r="AB21" s="312"/>
      <c r="AC21" s="313"/>
      <c r="AD21" s="313"/>
      <c r="AE21" s="313"/>
      <c r="AF21" s="314"/>
      <c r="AG21" s="372"/>
      <c r="AH21" s="373"/>
      <c r="AI21" s="373"/>
      <c r="AJ21" s="373"/>
      <c r="AK21" s="374"/>
    </row>
    <row r="22" spans="1:37">
      <c r="A22" s="349"/>
      <c r="B22" s="273"/>
      <c r="C22" s="274"/>
      <c r="D22" s="275"/>
      <c r="E22" s="280"/>
      <c r="F22" s="285"/>
      <c r="G22" s="286"/>
      <c r="H22" s="286"/>
      <c r="I22" s="286"/>
      <c r="J22" s="286"/>
      <c r="K22" s="287"/>
      <c r="L22" s="285"/>
      <c r="M22" s="286"/>
      <c r="N22" s="286"/>
      <c r="O22" s="286"/>
      <c r="P22" s="286"/>
      <c r="Q22" s="287"/>
      <c r="R22" s="294"/>
      <c r="S22" s="295"/>
      <c r="T22" s="295"/>
      <c r="U22" s="295"/>
      <c r="V22" s="296"/>
      <c r="W22" s="319"/>
      <c r="X22" s="294"/>
      <c r="Y22" s="296"/>
      <c r="Z22" s="305"/>
      <c r="AA22" s="306"/>
      <c r="AB22" s="312"/>
      <c r="AC22" s="313"/>
      <c r="AD22" s="313"/>
      <c r="AE22" s="313"/>
      <c r="AF22" s="314"/>
      <c r="AG22" s="372"/>
      <c r="AH22" s="373"/>
      <c r="AI22" s="373"/>
      <c r="AJ22" s="373"/>
      <c r="AK22" s="374"/>
    </row>
    <row r="23" spans="1:37" ht="15.75" customHeight="1">
      <c r="A23" s="349"/>
      <c r="B23" s="273"/>
      <c r="C23" s="274"/>
      <c r="D23" s="275"/>
      <c r="E23" s="280"/>
      <c r="F23" s="285"/>
      <c r="G23" s="286"/>
      <c r="H23" s="286"/>
      <c r="I23" s="286"/>
      <c r="J23" s="286"/>
      <c r="K23" s="287"/>
      <c r="L23" s="285"/>
      <c r="M23" s="286"/>
      <c r="N23" s="286"/>
      <c r="O23" s="286"/>
      <c r="P23" s="286"/>
      <c r="Q23" s="287"/>
      <c r="R23" s="294"/>
      <c r="S23" s="295"/>
      <c r="T23" s="295"/>
      <c r="U23" s="295"/>
      <c r="V23" s="296"/>
      <c r="W23" s="319"/>
      <c r="X23" s="294"/>
      <c r="Y23" s="296"/>
      <c r="Z23" s="305"/>
      <c r="AA23" s="306"/>
      <c r="AB23" s="312"/>
      <c r="AC23" s="313"/>
      <c r="AD23" s="313"/>
      <c r="AE23" s="313"/>
      <c r="AF23" s="314"/>
      <c r="AG23" s="372"/>
      <c r="AH23" s="373"/>
      <c r="AI23" s="373"/>
      <c r="AJ23" s="373"/>
      <c r="AK23" s="374"/>
    </row>
    <row r="24" spans="1:37">
      <c r="A24" s="349"/>
      <c r="B24" s="273"/>
      <c r="C24" s="274"/>
      <c r="D24" s="275"/>
      <c r="E24" s="280"/>
      <c r="F24" s="285"/>
      <c r="G24" s="286"/>
      <c r="H24" s="286"/>
      <c r="I24" s="286"/>
      <c r="J24" s="286"/>
      <c r="K24" s="287"/>
      <c r="L24" s="285"/>
      <c r="M24" s="286"/>
      <c r="N24" s="286"/>
      <c r="O24" s="286"/>
      <c r="P24" s="286"/>
      <c r="Q24" s="287"/>
      <c r="R24" s="294"/>
      <c r="S24" s="295"/>
      <c r="T24" s="295"/>
      <c r="U24" s="295"/>
      <c r="V24" s="296"/>
      <c r="W24" s="319"/>
      <c r="X24" s="294"/>
      <c r="Y24" s="296"/>
      <c r="Z24" s="305"/>
      <c r="AA24" s="306"/>
      <c r="AB24" s="312"/>
      <c r="AC24" s="313"/>
      <c r="AD24" s="313"/>
      <c r="AE24" s="313"/>
      <c r="AF24" s="314"/>
      <c r="AG24" s="372"/>
      <c r="AH24" s="373"/>
      <c r="AI24" s="373"/>
      <c r="AJ24" s="373"/>
      <c r="AK24" s="374"/>
    </row>
    <row r="25" spans="1:37" ht="15.75" customHeight="1">
      <c r="A25" s="349"/>
      <c r="B25" s="273"/>
      <c r="C25" s="274"/>
      <c r="D25" s="275"/>
      <c r="E25" s="280"/>
      <c r="F25" s="285"/>
      <c r="G25" s="286"/>
      <c r="H25" s="286"/>
      <c r="I25" s="286"/>
      <c r="J25" s="286"/>
      <c r="K25" s="287"/>
      <c r="L25" s="285"/>
      <c r="M25" s="286"/>
      <c r="N25" s="286"/>
      <c r="O25" s="286"/>
      <c r="P25" s="286"/>
      <c r="Q25" s="287"/>
      <c r="R25" s="294"/>
      <c r="S25" s="295"/>
      <c r="T25" s="295"/>
      <c r="U25" s="295"/>
      <c r="V25" s="296"/>
      <c r="W25" s="319"/>
      <c r="X25" s="294"/>
      <c r="Y25" s="296"/>
      <c r="Z25" s="305"/>
      <c r="AA25" s="306"/>
      <c r="AB25" s="312"/>
      <c r="AC25" s="313"/>
      <c r="AD25" s="313"/>
      <c r="AE25" s="313"/>
      <c r="AF25" s="314"/>
      <c r="AG25" s="372"/>
      <c r="AH25" s="373"/>
      <c r="AI25" s="373"/>
      <c r="AJ25" s="373"/>
      <c r="AK25" s="374"/>
    </row>
    <row r="26" spans="1:37">
      <c r="A26" s="349"/>
      <c r="B26" s="273"/>
      <c r="C26" s="274"/>
      <c r="D26" s="275"/>
      <c r="E26" s="280"/>
      <c r="F26" s="285"/>
      <c r="G26" s="286"/>
      <c r="H26" s="286"/>
      <c r="I26" s="286"/>
      <c r="J26" s="286"/>
      <c r="K26" s="287"/>
      <c r="L26" s="285"/>
      <c r="M26" s="286"/>
      <c r="N26" s="286"/>
      <c r="O26" s="286"/>
      <c r="P26" s="286"/>
      <c r="Q26" s="287"/>
      <c r="R26" s="294"/>
      <c r="S26" s="295"/>
      <c r="T26" s="295"/>
      <c r="U26" s="295"/>
      <c r="V26" s="296"/>
      <c r="W26" s="319"/>
      <c r="X26" s="294"/>
      <c r="Y26" s="296"/>
      <c r="Z26" s="305"/>
      <c r="AA26" s="306"/>
      <c r="AB26" s="312"/>
      <c r="AC26" s="313"/>
      <c r="AD26" s="313"/>
      <c r="AE26" s="313"/>
      <c r="AF26" s="314"/>
      <c r="AG26" s="372"/>
      <c r="AH26" s="373"/>
      <c r="AI26" s="373"/>
      <c r="AJ26" s="373"/>
      <c r="AK26" s="374"/>
    </row>
    <row r="27" spans="1:37">
      <c r="A27" s="349"/>
      <c r="B27" s="273"/>
      <c r="C27" s="274"/>
      <c r="D27" s="275"/>
      <c r="E27" s="280"/>
      <c r="F27" s="285"/>
      <c r="G27" s="286"/>
      <c r="H27" s="286"/>
      <c r="I27" s="286"/>
      <c r="J27" s="286"/>
      <c r="K27" s="287"/>
      <c r="L27" s="285"/>
      <c r="M27" s="286"/>
      <c r="N27" s="286"/>
      <c r="O27" s="286"/>
      <c r="P27" s="286"/>
      <c r="Q27" s="287"/>
      <c r="R27" s="294"/>
      <c r="S27" s="295"/>
      <c r="T27" s="295"/>
      <c r="U27" s="295"/>
      <c r="V27" s="296"/>
      <c r="W27" s="319"/>
      <c r="X27" s="294"/>
      <c r="Y27" s="296"/>
      <c r="Z27" s="305"/>
      <c r="AA27" s="306"/>
      <c r="AB27" s="312"/>
      <c r="AC27" s="313"/>
      <c r="AD27" s="313"/>
      <c r="AE27" s="313"/>
      <c r="AF27" s="314"/>
      <c r="AG27" s="372"/>
      <c r="AH27" s="373"/>
      <c r="AI27" s="373"/>
      <c r="AJ27" s="373"/>
      <c r="AK27" s="374"/>
    </row>
    <row r="28" spans="1:37">
      <c r="A28" s="349"/>
      <c r="B28" s="273"/>
      <c r="C28" s="274"/>
      <c r="D28" s="275"/>
      <c r="E28" s="280"/>
      <c r="F28" s="285"/>
      <c r="G28" s="286"/>
      <c r="H28" s="286"/>
      <c r="I28" s="286"/>
      <c r="J28" s="286"/>
      <c r="K28" s="287"/>
      <c r="L28" s="285"/>
      <c r="M28" s="286"/>
      <c r="N28" s="286"/>
      <c r="O28" s="286"/>
      <c r="P28" s="286"/>
      <c r="Q28" s="287"/>
      <c r="R28" s="294"/>
      <c r="S28" s="295"/>
      <c r="T28" s="295"/>
      <c r="U28" s="295"/>
      <c r="V28" s="296"/>
      <c r="W28" s="319"/>
      <c r="X28" s="294"/>
      <c r="Y28" s="296"/>
      <c r="Z28" s="305"/>
      <c r="AA28" s="306"/>
      <c r="AB28" s="312"/>
      <c r="AC28" s="313"/>
      <c r="AD28" s="313"/>
      <c r="AE28" s="313"/>
      <c r="AF28" s="314"/>
      <c r="AG28" s="372"/>
      <c r="AH28" s="373"/>
      <c r="AI28" s="373"/>
      <c r="AJ28" s="373"/>
      <c r="AK28" s="374"/>
    </row>
    <row r="29" spans="1:37" ht="15.75" customHeight="1">
      <c r="A29" s="349"/>
      <c r="B29" s="273"/>
      <c r="C29" s="274"/>
      <c r="D29" s="275"/>
      <c r="E29" s="280"/>
      <c r="F29" s="285"/>
      <c r="G29" s="286"/>
      <c r="H29" s="286"/>
      <c r="I29" s="286"/>
      <c r="J29" s="286"/>
      <c r="K29" s="287"/>
      <c r="L29" s="285"/>
      <c r="M29" s="286"/>
      <c r="N29" s="286"/>
      <c r="O29" s="286"/>
      <c r="P29" s="286"/>
      <c r="Q29" s="287"/>
      <c r="R29" s="294"/>
      <c r="S29" s="295"/>
      <c r="T29" s="295"/>
      <c r="U29" s="295"/>
      <c r="V29" s="296"/>
      <c r="W29" s="319"/>
      <c r="X29" s="294"/>
      <c r="Y29" s="296"/>
      <c r="Z29" s="305"/>
      <c r="AA29" s="306"/>
      <c r="AB29" s="312"/>
      <c r="AC29" s="313"/>
      <c r="AD29" s="313"/>
      <c r="AE29" s="313"/>
      <c r="AF29" s="314"/>
      <c r="AG29" s="372"/>
      <c r="AH29" s="373"/>
      <c r="AI29" s="373"/>
      <c r="AJ29" s="373"/>
      <c r="AK29" s="374"/>
    </row>
    <row r="30" spans="1:37" ht="15.75" customHeight="1">
      <c r="A30" s="349"/>
      <c r="B30" s="273"/>
      <c r="C30" s="274"/>
      <c r="D30" s="275"/>
      <c r="E30" s="280"/>
      <c r="F30" s="285"/>
      <c r="G30" s="286"/>
      <c r="H30" s="286"/>
      <c r="I30" s="286"/>
      <c r="J30" s="286"/>
      <c r="K30" s="287"/>
      <c r="L30" s="285"/>
      <c r="M30" s="286"/>
      <c r="N30" s="286"/>
      <c r="O30" s="286"/>
      <c r="P30" s="286"/>
      <c r="Q30" s="287"/>
      <c r="R30" s="294"/>
      <c r="S30" s="295"/>
      <c r="T30" s="295"/>
      <c r="U30" s="295"/>
      <c r="V30" s="296"/>
      <c r="W30" s="319"/>
      <c r="X30" s="294"/>
      <c r="Y30" s="296"/>
      <c r="Z30" s="305"/>
      <c r="AA30" s="306"/>
      <c r="AB30" s="312"/>
      <c r="AC30" s="313"/>
      <c r="AD30" s="313"/>
      <c r="AE30" s="313"/>
      <c r="AF30" s="314"/>
      <c r="AG30" s="372"/>
      <c r="AH30" s="373"/>
      <c r="AI30" s="373"/>
      <c r="AJ30" s="373"/>
      <c r="AK30" s="374"/>
    </row>
    <row r="31" spans="1:37">
      <c r="A31" s="349"/>
      <c r="B31" s="273"/>
      <c r="C31" s="274"/>
      <c r="D31" s="275"/>
      <c r="E31" s="280"/>
      <c r="F31" s="285"/>
      <c r="G31" s="286"/>
      <c r="H31" s="286"/>
      <c r="I31" s="286"/>
      <c r="J31" s="286"/>
      <c r="K31" s="287"/>
      <c r="L31" s="285"/>
      <c r="M31" s="286"/>
      <c r="N31" s="286"/>
      <c r="O31" s="286"/>
      <c r="P31" s="286"/>
      <c r="Q31" s="287"/>
      <c r="R31" s="294"/>
      <c r="S31" s="295"/>
      <c r="T31" s="295"/>
      <c r="U31" s="295"/>
      <c r="V31" s="296"/>
      <c r="W31" s="319"/>
      <c r="X31" s="294"/>
      <c r="Y31" s="296"/>
      <c r="Z31" s="305"/>
      <c r="AA31" s="306"/>
      <c r="AB31" s="312"/>
      <c r="AC31" s="313"/>
      <c r="AD31" s="313"/>
      <c r="AE31" s="313"/>
      <c r="AF31" s="314"/>
      <c r="AG31" s="372"/>
      <c r="AH31" s="373"/>
      <c r="AI31" s="373"/>
      <c r="AJ31" s="373"/>
      <c r="AK31" s="374"/>
    </row>
    <row r="32" spans="1:37">
      <c r="A32" s="349"/>
      <c r="B32" s="273"/>
      <c r="C32" s="274"/>
      <c r="D32" s="275"/>
      <c r="E32" s="280"/>
      <c r="F32" s="285"/>
      <c r="G32" s="286"/>
      <c r="H32" s="286"/>
      <c r="I32" s="286"/>
      <c r="J32" s="286"/>
      <c r="K32" s="287"/>
      <c r="L32" s="285"/>
      <c r="M32" s="286"/>
      <c r="N32" s="286"/>
      <c r="O32" s="286"/>
      <c r="P32" s="286"/>
      <c r="Q32" s="287"/>
      <c r="R32" s="294"/>
      <c r="S32" s="295"/>
      <c r="T32" s="295"/>
      <c r="U32" s="295"/>
      <c r="V32" s="296"/>
      <c r="W32" s="319"/>
      <c r="X32" s="294"/>
      <c r="Y32" s="296"/>
      <c r="Z32" s="305"/>
      <c r="AA32" s="306"/>
      <c r="AB32" s="312"/>
      <c r="AC32" s="313"/>
      <c r="AD32" s="313"/>
      <c r="AE32" s="313"/>
      <c r="AF32" s="314"/>
      <c r="AG32" s="372"/>
      <c r="AH32" s="373"/>
      <c r="AI32" s="373"/>
      <c r="AJ32" s="373"/>
      <c r="AK32" s="374"/>
    </row>
    <row r="33" spans="1:37">
      <c r="A33" s="349"/>
      <c r="B33" s="273"/>
      <c r="C33" s="274"/>
      <c r="D33" s="275"/>
      <c r="E33" s="280"/>
      <c r="F33" s="285"/>
      <c r="G33" s="286"/>
      <c r="H33" s="286"/>
      <c r="I33" s="286"/>
      <c r="J33" s="286"/>
      <c r="K33" s="287"/>
      <c r="L33" s="285"/>
      <c r="M33" s="286"/>
      <c r="N33" s="286"/>
      <c r="O33" s="286"/>
      <c r="P33" s="286"/>
      <c r="Q33" s="287"/>
      <c r="R33" s="294"/>
      <c r="S33" s="295"/>
      <c r="T33" s="295"/>
      <c r="U33" s="295"/>
      <c r="V33" s="296"/>
      <c r="W33" s="319"/>
      <c r="X33" s="294"/>
      <c r="Y33" s="296"/>
      <c r="Z33" s="305"/>
      <c r="AA33" s="306"/>
      <c r="AB33" s="312"/>
      <c r="AC33" s="313"/>
      <c r="AD33" s="313"/>
      <c r="AE33" s="313"/>
      <c r="AF33" s="314"/>
      <c r="AG33" s="372"/>
      <c r="AH33" s="373"/>
      <c r="AI33" s="373"/>
      <c r="AJ33" s="373"/>
      <c r="AK33" s="374"/>
    </row>
    <row r="34" spans="1:37" ht="15.75" customHeight="1">
      <c r="A34" s="348"/>
      <c r="B34" s="273"/>
      <c r="C34" s="274"/>
      <c r="D34" s="275"/>
      <c r="E34" s="279">
        <v>3</v>
      </c>
      <c r="F34" s="282" t="s">
        <v>240</v>
      </c>
      <c r="G34" s="283"/>
      <c r="H34" s="283"/>
      <c r="I34" s="283"/>
      <c r="J34" s="283"/>
      <c r="K34" s="284"/>
      <c r="L34" s="282" t="s">
        <v>224</v>
      </c>
      <c r="M34" s="283"/>
      <c r="N34" s="283"/>
      <c r="O34" s="283"/>
      <c r="P34" s="283"/>
      <c r="Q34" s="284"/>
      <c r="R34" s="291"/>
      <c r="S34" s="292"/>
      <c r="T34" s="292"/>
      <c r="U34" s="292"/>
      <c r="V34" s="293"/>
      <c r="W34" s="318" t="s">
        <v>24</v>
      </c>
      <c r="X34" s="291" t="s">
        <v>120</v>
      </c>
      <c r="Y34" s="293"/>
      <c r="Z34" s="303">
        <v>44174</v>
      </c>
      <c r="AA34" s="304"/>
      <c r="AB34" s="309"/>
      <c r="AC34" s="310"/>
      <c r="AD34" s="310"/>
      <c r="AE34" s="310"/>
      <c r="AF34" s="311"/>
      <c r="AG34" s="369"/>
      <c r="AH34" s="370"/>
      <c r="AI34" s="370"/>
      <c r="AJ34" s="370"/>
      <c r="AK34" s="371"/>
    </row>
    <row r="35" spans="1:37">
      <c r="A35" s="349"/>
      <c r="B35" s="273"/>
      <c r="C35" s="274"/>
      <c r="D35" s="275"/>
      <c r="E35" s="280"/>
      <c r="F35" s="285"/>
      <c r="G35" s="286"/>
      <c r="H35" s="286"/>
      <c r="I35" s="286"/>
      <c r="J35" s="286"/>
      <c r="K35" s="287"/>
      <c r="L35" s="285"/>
      <c r="M35" s="286"/>
      <c r="N35" s="286"/>
      <c r="O35" s="286"/>
      <c r="P35" s="286"/>
      <c r="Q35" s="287"/>
      <c r="R35" s="294"/>
      <c r="S35" s="295"/>
      <c r="T35" s="295"/>
      <c r="U35" s="295"/>
      <c r="V35" s="296"/>
      <c r="W35" s="319"/>
      <c r="X35" s="294"/>
      <c r="Y35" s="296"/>
      <c r="Z35" s="305"/>
      <c r="AA35" s="306"/>
      <c r="AB35" s="312"/>
      <c r="AC35" s="313"/>
      <c r="AD35" s="313"/>
      <c r="AE35" s="313"/>
      <c r="AF35" s="314"/>
      <c r="AG35" s="372"/>
      <c r="AH35" s="373"/>
      <c r="AI35" s="373"/>
      <c r="AJ35" s="373"/>
      <c r="AK35" s="374"/>
    </row>
    <row r="36" spans="1:37">
      <c r="A36" s="349"/>
      <c r="B36" s="273"/>
      <c r="C36" s="274"/>
      <c r="D36" s="275"/>
      <c r="E36" s="280"/>
      <c r="F36" s="285"/>
      <c r="G36" s="286"/>
      <c r="H36" s="286"/>
      <c r="I36" s="286"/>
      <c r="J36" s="286"/>
      <c r="K36" s="287"/>
      <c r="L36" s="285"/>
      <c r="M36" s="286"/>
      <c r="N36" s="286"/>
      <c r="O36" s="286"/>
      <c r="P36" s="286"/>
      <c r="Q36" s="287"/>
      <c r="R36" s="294"/>
      <c r="S36" s="295"/>
      <c r="T36" s="295"/>
      <c r="U36" s="295"/>
      <c r="V36" s="296"/>
      <c r="W36" s="319"/>
      <c r="X36" s="294"/>
      <c r="Y36" s="296"/>
      <c r="Z36" s="305"/>
      <c r="AA36" s="306"/>
      <c r="AB36" s="312"/>
      <c r="AC36" s="313"/>
      <c r="AD36" s="313"/>
      <c r="AE36" s="313"/>
      <c r="AF36" s="314"/>
      <c r="AG36" s="372"/>
      <c r="AH36" s="373"/>
      <c r="AI36" s="373"/>
      <c r="AJ36" s="373"/>
      <c r="AK36" s="374"/>
    </row>
    <row r="37" spans="1:37" ht="15.75" customHeight="1">
      <c r="A37" s="349"/>
      <c r="B37" s="273"/>
      <c r="C37" s="274"/>
      <c r="D37" s="275"/>
      <c r="E37" s="280"/>
      <c r="F37" s="285"/>
      <c r="G37" s="286"/>
      <c r="H37" s="286"/>
      <c r="I37" s="286"/>
      <c r="J37" s="286"/>
      <c r="K37" s="287"/>
      <c r="L37" s="285"/>
      <c r="M37" s="286"/>
      <c r="N37" s="286"/>
      <c r="O37" s="286"/>
      <c r="P37" s="286"/>
      <c r="Q37" s="287"/>
      <c r="R37" s="294"/>
      <c r="S37" s="295"/>
      <c r="T37" s="295"/>
      <c r="U37" s="295"/>
      <c r="V37" s="296"/>
      <c r="W37" s="319"/>
      <c r="X37" s="294"/>
      <c r="Y37" s="296"/>
      <c r="Z37" s="305"/>
      <c r="AA37" s="306"/>
      <c r="AB37" s="312"/>
      <c r="AC37" s="313"/>
      <c r="AD37" s="313"/>
      <c r="AE37" s="313"/>
      <c r="AF37" s="314"/>
      <c r="AG37" s="372"/>
      <c r="AH37" s="373"/>
      <c r="AI37" s="373"/>
      <c r="AJ37" s="373"/>
      <c r="AK37" s="374"/>
    </row>
    <row r="38" spans="1:37">
      <c r="A38" s="349"/>
      <c r="B38" s="273"/>
      <c r="C38" s="274"/>
      <c r="D38" s="275"/>
      <c r="E38" s="280"/>
      <c r="F38" s="285"/>
      <c r="G38" s="286"/>
      <c r="H38" s="286"/>
      <c r="I38" s="286"/>
      <c r="J38" s="286"/>
      <c r="K38" s="287"/>
      <c r="L38" s="285"/>
      <c r="M38" s="286"/>
      <c r="N38" s="286"/>
      <c r="O38" s="286"/>
      <c r="P38" s="286"/>
      <c r="Q38" s="287"/>
      <c r="R38" s="294"/>
      <c r="S38" s="295"/>
      <c r="T38" s="295"/>
      <c r="U38" s="295"/>
      <c r="V38" s="296"/>
      <c r="W38" s="319"/>
      <c r="X38" s="294"/>
      <c r="Y38" s="296"/>
      <c r="Z38" s="305"/>
      <c r="AA38" s="306"/>
      <c r="AB38" s="312"/>
      <c r="AC38" s="313"/>
      <c r="AD38" s="313"/>
      <c r="AE38" s="313"/>
      <c r="AF38" s="314"/>
      <c r="AG38" s="372"/>
      <c r="AH38" s="373"/>
      <c r="AI38" s="373"/>
      <c r="AJ38" s="373"/>
      <c r="AK38" s="374"/>
    </row>
    <row r="39" spans="1:37" ht="15.75" customHeight="1">
      <c r="A39" s="349"/>
      <c r="B39" s="273"/>
      <c r="C39" s="274"/>
      <c r="D39" s="275"/>
      <c r="E39" s="280"/>
      <c r="F39" s="285"/>
      <c r="G39" s="286"/>
      <c r="H39" s="286"/>
      <c r="I39" s="286"/>
      <c r="J39" s="286"/>
      <c r="K39" s="287"/>
      <c r="L39" s="285"/>
      <c r="M39" s="286"/>
      <c r="N39" s="286"/>
      <c r="O39" s="286"/>
      <c r="P39" s="286"/>
      <c r="Q39" s="287"/>
      <c r="R39" s="294"/>
      <c r="S39" s="295"/>
      <c r="T39" s="295"/>
      <c r="U39" s="295"/>
      <c r="V39" s="296"/>
      <c r="W39" s="319"/>
      <c r="X39" s="294"/>
      <c r="Y39" s="296"/>
      <c r="Z39" s="305"/>
      <c r="AA39" s="306"/>
      <c r="AB39" s="312"/>
      <c r="AC39" s="313"/>
      <c r="AD39" s="313"/>
      <c r="AE39" s="313"/>
      <c r="AF39" s="314"/>
      <c r="AG39" s="372"/>
      <c r="AH39" s="373"/>
      <c r="AI39" s="373"/>
      <c r="AJ39" s="373"/>
      <c r="AK39" s="374"/>
    </row>
    <row r="40" spans="1:37">
      <c r="A40" s="349"/>
      <c r="B40" s="273"/>
      <c r="C40" s="274"/>
      <c r="D40" s="275"/>
      <c r="E40" s="280"/>
      <c r="F40" s="285"/>
      <c r="G40" s="286"/>
      <c r="H40" s="286"/>
      <c r="I40" s="286"/>
      <c r="J40" s="286"/>
      <c r="K40" s="287"/>
      <c r="L40" s="285"/>
      <c r="M40" s="286"/>
      <c r="N40" s="286"/>
      <c r="O40" s="286"/>
      <c r="P40" s="286"/>
      <c r="Q40" s="287"/>
      <c r="R40" s="294"/>
      <c r="S40" s="295"/>
      <c r="T40" s="295"/>
      <c r="U40" s="295"/>
      <c r="V40" s="296"/>
      <c r="W40" s="319"/>
      <c r="X40" s="294"/>
      <c r="Y40" s="296"/>
      <c r="Z40" s="305"/>
      <c r="AA40" s="306"/>
      <c r="AB40" s="312"/>
      <c r="AC40" s="313"/>
      <c r="AD40" s="313"/>
      <c r="AE40" s="313"/>
      <c r="AF40" s="314"/>
      <c r="AG40" s="372"/>
      <c r="AH40" s="373"/>
      <c r="AI40" s="373"/>
      <c r="AJ40" s="373"/>
      <c r="AK40" s="374"/>
    </row>
    <row r="41" spans="1:37">
      <c r="A41" s="349"/>
      <c r="B41" s="273"/>
      <c r="C41" s="274"/>
      <c r="D41" s="275"/>
      <c r="E41" s="280"/>
      <c r="F41" s="285"/>
      <c r="G41" s="286"/>
      <c r="H41" s="286"/>
      <c r="I41" s="286"/>
      <c r="J41" s="286"/>
      <c r="K41" s="287"/>
      <c r="L41" s="285"/>
      <c r="M41" s="286"/>
      <c r="N41" s="286"/>
      <c r="O41" s="286"/>
      <c r="P41" s="286"/>
      <c r="Q41" s="287"/>
      <c r="R41" s="294"/>
      <c r="S41" s="295"/>
      <c r="T41" s="295"/>
      <c r="U41" s="295"/>
      <c r="V41" s="296"/>
      <c r="W41" s="319"/>
      <c r="X41" s="294"/>
      <c r="Y41" s="296"/>
      <c r="Z41" s="305"/>
      <c r="AA41" s="306"/>
      <c r="AB41" s="312"/>
      <c r="AC41" s="313"/>
      <c r="AD41" s="313"/>
      <c r="AE41" s="313"/>
      <c r="AF41" s="314"/>
      <c r="AG41" s="372"/>
      <c r="AH41" s="373"/>
      <c r="AI41" s="373"/>
      <c r="AJ41" s="373"/>
      <c r="AK41" s="374"/>
    </row>
    <row r="42" spans="1:37">
      <c r="A42" s="349"/>
      <c r="B42" s="273"/>
      <c r="C42" s="274"/>
      <c r="D42" s="275"/>
      <c r="E42" s="280"/>
      <c r="F42" s="285"/>
      <c r="G42" s="286"/>
      <c r="H42" s="286"/>
      <c r="I42" s="286"/>
      <c r="J42" s="286"/>
      <c r="K42" s="287"/>
      <c r="L42" s="285"/>
      <c r="M42" s="286"/>
      <c r="N42" s="286"/>
      <c r="O42" s="286"/>
      <c r="P42" s="286"/>
      <c r="Q42" s="287"/>
      <c r="R42" s="294"/>
      <c r="S42" s="295"/>
      <c r="T42" s="295"/>
      <c r="U42" s="295"/>
      <c r="V42" s="296"/>
      <c r="W42" s="319"/>
      <c r="X42" s="294"/>
      <c r="Y42" s="296"/>
      <c r="Z42" s="305"/>
      <c r="AA42" s="306"/>
      <c r="AB42" s="312"/>
      <c r="AC42" s="313"/>
      <c r="AD42" s="313"/>
      <c r="AE42" s="313"/>
      <c r="AF42" s="314"/>
      <c r="AG42" s="372"/>
      <c r="AH42" s="373"/>
      <c r="AI42" s="373"/>
      <c r="AJ42" s="373"/>
      <c r="AK42" s="374"/>
    </row>
    <row r="43" spans="1:37" ht="15.75" customHeight="1">
      <c r="A43" s="349"/>
      <c r="B43" s="273"/>
      <c r="C43" s="274"/>
      <c r="D43" s="275"/>
      <c r="E43" s="280"/>
      <c r="F43" s="285"/>
      <c r="G43" s="286"/>
      <c r="H43" s="286"/>
      <c r="I43" s="286"/>
      <c r="J43" s="286"/>
      <c r="K43" s="287"/>
      <c r="L43" s="285"/>
      <c r="M43" s="286"/>
      <c r="N43" s="286"/>
      <c r="O43" s="286"/>
      <c r="P43" s="286"/>
      <c r="Q43" s="287"/>
      <c r="R43" s="294"/>
      <c r="S43" s="295"/>
      <c r="T43" s="295"/>
      <c r="U43" s="295"/>
      <c r="V43" s="296"/>
      <c r="W43" s="319"/>
      <c r="X43" s="294"/>
      <c r="Y43" s="296"/>
      <c r="Z43" s="305"/>
      <c r="AA43" s="306"/>
      <c r="AB43" s="312"/>
      <c r="AC43" s="313"/>
      <c r="AD43" s="313"/>
      <c r="AE43" s="313"/>
      <c r="AF43" s="314"/>
      <c r="AG43" s="372"/>
      <c r="AH43" s="373"/>
      <c r="AI43" s="373"/>
      <c r="AJ43" s="373"/>
      <c r="AK43" s="374"/>
    </row>
    <row r="44" spans="1:37" ht="15.75" customHeight="1">
      <c r="A44" s="349"/>
      <c r="B44" s="273"/>
      <c r="C44" s="274"/>
      <c r="D44" s="275"/>
      <c r="E44" s="280"/>
      <c r="F44" s="285"/>
      <c r="G44" s="286"/>
      <c r="H44" s="286"/>
      <c r="I44" s="286"/>
      <c r="J44" s="286"/>
      <c r="K44" s="287"/>
      <c r="L44" s="285"/>
      <c r="M44" s="286"/>
      <c r="N44" s="286"/>
      <c r="O44" s="286"/>
      <c r="P44" s="286"/>
      <c r="Q44" s="287"/>
      <c r="R44" s="294"/>
      <c r="S44" s="295"/>
      <c r="T44" s="295"/>
      <c r="U44" s="295"/>
      <c r="V44" s="296"/>
      <c r="W44" s="319"/>
      <c r="X44" s="294"/>
      <c r="Y44" s="296"/>
      <c r="Z44" s="305"/>
      <c r="AA44" s="306"/>
      <c r="AB44" s="312"/>
      <c r="AC44" s="313"/>
      <c r="AD44" s="313"/>
      <c r="AE44" s="313"/>
      <c r="AF44" s="314"/>
      <c r="AG44" s="372"/>
      <c r="AH44" s="373"/>
      <c r="AI44" s="373"/>
      <c r="AJ44" s="373"/>
      <c r="AK44" s="374"/>
    </row>
    <row r="45" spans="1:37">
      <c r="A45" s="349"/>
      <c r="B45" s="273"/>
      <c r="C45" s="274"/>
      <c r="D45" s="275"/>
      <c r="E45" s="280"/>
      <c r="F45" s="285"/>
      <c r="G45" s="286"/>
      <c r="H45" s="286"/>
      <c r="I45" s="286"/>
      <c r="J45" s="286"/>
      <c r="K45" s="287"/>
      <c r="L45" s="285"/>
      <c r="M45" s="286"/>
      <c r="N45" s="286"/>
      <c r="O45" s="286"/>
      <c r="P45" s="286"/>
      <c r="Q45" s="287"/>
      <c r="R45" s="294"/>
      <c r="S45" s="295"/>
      <c r="T45" s="295"/>
      <c r="U45" s="295"/>
      <c r="V45" s="296"/>
      <c r="W45" s="319"/>
      <c r="X45" s="294"/>
      <c r="Y45" s="296"/>
      <c r="Z45" s="305"/>
      <c r="AA45" s="306"/>
      <c r="AB45" s="312"/>
      <c r="AC45" s="313"/>
      <c r="AD45" s="313"/>
      <c r="AE45" s="313"/>
      <c r="AF45" s="314"/>
      <c r="AG45" s="372"/>
      <c r="AH45" s="373"/>
      <c r="AI45" s="373"/>
      <c r="AJ45" s="373"/>
      <c r="AK45" s="374"/>
    </row>
    <row r="46" spans="1:37">
      <c r="A46" s="349"/>
      <c r="B46" s="273"/>
      <c r="C46" s="274"/>
      <c r="D46" s="275"/>
      <c r="E46" s="280"/>
      <c r="F46" s="285"/>
      <c r="G46" s="286"/>
      <c r="H46" s="286"/>
      <c r="I46" s="286"/>
      <c r="J46" s="286"/>
      <c r="K46" s="287"/>
      <c r="L46" s="285"/>
      <c r="M46" s="286"/>
      <c r="N46" s="286"/>
      <c r="O46" s="286"/>
      <c r="P46" s="286"/>
      <c r="Q46" s="287"/>
      <c r="R46" s="294"/>
      <c r="S46" s="295"/>
      <c r="T46" s="295"/>
      <c r="U46" s="295"/>
      <c r="V46" s="296"/>
      <c r="W46" s="319"/>
      <c r="X46" s="294"/>
      <c r="Y46" s="296"/>
      <c r="Z46" s="305"/>
      <c r="AA46" s="306"/>
      <c r="AB46" s="312"/>
      <c r="AC46" s="313"/>
      <c r="AD46" s="313"/>
      <c r="AE46" s="313"/>
      <c r="AF46" s="314"/>
      <c r="AG46" s="372"/>
      <c r="AH46" s="373"/>
      <c r="AI46" s="373"/>
      <c r="AJ46" s="373"/>
      <c r="AK46" s="374"/>
    </row>
    <row r="47" spans="1:37" ht="15.75" customHeight="1">
      <c r="A47" s="349"/>
      <c r="B47" s="273"/>
      <c r="C47" s="274"/>
      <c r="D47" s="275"/>
      <c r="E47" s="280"/>
      <c r="F47" s="285"/>
      <c r="G47" s="286"/>
      <c r="H47" s="286"/>
      <c r="I47" s="286"/>
      <c r="J47" s="286"/>
      <c r="K47" s="287"/>
      <c r="L47" s="285"/>
      <c r="M47" s="286"/>
      <c r="N47" s="286"/>
      <c r="O47" s="286"/>
      <c r="P47" s="286"/>
      <c r="Q47" s="287"/>
      <c r="R47" s="294"/>
      <c r="S47" s="295"/>
      <c r="T47" s="295"/>
      <c r="U47" s="295"/>
      <c r="V47" s="296"/>
      <c r="W47" s="319"/>
      <c r="X47" s="294"/>
      <c r="Y47" s="296"/>
      <c r="Z47" s="305"/>
      <c r="AA47" s="306"/>
      <c r="AB47" s="312"/>
      <c r="AC47" s="313"/>
      <c r="AD47" s="313"/>
      <c r="AE47" s="313"/>
      <c r="AF47" s="314"/>
      <c r="AG47" s="372"/>
      <c r="AH47" s="373"/>
      <c r="AI47" s="373"/>
      <c r="AJ47" s="373"/>
      <c r="AK47" s="374"/>
    </row>
    <row r="48" spans="1:37">
      <c r="A48" s="349"/>
      <c r="B48" s="273"/>
      <c r="C48" s="274"/>
      <c r="D48" s="275"/>
      <c r="E48" s="280"/>
      <c r="F48" s="285"/>
      <c r="G48" s="286"/>
      <c r="H48" s="286"/>
      <c r="I48" s="286"/>
      <c r="J48" s="286"/>
      <c r="K48" s="287"/>
      <c r="L48" s="285"/>
      <c r="M48" s="286"/>
      <c r="N48" s="286"/>
      <c r="O48" s="286"/>
      <c r="P48" s="286"/>
      <c r="Q48" s="287"/>
      <c r="R48" s="294"/>
      <c r="S48" s="295"/>
      <c r="T48" s="295"/>
      <c r="U48" s="295"/>
      <c r="V48" s="296"/>
      <c r="W48" s="319"/>
      <c r="X48" s="294"/>
      <c r="Y48" s="296"/>
      <c r="Z48" s="305"/>
      <c r="AA48" s="306"/>
      <c r="AB48" s="312"/>
      <c r="AC48" s="313"/>
      <c r="AD48" s="313"/>
      <c r="AE48" s="313"/>
      <c r="AF48" s="314"/>
      <c r="AG48" s="372"/>
      <c r="AH48" s="373"/>
      <c r="AI48" s="373"/>
      <c r="AJ48" s="373"/>
      <c r="AK48" s="374"/>
    </row>
    <row r="49" spans="1:37">
      <c r="A49" s="349"/>
      <c r="B49" s="273"/>
      <c r="C49" s="274"/>
      <c r="D49" s="275"/>
      <c r="E49" s="280"/>
      <c r="F49" s="285"/>
      <c r="G49" s="286"/>
      <c r="H49" s="286"/>
      <c r="I49" s="286"/>
      <c r="J49" s="286"/>
      <c r="K49" s="287"/>
      <c r="L49" s="285"/>
      <c r="M49" s="286"/>
      <c r="N49" s="286"/>
      <c r="O49" s="286"/>
      <c r="P49" s="286"/>
      <c r="Q49" s="287"/>
      <c r="R49" s="294"/>
      <c r="S49" s="295"/>
      <c r="T49" s="295"/>
      <c r="U49" s="295"/>
      <c r="V49" s="296"/>
      <c r="W49" s="319"/>
      <c r="X49" s="294"/>
      <c r="Y49" s="296"/>
      <c r="Z49" s="305"/>
      <c r="AA49" s="306"/>
      <c r="AB49" s="312"/>
      <c r="AC49" s="313"/>
      <c r="AD49" s="313"/>
      <c r="AE49" s="313"/>
      <c r="AF49" s="314"/>
      <c r="AG49" s="372"/>
      <c r="AH49" s="373"/>
      <c r="AI49" s="373"/>
      <c r="AJ49" s="373"/>
      <c r="AK49" s="374"/>
    </row>
    <row r="50" spans="1:37">
      <c r="A50" s="349"/>
      <c r="B50" s="273"/>
      <c r="C50" s="274"/>
      <c r="D50" s="275"/>
      <c r="E50" s="280"/>
      <c r="F50" s="285"/>
      <c r="G50" s="286"/>
      <c r="H50" s="286"/>
      <c r="I50" s="286"/>
      <c r="J50" s="286"/>
      <c r="K50" s="287"/>
      <c r="L50" s="285"/>
      <c r="M50" s="286"/>
      <c r="N50" s="286"/>
      <c r="O50" s="286"/>
      <c r="P50" s="286"/>
      <c r="Q50" s="287"/>
      <c r="R50" s="294"/>
      <c r="S50" s="295"/>
      <c r="T50" s="295"/>
      <c r="U50" s="295"/>
      <c r="V50" s="296"/>
      <c r="W50" s="319"/>
      <c r="X50" s="294"/>
      <c r="Y50" s="296"/>
      <c r="Z50" s="305"/>
      <c r="AA50" s="306"/>
      <c r="AB50" s="312"/>
      <c r="AC50" s="313"/>
      <c r="AD50" s="313"/>
      <c r="AE50" s="313"/>
      <c r="AF50" s="314"/>
      <c r="AG50" s="372"/>
      <c r="AH50" s="373"/>
      <c r="AI50" s="373"/>
      <c r="AJ50" s="373"/>
      <c r="AK50" s="374"/>
    </row>
    <row r="51" spans="1:37" ht="15.75" customHeight="1">
      <c r="A51" s="348"/>
      <c r="B51" s="273"/>
      <c r="C51" s="274"/>
      <c r="D51" s="275"/>
      <c r="E51" s="279">
        <v>4</v>
      </c>
      <c r="F51" s="282" t="s">
        <v>241</v>
      </c>
      <c r="G51" s="283"/>
      <c r="H51" s="283"/>
      <c r="I51" s="283"/>
      <c r="J51" s="283"/>
      <c r="K51" s="284"/>
      <c r="L51" s="282" t="s">
        <v>242</v>
      </c>
      <c r="M51" s="283"/>
      <c r="N51" s="283"/>
      <c r="O51" s="283"/>
      <c r="P51" s="283"/>
      <c r="Q51" s="284"/>
      <c r="R51" s="291"/>
      <c r="S51" s="292"/>
      <c r="T51" s="292"/>
      <c r="U51" s="292"/>
      <c r="V51" s="293"/>
      <c r="W51" s="318" t="s">
        <v>24</v>
      </c>
      <c r="X51" s="291" t="s">
        <v>120</v>
      </c>
      <c r="Y51" s="293"/>
      <c r="Z51" s="303">
        <v>44174</v>
      </c>
      <c r="AA51" s="304"/>
      <c r="AB51" s="309"/>
      <c r="AC51" s="310"/>
      <c r="AD51" s="310"/>
      <c r="AE51" s="310"/>
      <c r="AF51" s="311"/>
      <c r="AG51" s="369"/>
      <c r="AH51" s="370"/>
      <c r="AI51" s="370"/>
      <c r="AJ51" s="370"/>
      <c r="AK51" s="371"/>
    </row>
    <row r="52" spans="1:37">
      <c r="A52" s="349"/>
      <c r="B52" s="273"/>
      <c r="C52" s="274"/>
      <c r="D52" s="275"/>
      <c r="E52" s="280"/>
      <c r="F52" s="285"/>
      <c r="G52" s="286"/>
      <c r="H52" s="286"/>
      <c r="I52" s="286"/>
      <c r="J52" s="286"/>
      <c r="K52" s="287"/>
      <c r="L52" s="285"/>
      <c r="M52" s="286"/>
      <c r="N52" s="286"/>
      <c r="O52" s="286"/>
      <c r="P52" s="286"/>
      <c r="Q52" s="287"/>
      <c r="R52" s="294"/>
      <c r="S52" s="295"/>
      <c r="T52" s="295"/>
      <c r="U52" s="295"/>
      <c r="V52" s="296"/>
      <c r="W52" s="319"/>
      <c r="X52" s="294"/>
      <c r="Y52" s="296"/>
      <c r="Z52" s="305"/>
      <c r="AA52" s="306"/>
      <c r="AB52" s="312"/>
      <c r="AC52" s="313"/>
      <c r="AD52" s="313"/>
      <c r="AE52" s="313"/>
      <c r="AF52" s="314"/>
      <c r="AG52" s="372"/>
      <c r="AH52" s="373"/>
      <c r="AI52" s="373"/>
      <c r="AJ52" s="373"/>
      <c r="AK52" s="374"/>
    </row>
    <row r="53" spans="1:37">
      <c r="A53" s="349"/>
      <c r="B53" s="273"/>
      <c r="C53" s="274"/>
      <c r="D53" s="275"/>
      <c r="E53" s="280"/>
      <c r="F53" s="285"/>
      <c r="G53" s="286"/>
      <c r="H53" s="286"/>
      <c r="I53" s="286"/>
      <c r="J53" s="286"/>
      <c r="K53" s="287"/>
      <c r="L53" s="285"/>
      <c r="M53" s="286"/>
      <c r="N53" s="286"/>
      <c r="O53" s="286"/>
      <c r="P53" s="286"/>
      <c r="Q53" s="287"/>
      <c r="R53" s="294"/>
      <c r="S53" s="295"/>
      <c r="T53" s="295"/>
      <c r="U53" s="295"/>
      <c r="V53" s="296"/>
      <c r="W53" s="319"/>
      <c r="X53" s="294"/>
      <c r="Y53" s="296"/>
      <c r="Z53" s="305"/>
      <c r="AA53" s="306"/>
      <c r="AB53" s="312"/>
      <c r="AC53" s="313"/>
      <c r="AD53" s="313"/>
      <c r="AE53" s="313"/>
      <c r="AF53" s="314"/>
      <c r="AG53" s="372"/>
      <c r="AH53" s="373"/>
      <c r="AI53" s="373"/>
      <c r="AJ53" s="373"/>
      <c r="AK53" s="374"/>
    </row>
    <row r="54" spans="1:37" ht="15.75" customHeight="1">
      <c r="A54" s="349"/>
      <c r="B54" s="273"/>
      <c r="C54" s="274"/>
      <c r="D54" s="275"/>
      <c r="E54" s="280"/>
      <c r="F54" s="285"/>
      <c r="G54" s="286"/>
      <c r="H54" s="286"/>
      <c r="I54" s="286"/>
      <c r="J54" s="286"/>
      <c r="K54" s="287"/>
      <c r="L54" s="285"/>
      <c r="M54" s="286"/>
      <c r="N54" s="286"/>
      <c r="O54" s="286"/>
      <c r="P54" s="286"/>
      <c r="Q54" s="287"/>
      <c r="R54" s="294"/>
      <c r="S54" s="295"/>
      <c r="T54" s="295"/>
      <c r="U54" s="295"/>
      <c r="V54" s="296"/>
      <c r="W54" s="319"/>
      <c r="X54" s="294"/>
      <c r="Y54" s="296"/>
      <c r="Z54" s="305"/>
      <c r="AA54" s="306"/>
      <c r="AB54" s="312"/>
      <c r="AC54" s="313"/>
      <c r="AD54" s="313"/>
      <c r="AE54" s="313"/>
      <c r="AF54" s="314"/>
      <c r="AG54" s="372"/>
      <c r="AH54" s="373"/>
      <c r="AI54" s="373"/>
      <c r="AJ54" s="373"/>
      <c r="AK54" s="374"/>
    </row>
    <row r="55" spans="1:37">
      <c r="A55" s="349"/>
      <c r="B55" s="273"/>
      <c r="C55" s="274"/>
      <c r="D55" s="275"/>
      <c r="E55" s="280"/>
      <c r="F55" s="285"/>
      <c r="G55" s="286"/>
      <c r="H55" s="286"/>
      <c r="I55" s="286"/>
      <c r="J55" s="286"/>
      <c r="K55" s="287"/>
      <c r="L55" s="285"/>
      <c r="M55" s="286"/>
      <c r="N55" s="286"/>
      <c r="O55" s="286"/>
      <c r="P55" s="286"/>
      <c r="Q55" s="287"/>
      <c r="R55" s="294"/>
      <c r="S55" s="295"/>
      <c r="T55" s="295"/>
      <c r="U55" s="295"/>
      <c r="V55" s="296"/>
      <c r="W55" s="319"/>
      <c r="X55" s="294"/>
      <c r="Y55" s="296"/>
      <c r="Z55" s="305"/>
      <c r="AA55" s="306"/>
      <c r="AB55" s="312"/>
      <c r="AC55" s="313"/>
      <c r="AD55" s="313"/>
      <c r="AE55" s="313"/>
      <c r="AF55" s="314"/>
      <c r="AG55" s="372"/>
      <c r="AH55" s="373"/>
      <c r="AI55" s="373"/>
      <c r="AJ55" s="373"/>
      <c r="AK55" s="374"/>
    </row>
    <row r="56" spans="1:37" ht="15.75" customHeight="1">
      <c r="A56" s="349"/>
      <c r="B56" s="273"/>
      <c r="C56" s="274"/>
      <c r="D56" s="275"/>
      <c r="E56" s="280"/>
      <c r="F56" s="285"/>
      <c r="G56" s="286"/>
      <c r="H56" s="286"/>
      <c r="I56" s="286"/>
      <c r="J56" s="286"/>
      <c r="K56" s="287"/>
      <c r="L56" s="285"/>
      <c r="M56" s="286"/>
      <c r="N56" s="286"/>
      <c r="O56" s="286"/>
      <c r="P56" s="286"/>
      <c r="Q56" s="287"/>
      <c r="R56" s="294"/>
      <c r="S56" s="295"/>
      <c r="T56" s="295"/>
      <c r="U56" s="295"/>
      <c r="V56" s="296"/>
      <c r="W56" s="319"/>
      <c r="X56" s="294"/>
      <c r="Y56" s="296"/>
      <c r="Z56" s="305"/>
      <c r="AA56" s="306"/>
      <c r="AB56" s="312"/>
      <c r="AC56" s="313"/>
      <c r="AD56" s="313"/>
      <c r="AE56" s="313"/>
      <c r="AF56" s="314"/>
      <c r="AG56" s="372"/>
      <c r="AH56" s="373"/>
      <c r="AI56" s="373"/>
      <c r="AJ56" s="373"/>
      <c r="AK56" s="374"/>
    </row>
    <row r="57" spans="1:37">
      <c r="A57" s="349"/>
      <c r="B57" s="273"/>
      <c r="C57" s="274"/>
      <c r="D57" s="275"/>
      <c r="E57" s="280"/>
      <c r="F57" s="285"/>
      <c r="G57" s="286"/>
      <c r="H57" s="286"/>
      <c r="I57" s="286"/>
      <c r="J57" s="286"/>
      <c r="K57" s="287"/>
      <c r="L57" s="285"/>
      <c r="M57" s="286"/>
      <c r="N57" s="286"/>
      <c r="O57" s="286"/>
      <c r="P57" s="286"/>
      <c r="Q57" s="287"/>
      <c r="R57" s="294"/>
      <c r="S57" s="295"/>
      <c r="T57" s="295"/>
      <c r="U57" s="295"/>
      <c r="V57" s="296"/>
      <c r="W57" s="319"/>
      <c r="X57" s="294"/>
      <c r="Y57" s="296"/>
      <c r="Z57" s="305"/>
      <c r="AA57" s="306"/>
      <c r="AB57" s="312"/>
      <c r="AC57" s="313"/>
      <c r="AD57" s="313"/>
      <c r="AE57" s="313"/>
      <c r="AF57" s="314"/>
      <c r="AG57" s="372"/>
      <c r="AH57" s="373"/>
      <c r="AI57" s="373"/>
      <c r="AJ57" s="373"/>
      <c r="AK57" s="374"/>
    </row>
    <row r="58" spans="1:37">
      <c r="A58" s="349"/>
      <c r="B58" s="273"/>
      <c r="C58" s="274"/>
      <c r="D58" s="275"/>
      <c r="E58" s="280"/>
      <c r="F58" s="285"/>
      <c r="G58" s="286"/>
      <c r="H58" s="286"/>
      <c r="I58" s="286"/>
      <c r="J58" s="286"/>
      <c r="K58" s="287"/>
      <c r="L58" s="285"/>
      <c r="M58" s="286"/>
      <c r="N58" s="286"/>
      <c r="O58" s="286"/>
      <c r="P58" s="286"/>
      <c r="Q58" s="287"/>
      <c r="R58" s="294"/>
      <c r="S58" s="295"/>
      <c r="T58" s="295"/>
      <c r="U58" s="295"/>
      <c r="V58" s="296"/>
      <c r="W58" s="319"/>
      <c r="X58" s="294"/>
      <c r="Y58" s="296"/>
      <c r="Z58" s="305"/>
      <c r="AA58" s="306"/>
      <c r="AB58" s="312"/>
      <c r="AC58" s="313"/>
      <c r="AD58" s="313"/>
      <c r="AE58" s="313"/>
      <c r="AF58" s="314"/>
      <c r="AG58" s="372"/>
      <c r="AH58" s="373"/>
      <c r="AI58" s="373"/>
      <c r="AJ58" s="373"/>
      <c r="AK58" s="374"/>
    </row>
    <row r="59" spans="1:37">
      <c r="A59" s="349"/>
      <c r="B59" s="273"/>
      <c r="C59" s="274"/>
      <c r="D59" s="275"/>
      <c r="E59" s="280"/>
      <c r="F59" s="285"/>
      <c r="G59" s="286"/>
      <c r="H59" s="286"/>
      <c r="I59" s="286"/>
      <c r="J59" s="286"/>
      <c r="K59" s="287"/>
      <c r="L59" s="285"/>
      <c r="M59" s="286"/>
      <c r="N59" s="286"/>
      <c r="O59" s="286"/>
      <c r="P59" s="286"/>
      <c r="Q59" s="287"/>
      <c r="R59" s="294"/>
      <c r="S59" s="295"/>
      <c r="T59" s="295"/>
      <c r="U59" s="295"/>
      <c r="V59" s="296"/>
      <c r="W59" s="319"/>
      <c r="X59" s="294"/>
      <c r="Y59" s="296"/>
      <c r="Z59" s="305"/>
      <c r="AA59" s="306"/>
      <c r="AB59" s="312"/>
      <c r="AC59" s="313"/>
      <c r="AD59" s="313"/>
      <c r="AE59" s="313"/>
      <c r="AF59" s="314"/>
      <c r="AG59" s="372"/>
      <c r="AH59" s="373"/>
      <c r="AI59" s="373"/>
      <c r="AJ59" s="373"/>
      <c r="AK59" s="374"/>
    </row>
    <row r="60" spans="1:37" ht="15.75" customHeight="1">
      <c r="A60" s="349"/>
      <c r="B60" s="273"/>
      <c r="C60" s="274"/>
      <c r="D60" s="275"/>
      <c r="E60" s="280"/>
      <c r="F60" s="285"/>
      <c r="G60" s="286"/>
      <c r="H60" s="286"/>
      <c r="I60" s="286"/>
      <c r="J60" s="286"/>
      <c r="K60" s="287"/>
      <c r="L60" s="285"/>
      <c r="M60" s="286"/>
      <c r="N60" s="286"/>
      <c r="O60" s="286"/>
      <c r="P60" s="286"/>
      <c r="Q60" s="287"/>
      <c r="R60" s="294"/>
      <c r="S60" s="295"/>
      <c r="T60" s="295"/>
      <c r="U60" s="295"/>
      <c r="V60" s="296"/>
      <c r="W60" s="319"/>
      <c r="X60" s="294"/>
      <c r="Y60" s="296"/>
      <c r="Z60" s="305"/>
      <c r="AA60" s="306"/>
      <c r="AB60" s="312"/>
      <c r="AC60" s="313"/>
      <c r="AD60" s="313"/>
      <c r="AE60" s="313"/>
      <c r="AF60" s="314"/>
      <c r="AG60" s="372"/>
      <c r="AH60" s="373"/>
      <c r="AI60" s="373"/>
      <c r="AJ60" s="373"/>
      <c r="AK60" s="374"/>
    </row>
    <row r="61" spans="1:37" ht="15.75" customHeight="1">
      <c r="A61" s="349"/>
      <c r="B61" s="273"/>
      <c r="C61" s="274"/>
      <c r="D61" s="275"/>
      <c r="E61" s="280"/>
      <c r="F61" s="285"/>
      <c r="G61" s="286"/>
      <c r="H61" s="286"/>
      <c r="I61" s="286"/>
      <c r="J61" s="286"/>
      <c r="K61" s="287"/>
      <c r="L61" s="285"/>
      <c r="M61" s="286"/>
      <c r="N61" s="286"/>
      <c r="O61" s="286"/>
      <c r="P61" s="286"/>
      <c r="Q61" s="287"/>
      <c r="R61" s="294"/>
      <c r="S61" s="295"/>
      <c r="T61" s="295"/>
      <c r="U61" s="295"/>
      <c r="V61" s="296"/>
      <c r="W61" s="319"/>
      <c r="X61" s="294"/>
      <c r="Y61" s="296"/>
      <c r="Z61" s="305"/>
      <c r="AA61" s="306"/>
      <c r="AB61" s="312"/>
      <c r="AC61" s="313"/>
      <c r="AD61" s="313"/>
      <c r="AE61" s="313"/>
      <c r="AF61" s="314"/>
      <c r="AG61" s="372"/>
      <c r="AH61" s="373"/>
      <c r="AI61" s="373"/>
      <c r="AJ61" s="373"/>
      <c r="AK61" s="374"/>
    </row>
    <row r="62" spans="1:37">
      <c r="A62" s="349"/>
      <c r="B62" s="273"/>
      <c r="C62" s="274"/>
      <c r="D62" s="275"/>
      <c r="E62" s="280"/>
      <c r="F62" s="285"/>
      <c r="G62" s="286"/>
      <c r="H62" s="286"/>
      <c r="I62" s="286"/>
      <c r="J62" s="286"/>
      <c r="K62" s="287"/>
      <c r="L62" s="285"/>
      <c r="M62" s="286"/>
      <c r="N62" s="286"/>
      <c r="O62" s="286"/>
      <c r="P62" s="286"/>
      <c r="Q62" s="287"/>
      <c r="R62" s="294"/>
      <c r="S62" s="295"/>
      <c r="T62" s="295"/>
      <c r="U62" s="295"/>
      <c r="V62" s="296"/>
      <c r="W62" s="319"/>
      <c r="X62" s="294"/>
      <c r="Y62" s="296"/>
      <c r="Z62" s="305"/>
      <c r="AA62" s="306"/>
      <c r="AB62" s="312"/>
      <c r="AC62" s="313"/>
      <c r="AD62" s="313"/>
      <c r="AE62" s="313"/>
      <c r="AF62" s="314"/>
      <c r="AG62" s="372"/>
      <c r="AH62" s="373"/>
      <c r="AI62" s="373"/>
      <c r="AJ62" s="373"/>
      <c r="AK62" s="374"/>
    </row>
    <row r="63" spans="1:37">
      <c r="A63" s="349"/>
      <c r="B63" s="273"/>
      <c r="C63" s="274"/>
      <c r="D63" s="275"/>
      <c r="E63" s="280"/>
      <c r="F63" s="285"/>
      <c r="G63" s="286"/>
      <c r="H63" s="286"/>
      <c r="I63" s="286"/>
      <c r="J63" s="286"/>
      <c r="K63" s="287"/>
      <c r="L63" s="285"/>
      <c r="M63" s="286"/>
      <c r="N63" s="286"/>
      <c r="O63" s="286"/>
      <c r="P63" s="286"/>
      <c r="Q63" s="287"/>
      <c r="R63" s="294"/>
      <c r="S63" s="295"/>
      <c r="T63" s="295"/>
      <c r="U63" s="295"/>
      <c r="V63" s="296"/>
      <c r="W63" s="319"/>
      <c r="X63" s="294"/>
      <c r="Y63" s="296"/>
      <c r="Z63" s="305"/>
      <c r="AA63" s="306"/>
      <c r="AB63" s="312"/>
      <c r="AC63" s="313"/>
      <c r="AD63" s="313"/>
      <c r="AE63" s="313"/>
      <c r="AF63" s="314"/>
      <c r="AG63" s="372"/>
      <c r="AH63" s="373"/>
      <c r="AI63" s="373"/>
      <c r="AJ63" s="373"/>
      <c r="AK63" s="374"/>
    </row>
    <row r="64" spans="1:37" ht="15.75" customHeight="1">
      <c r="A64" s="349"/>
      <c r="B64" s="273"/>
      <c r="C64" s="274"/>
      <c r="D64" s="275"/>
      <c r="E64" s="280"/>
      <c r="F64" s="285"/>
      <c r="G64" s="286"/>
      <c r="H64" s="286"/>
      <c r="I64" s="286"/>
      <c r="J64" s="286"/>
      <c r="K64" s="287"/>
      <c r="L64" s="285"/>
      <c r="M64" s="286"/>
      <c r="N64" s="286"/>
      <c r="O64" s="286"/>
      <c r="P64" s="286"/>
      <c r="Q64" s="287"/>
      <c r="R64" s="294"/>
      <c r="S64" s="295"/>
      <c r="T64" s="295"/>
      <c r="U64" s="295"/>
      <c r="V64" s="296"/>
      <c r="W64" s="319"/>
      <c r="X64" s="294"/>
      <c r="Y64" s="296"/>
      <c r="Z64" s="305"/>
      <c r="AA64" s="306"/>
      <c r="AB64" s="312"/>
      <c r="AC64" s="313"/>
      <c r="AD64" s="313"/>
      <c r="AE64" s="313"/>
      <c r="AF64" s="314"/>
      <c r="AG64" s="372"/>
      <c r="AH64" s="373"/>
      <c r="AI64" s="373"/>
      <c r="AJ64" s="373"/>
      <c r="AK64" s="374"/>
    </row>
    <row r="65" spans="1:37">
      <c r="A65" s="349"/>
      <c r="B65" s="273"/>
      <c r="C65" s="274"/>
      <c r="D65" s="275"/>
      <c r="E65" s="280"/>
      <c r="F65" s="285"/>
      <c r="G65" s="286"/>
      <c r="H65" s="286"/>
      <c r="I65" s="286"/>
      <c r="J65" s="286"/>
      <c r="K65" s="287"/>
      <c r="L65" s="285"/>
      <c r="M65" s="286"/>
      <c r="N65" s="286"/>
      <c r="O65" s="286"/>
      <c r="P65" s="286"/>
      <c r="Q65" s="287"/>
      <c r="R65" s="294"/>
      <c r="S65" s="295"/>
      <c r="T65" s="295"/>
      <c r="U65" s="295"/>
      <c r="V65" s="296"/>
      <c r="W65" s="319"/>
      <c r="X65" s="294"/>
      <c r="Y65" s="296"/>
      <c r="Z65" s="305"/>
      <c r="AA65" s="306"/>
      <c r="AB65" s="312"/>
      <c r="AC65" s="313"/>
      <c r="AD65" s="313"/>
      <c r="AE65" s="313"/>
      <c r="AF65" s="314"/>
      <c r="AG65" s="372"/>
      <c r="AH65" s="373"/>
      <c r="AI65" s="373"/>
      <c r="AJ65" s="373"/>
      <c r="AK65" s="374"/>
    </row>
    <row r="66" spans="1:37">
      <c r="A66" s="349"/>
      <c r="B66" s="273"/>
      <c r="C66" s="274"/>
      <c r="D66" s="275"/>
      <c r="E66" s="280"/>
      <c r="F66" s="285"/>
      <c r="G66" s="286"/>
      <c r="H66" s="286"/>
      <c r="I66" s="286"/>
      <c r="J66" s="286"/>
      <c r="K66" s="287"/>
      <c r="L66" s="285"/>
      <c r="M66" s="286"/>
      <c r="N66" s="286"/>
      <c r="O66" s="286"/>
      <c r="P66" s="286"/>
      <c r="Q66" s="287"/>
      <c r="R66" s="294"/>
      <c r="S66" s="295"/>
      <c r="T66" s="295"/>
      <c r="U66" s="295"/>
      <c r="V66" s="296"/>
      <c r="W66" s="319"/>
      <c r="X66" s="294"/>
      <c r="Y66" s="296"/>
      <c r="Z66" s="305"/>
      <c r="AA66" s="306"/>
      <c r="AB66" s="312"/>
      <c r="AC66" s="313"/>
      <c r="AD66" s="313"/>
      <c r="AE66" s="313"/>
      <c r="AF66" s="314"/>
      <c r="AG66" s="372"/>
      <c r="AH66" s="373"/>
      <c r="AI66" s="373"/>
      <c r="AJ66" s="373"/>
      <c r="AK66" s="374"/>
    </row>
    <row r="67" spans="1:37">
      <c r="A67" s="349"/>
      <c r="B67" s="273"/>
      <c r="C67" s="274"/>
      <c r="D67" s="275"/>
      <c r="E67" s="280"/>
      <c r="F67" s="285"/>
      <c r="G67" s="286"/>
      <c r="H67" s="286"/>
      <c r="I67" s="286"/>
      <c r="J67" s="286"/>
      <c r="K67" s="287"/>
      <c r="L67" s="285"/>
      <c r="M67" s="286"/>
      <c r="N67" s="286"/>
      <c r="O67" s="286"/>
      <c r="P67" s="286"/>
      <c r="Q67" s="287"/>
      <c r="R67" s="294"/>
      <c r="S67" s="295"/>
      <c r="T67" s="295"/>
      <c r="U67" s="295"/>
      <c r="V67" s="296"/>
      <c r="W67" s="319"/>
      <c r="X67" s="294"/>
      <c r="Y67" s="296"/>
      <c r="Z67" s="305"/>
      <c r="AA67" s="306"/>
      <c r="AB67" s="312"/>
      <c r="AC67" s="313"/>
      <c r="AD67" s="313"/>
      <c r="AE67" s="313"/>
      <c r="AF67" s="314"/>
      <c r="AG67" s="372"/>
      <c r="AH67" s="373"/>
      <c r="AI67" s="373"/>
      <c r="AJ67" s="373"/>
      <c r="AK67" s="374"/>
    </row>
    <row r="68" spans="1:37" ht="15.75" customHeight="1">
      <c r="A68" s="348"/>
      <c r="B68" s="273"/>
      <c r="C68" s="274"/>
      <c r="D68" s="275"/>
      <c r="E68" s="279">
        <v>5</v>
      </c>
      <c r="F68" s="282" t="s">
        <v>243</v>
      </c>
      <c r="G68" s="283"/>
      <c r="H68" s="283"/>
      <c r="I68" s="283"/>
      <c r="J68" s="283"/>
      <c r="K68" s="284"/>
      <c r="L68" s="282" t="s">
        <v>224</v>
      </c>
      <c r="M68" s="283"/>
      <c r="N68" s="283"/>
      <c r="O68" s="283"/>
      <c r="P68" s="283"/>
      <c r="Q68" s="284"/>
      <c r="R68" s="291"/>
      <c r="S68" s="292"/>
      <c r="T68" s="292"/>
      <c r="U68" s="292"/>
      <c r="V68" s="293"/>
      <c r="W68" s="318" t="s">
        <v>24</v>
      </c>
      <c r="X68" s="291" t="s">
        <v>120</v>
      </c>
      <c r="Y68" s="293"/>
      <c r="Z68" s="303">
        <v>44174</v>
      </c>
      <c r="AA68" s="304"/>
      <c r="AB68" s="309"/>
      <c r="AC68" s="310"/>
      <c r="AD68" s="310"/>
      <c r="AE68" s="310"/>
      <c r="AF68" s="311"/>
      <c r="AG68" s="369"/>
      <c r="AH68" s="370"/>
      <c r="AI68" s="370"/>
      <c r="AJ68" s="370"/>
      <c r="AK68" s="371"/>
    </row>
    <row r="69" spans="1:37">
      <c r="A69" s="349"/>
      <c r="B69" s="273"/>
      <c r="C69" s="274"/>
      <c r="D69" s="275"/>
      <c r="E69" s="280"/>
      <c r="F69" s="285"/>
      <c r="G69" s="286"/>
      <c r="H69" s="286"/>
      <c r="I69" s="286"/>
      <c r="J69" s="286"/>
      <c r="K69" s="287"/>
      <c r="L69" s="285"/>
      <c r="M69" s="286"/>
      <c r="N69" s="286"/>
      <c r="O69" s="286"/>
      <c r="P69" s="286"/>
      <c r="Q69" s="287"/>
      <c r="R69" s="294"/>
      <c r="S69" s="295"/>
      <c r="T69" s="295"/>
      <c r="U69" s="295"/>
      <c r="V69" s="296"/>
      <c r="W69" s="319"/>
      <c r="X69" s="294"/>
      <c r="Y69" s="296"/>
      <c r="Z69" s="305"/>
      <c r="AA69" s="306"/>
      <c r="AB69" s="312"/>
      <c r="AC69" s="313"/>
      <c r="AD69" s="313"/>
      <c r="AE69" s="313"/>
      <c r="AF69" s="314"/>
      <c r="AG69" s="372"/>
      <c r="AH69" s="373"/>
      <c r="AI69" s="373"/>
      <c r="AJ69" s="373"/>
      <c r="AK69" s="374"/>
    </row>
    <row r="70" spans="1:37">
      <c r="A70" s="349"/>
      <c r="B70" s="273"/>
      <c r="C70" s="274"/>
      <c r="D70" s="275"/>
      <c r="E70" s="280"/>
      <c r="F70" s="285"/>
      <c r="G70" s="286"/>
      <c r="H70" s="286"/>
      <c r="I70" s="286"/>
      <c r="J70" s="286"/>
      <c r="K70" s="287"/>
      <c r="L70" s="285"/>
      <c r="M70" s="286"/>
      <c r="N70" s="286"/>
      <c r="O70" s="286"/>
      <c r="P70" s="286"/>
      <c r="Q70" s="287"/>
      <c r="R70" s="294"/>
      <c r="S70" s="295"/>
      <c r="T70" s="295"/>
      <c r="U70" s="295"/>
      <c r="V70" s="296"/>
      <c r="W70" s="319"/>
      <c r="X70" s="294"/>
      <c r="Y70" s="296"/>
      <c r="Z70" s="305"/>
      <c r="AA70" s="306"/>
      <c r="AB70" s="312"/>
      <c r="AC70" s="313"/>
      <c r="AD70" s="313"/>
      <c r="AE70" s="313"/>
      <c r="AF70" s="314"/>
      <c r="AG70" s="372"/>
      <c r="AH70" s="373"/>
      <c r="AI70" s="373"/>
      <c r="AJ70" s="373"/>
      <c r="AK70" s="374"/>
    </row>
    <row r="71" spans="1:37" ht="15.75" customHeight="1">
      <c r="A71" s="349"/>
      <c r="B71" s="273"/>
      <c r="C71" s="274"/>
      <c r="D71" s="275"/>
      <c r="E71" s="280"/>
      <c r="F71" s="285"/>
      <c r="G71" s="286"/>
      <c r="H71" s="286"/>
      <c r="I71" s="286"/>
      <c r="J71" s="286"/>
      <c r="K71" s="287"/>
      <c r="L71" s="285"/>
      <c r="M71" s="286"/>
      <c r="N71" s="286"/>
      <c r="O71" s="286"/>
      <c r="P71" s="286"/>
      <c r="Q71" s="287"/>
      <c r="R71" s="294"/>
      <c r="S71" s="295"/>
      <c r="T71" s="295"/>
      <c r="U71" s="295"/>
      <c r="V71" s="296"/>
      <c r="W71" s="319"/>
      <c r="X71" s="294"/>
      <c r="Y71" s="296"/>
      <c r="Z71" s="305"/>
      <c r="AA71" s="306"/>
      <c r="AB71" s="312"/>
      <c r="AC71" s="313"/>
      <c r="AD71" s="313"/>
      <c r="AE71" s="313"/>
      <c r="AF71" s="314"/>
      <c r="AG71" s="372"/>
      <c r="AH71" s="373"/>
      <c r="AI71" s="373"/>
      <c r="AJ71" s="373"/>
      <c r="AK71" s="374"/>
    </row>
    <row r="72" spans="1:37">
      <c r="A72" s="349"/>
      <c r="B72" s="273"/>
      <c r="C72" s="274"/>
      <c r="D72" s="275"/>
      <c r="E72" s="280"/>
      <c r="F72" s="285"/>
      <c r="G72" s="286"/>
      <c r="H72" s="286"/>
      <c r="I72" s="286"/>
      <c r="J72" s="286"/>
      <c r="K72" s="287"/>
      <c r="L72" s="285"/>
      <c r="M72" s="286"/>
      <c r="N72" s="286"/>
      <c r="O72" s="286"/>
      <c r="P72" s="286"/>
      <c r="Q72" s="287"/>
      <c r="R72" s="294"/>
      <c r="S72" s="295"/>
      <c r="T72" s="295"/>
      <c r="U72" s="295"/>
      <c r="V72" s="296"/>
      <c r="W72" s="319"/>
      <c r="X72" s="294"/>
      <c r="Y72" s="296"/>
      <c r="Z72" s="305"/>
      <c r="AA72" s="306"/>
      <c r="AB72" s="312"/>
      <c r="AC72" s="313"/>
      <c r="AD72" s="313"/>
      <c r="AE72" s="313"/>
      <c r="AF72" s="314"/>
      <c r="AG72" s="372"/>
      <c r="AH72" s="373"/>
      <c r="AI72" s="373"/>
      <c r="AJ72" s="373"/>
      <c r="AK72" s="374"/>
    </row>
    <row r="73" spans="1:37" ht="15.75" customHeight="1">
      <c r="A73" s="349"/>
      <c r="B73" s="273"/>
      <c r="C73" s="274"/>
      <c r="D73" s="275"/>
      <c r="E73" s="280"/>
      <c r="F73" s="285"/>
      <c r="G73" s="286"/>
      <c r="H73" s="286"/>
      <c r="I73" s="286"/>
      <c r="J73" s="286"/>
      <c r="K73" s="287"/>
      <c r="L73" s="285"/>
      <c r="M73" s="286"/>
      <c r="N73" s="286"/>
      <c r="O73" s="286"/>
      <c r="P73" s="286"/>
      <c r="Q73" s="287"/>
      <c r="R73" s="294"/>
      <c r="S73" s="295"/>
      <c r="T73" s="295"/>
      <c r="U73" s="295"/>
      <c r="V73" s="296"/>
      <c r="W73" s="319"/>
      <c r="X73" s="294"/>
      <c r="Y73" s="296"/>
      <c r="Z73" s="305"/>
      <c r="AA73" s="306"/>
      <c r="AB73" s="312"/>
      <c r="AC73" s="313"/>
      <c r="AD73" s="313"/>
      <c r="AE73" s="313"/>
      <c r="AF73" s="314"/>
      <c r="AG73" s="372"/>
      <c r="AH73" s="373"/>
      <c r="AI73" s="373"/>
      <c r="AJ73" s="373"/>
      <c r="AK73" s="374"/>
    </row>
    <row r="74" spans="1:37">
      <c r="A74" s="349"/>
      <c r="B74" s="273"/>
      <c r="C74" s="274"/>
      <c r="D74" s="275"/>
      <c r="E74" s="280"/>
      <c r="F74" s="285"/>
      <c r="G74" s="286"/>
      <c r="H74" s="286"/>
      <c r="I74" s="286"/>
      <c r="J74" s="286"/>
      <c r="K74" s="287"/>
      <c r="L74" s="285"/>
      <c r="M74" s="286"/>
      <c r="N74" s="286"/>
      <c r="O74" s="286"/>
      <c r="P74" s="286"/>
      <c r="Q74" s="287"/>
      <c r="R74" s="294"/>
      <c r="S74" s="295"/>
      <c r="T74" s="295"/>
      <c r="U74" s="295"/>
      <c r="V74" s="296"/>
      <c r="W74" s="319"/>
      <c r="X74" s="294"/>
      <c r="Y74" s="296"/>
      <c r="Z74" s="305"/>
      <c r="AA74" s="306"/>
      <c r="AB74" s="312"/>
      <c r="AC74" s="313"/>
      <c r="AD74" s="313"/>
      <c r="AE74" s="313"/>
      <c r="AF74" s="314"/>
      <c r="AG74" s="372"/>
      <c r="AH74" s="373"/>
      <c r="AI74" s="373"/>
      <c r="AJ74" s="373"/>
      <c r="AK74" s="374"/>
    </row>
    <row r="75" spans="1:37">
      <c r="A75" s="349"/>
      <c r="B75" s="273"/>
      <c r="C75" s="274"/>
      <c r="D75" s="275"/>
      <c r="E75" s="280"/>
      <c r="F75" s="285"/>
      <c r="G75" s="286"/>
      <c r="H75" s="286"/>
      <c r="I75" s="286"/>
      <c r="J75" s="286"/>
      <c r="K75" s="287"/>
      <c r="L75" s="285"/>
      <c r="M75" s="286"/>
      <c r="N75" s="286"/>
      <c r="O75" s="286"/>
      <c r="P75" s="286"/>
      <c r="Q75" s="287"/>
      <c r="R75" s="294"/>
      <c r="S75" s="295"/>
      <c r="T75" s="295"/>
      <c r="U75" s="295"/>
      <c r="V75" s="296"/>
      <c r="W75" s="319"/>
      <c r="X75" s="294"/>
      <c r="Y75" s="296"/>
      <c r="Z75" s="305"/>
      <c r="AA75" s="306"/>
      <c r="AB75" s="312"/>
      <c r="AC75" s="313"/>
      <c r="AD75" s="313"/>
      <c r="AE75" s="313"/>
      <c r="AF75" s="314"/>
      <c r="AG75" s="372"/>
      <c r="AH75" s="373"/>
      <c r="AI75" s="373"/>
      <c r="AJ75" s="373"/>
      <c r="AK75" s="374"/>
    </row>
    <row r="76" spans="1:37">
      <c r="A76" s="349"/>
      <c r="B76" s="273"/>
      <c r="C76" s="274"/>
      <c r="D76" s="275"/>
      <c r="E76" s="280"/>
      <c r="F76" s="285"/>
      <c r="G76" s="286"/>
      <c r="H76" s="286"/>
      <c r="I76" s="286"/>
      <c r="J76" s="286"/>
      <c r="K76" s="287"/>
      <c r="L76" s="285"/>
      <c r="M76" s="286"/>
      <c r="N76" s="286"/>
      <c r="O76" s="286"/>
      <c r="P76" s="286"/>
      <c r="Q76" s="287"/>
      <c r="R76" s="294"/>
      <c r="S76" s="295"/>
      <c r="T76" s="295"/>
      <c r="U76" s="295"/>
      <c r="V76" s="296"/>
      <c r="W76" s="319"/>
      <c r="X76" s="294"/>
      <c r="Y76" s="296"/>
      <c r="Z76" s="305"/>
      <c r="AA76" s="306"/>
      <c r="AB76" s="312"/>
      <c r="AC76" s="313"/>
      <c r="AD76" s="313"/>
      <c r="AE76" s="313"/>
      <c r="AF76" s="314"/>
      <c r="AG76" s="372"/>
      <c r="AH76" s="373"/>
      <c r="AI76" s="373"/>
      <c r="AJ76" s="373"/>
      <c r="AK76" s="374"/>
    </row>
    <row r="77" spans="1:37" ht="15.75" customHeight="1">
      <c r="A77" s="349"/>
      <c r="B77" s="273"/>
      <c r="C77" s="274"/>
      <c r="D77" s="275"/>
      <c r="E77" s="280"/>
      <c r="F77" s="285"/>
      <c r="G77" s="286"/>
      <c r="H77" s="286"/>
      <c r="I77" s="286"/>
      <c r="J77" s="286"/>
      <c r="K77" s="287"/>
      <c r="L77" s="285"/>
      <c r="M77" s="286"/>
      <c r="N77" s="286"/>
      <c r="O77" s="286"/>
      <c r="P77" s="286"/>
      <c r="Q77" s="287"/>
      <c r="R77" s="294"/>
      <c r="S77" s="295"/>
      <c r="T77" s="295"/>
      <c r="U77" s="295"/>
      <c r="V77" s="296"/>
      <c r="W77" s="319"/>
      <c r="X77" s="294"/>
      <c r="Y77" s="296"/>
      <c r="Z77" s="305"/>
      <c r="AA77" s="306"/>
      <c r="AB77" s="312"/>
      <c r="AC77" s="313"/>
      <c r="AD77" s="313"/>
      <c r="AE77" s="313"/>
      <c r="AF77" s="314"/>
      <c r="AG77" s="372"/>
      <c r="AH77" s="373"/>
      <c r="AI77" s="373"/>
      <c r="AJ77" s="373"/>
      <c r="AK77" s="374"/>
    </row>
    <row r="78" spans="1:37" ht="15.75" customHeight="1">
      <c r="A78" s="349"/>
      <c r="B78" s="273"/>
      <c r="C78" s="274"/>
      <c r="D78" s="275"/>
      <c r="E78" s="280"/>
      <c r="F78" s="285"/>
      <c r="G78" s="286"/>
      <c r="H78" s="286"/>
      <c r="I78" s="286"/>
      <c r="J78" s="286"/>
      <c r="K78" s="287"/>
      <c r="L78" s="285"/>
      <c r="M78" s="286"/>
      <c r="N78" s="286"/>
      <c r="O78" s="286"/>
      <c r="P78" s="286"/>
      <c r="Q78" s="287"/>
      <c r="R78" s="294"/>
      <c r="S78" s="295"/>
      <c r="T78" s="295"/>
      <c r="U78" s="295"/>
      <c r="V78" s="296"/>
      <c r="W78" s="319"/>
      <c r="X78" s="294"/>
      <c r="Y78" s="296"/>
      <c r="Z78" s="305"/>
      <c r="AA78" s="306"/>
      <c r="AB78" s="312"/>
      <c r="AC78" s="313"/>
      <c r="AD78" s="313"/>
      <c r="AE78" s="313"/>
      <c r="AF78" s="314"/>
      <c r="AG78" s="372"/>
      <c r="AH78" s="373"/>
      <c r="AI78" s="373"/>
      <c r="AJ78" s="373"/>
      <c r="AK78" s="374"/>
    </row>
    <row r="79" spans="1:37">
      <c r="A79" s="349"/>
      <c r="B79" s="273"/>
      <c r="C79" s="274"/>
      <c r="D79" s="275"/>
      <c r="E79" s="280"/>
      <c r="F79" s="285"/>
      <c r="G79" s="286"/>
      <c r="H79" s="286"/>
      <c r="I79" s="286"/>
      <c r="J79" s="286"/>
      <c r="K79" s="287"/>
      <c r="L79" s="285"/>
      <c r="M79" s="286"/>
      <c r="N79" s="286"/>
      <c r="O79" s="286"/>
      <c r="P79" s="286"/>
      <c r="Q79" s="287"/>
      <c r="R79" s="294"/>
      <c r="S79" s="295"/>
      <c r="T79" s="295"/>
      <c r="U79" s="295"/>
      <c r="V79" s="296"/>
      <c r="W79" s="319"/>
      <c r="X79" s="294"/>
      <c r="Y79" s="296"/>
      <c r="Z79" s="305"/>
      <c r="AA79" s="306"/>
      <c r="AB79" s="312"/>
      <c r="AC79" s="313"/>
      <c r="AD79" s="313"/>
      <c r="AE79" s="313"/>
      <c r="AF79" s="314"/>
      <c r="AG79" s="372"/>
      <c r="AH79" s="373"/>
      <c r="AI79" s="373"/>
      <c r="AJ79" s="373"/>
      <c r="AK79" s="374"/>
    </row>
    <row r="80" spans="1:37">
      <c r="A80" s="349"/>
      <c r="B80" s="273"/>
      <c r="C80" s="274"/>
      <c r="D80" s="275"/>
      <c r="E80" s="280"/>
      <c r="F80" s="285"/>
      <c r="G80" s="286"/>
      <c r="H80" s="286"/>
      <c r="I80" s="286"/>
      <c r="J80" s="286"/>
      <c r="K80" s="287"/>
      <c r="L80" s="285"/>
      <c r="M80" s="286"/>
      <c r="N80" s="286"/>
      <c r="O80" s="286"/>
      <c r="P80" s="286"/>
      <c r="Q80" s="287"/>
      <c r="R80" s="294"/>
      <c r="S80" s="295"/>
      <c r="T80" s="295"/>
      <c r="U80" s="295"/>
      <c r="V80" s="296"/>
      <c r="W80" s="319"/>
      <c r="X80" s="294"/>
      <c r="Y80" s="296"/>
      <c r="Z80" s="305"/>
      <c r="AA80" s="306"/>
      <c r="AB80" s="312"/>
      <c r="AC80" s="313"/>
      <c r="AD80" s="313"/>
      <c r="AE80" s="313"/>
      <c r="AF80" s="314"/>
      <c r="AG80" s="372"/>
      <c r="AH80" s="373"/>
      <c r="AI80" s="373"/>
      <c r="AJ80" s="373"/>
      <c r="AK80" s="374"/>
    </row>
    <row r="81" spans="1:37" ht="15.75" customHeight="1">
      <c r="A81" s="349"/>
      <c r="B81" s="273"/>
      <c r="C81" s="274"/>
      <c r="D81" s="275"/>
      <c r="E81" s="280"/>
      <c r="F81" s="285"/>
      <c r="G81" s="286"/>
      <c r="H81" s="286"/>
      <c r="I81" s="286"/>
      <c r="J81" s="286"/>
      <c r="K81" s="287"/>
      <c r="L81" s="285"/>
      <c r="M81" s="286"/>
      <c r="N81" s="286"/>
      <c r="O81" s="286"/>
      <c r="P81" s="286"/>
      <c r="Q81" s="287"/>
      <c r="R81" s="294"/>
      <c r="S81" s="295"/>
      <c r="T81" s="295"/>
      <c r="U81" s="295"/>
      <c r="V81" s="296"/>
      <c r="W81" s="319"/>
      <c r="X81" s="294"/>
      <c r="Y81" s="296"/>
      <c r="Z81" s="305"/>
      <c r="AA81" s="306"/>
      <c r="AB81" s="312"/>
      <c r="AC81" s="313"/>
      <c r="AD81" s="313"/>
      <c r="AE81" s="313"/>
      <c r="AF81" s="314"/>
      <c r="AG81" s="372"/>
      <c r="AH81" s="373"/>
      <c r="AI81" s="373"/>
      <c r="AJ81" s="373"/>
      <c r="AK81" s="374"/>
    </row>
    <row r="82" spans="1:37">
      <c r="A82" s="349"/>
      <c r="B82" s="273"/>
      <c r="C82" s="274"/>
      <c r="D82" s="275"/>
      <c r="E82" s="280"/>
      <c r="F82" s="285"/>
      <c r="G82" s="286"/>
      <c r="H82" s="286"/>
      <c r="I82" s="286"/>
      <c r="J82" s="286"/>
      <c r="K82" s="287"/>
      <c r="L82" s="285"/>
      <c r="M82" s="286"/>
      <c r="N82" s="286"/>
      <c r="O82" s="286"/>
      <c r="P82" s="286"/>
      <c r="Q82" s="287"/>
      <c r="R82" s="294"/>
      <c r="S82" s="295"/>
      <c r="T82" s="295"/>
      <c r="U82" s="295"/>
      <c r="V82" s="296"/>
      <c r="W82" s="319"/>
      <c r="X82" s="294"/>
      <c r="Y82" s="296"/>
      <c r="Z82" s="305"/>
      <c r="AA82" s="306"/>
      <c r="AB82" s="312"/>
      <c r="AC82" s="313"/>
      <c r="AD82" s="313"/>
      <c r="AE82" s="313"/>
      <c r="AF82" s="314"/>
      <c r="AG82" s="372"/>
      <c r="AH82" s="373"/>
      <c r="AI82" s="373"/>
      <c r="AJ82" s="373"/>
      <c r="AK82" s="374"/>
    </row>
    <row r="83" spans="1:37">
      <c r="A83" s="349"/>
      <c r="B83" s="273"/>
      <c r="C83" s="274"/>
      <c r="D83" s="275"/>
      <c r="E83" s="280"/>
      <c r="F83" s="285"/>
      <c r="G83" s="286"/>
      <c r="H83" s="286"/>
      <c r="I83" s="286"/>
      <c r="J83" s="286"/>
      <c r="K83" s="287"/>
      <c r="L83" s="285"/>
      <c r="M83" s="286"/>
      <c r="N83" s="286"/>
      <c r="O83" s="286"/>
      <c r="P83" s="286"/>
      <c r="Q83" s="287"/>
      <c r="R83" s="294"/>
      <c r="S83" s="295"/>
      <c r="T83" s="295"/>
      <c r="U83" s="295"/>
      <c r="V83" s="296"/>
      <c r="W83" s="319"/>
      <c r="X83" s="294"/>
      <c r="Y83" s="296"/>
      <c r="Z83" s="305"/>
      <c r="AA83" s="306"/>
      <c r="AB83" s="312"/>
      <c r="AC83" s="313"/>
      <c r="AD83" s="313"/>
      <c r="AE83" s="313"/>
      <c r="AF83" s="314"/>
      <c r="AG83" s="372"/>
      <c r="AH83" s="373"/>
      <c r="AI83" s="373"/>
      <c r="AJ83" s="373"/>
      <c r="AK83" s="374"/>
    </row>
    <row r="84" spans="1:37">
      <c r="A84" s="349"/>
      <c r="B84" s="273"/>
      <c r="C84" s="274"/>
      <c r="D84" s="275"/>
      <c r="E84" s="280"/>
      <c r="F84" s="285"/>
      <c r="G84" s="286"/>
      <c r="H84" s="286"/>
      <c r="I84" s="286"/>
      <c r="J84" s="286"/>
      <c r="K84" s="287"/>
      <c r="L84" s="285"/>
      <c r="M84" s="286"/>
      <c r="N84" s="286"/>
      <c r="O84" s="286"/>
      <c r="P84" s="286"/>
      <c r="Q84" s="287"/>
      <c r="R84" s="294"/>
      <c r="S84" s="295"/>
      <c r="T84" s="295"/>
      <c r="U84" s="295"/>
      <c r="V84" s="296"/>
      <c r="W84" s="319"/>
      <c r="X84" s="294"/>
      <c r="Y84" s="296"/>
      <c r="Z84" s="305"/>
      <c r="AA84" s="306"/>
      <c r="AB84" s="312"/>
      <c r="AC84" s="313"/>
      <c r="AD84" s="313"/>
      <c r="AE84" s="313"/>
      <c r="AF84" s="314"/>
      <c r="AG84" s="372"/>
      <c r="AH84" s="373"/>
      <c r="AI84" s="373"/>
      <c r="AJ84" s="373"/>
      <c r="AK84" s="374"/>
    </row>
    <row r="85" spans="1:37" ht="15.75" customHeight="1">
      <c r="A85" s="348"/>
      <c r="B85" s="273"/>
      <c r="C85" s="274"/>
      <c r="D85" s="275"/>
      <c r="E85" s="279">
        <v>6</v>
      </c>
      <c r="F85" s="282" t="s">
        <v>244</v>
      </c>
      <c r="G85" s="283"/>
      <c r="H85" s="283"/>
      <c r="I85" s="283"/>
      <c r="J85" s="283"/>
      <c r="K85" s="284"/>
      <c r="L85" s="282" t="s">
        <v>245</v>
      </c>
      <c r="M85" s="283"/>
      <c r="N85" s="283"/>
      <c r="O85" s="283"/>
      <c r="P85" s="283"/>
      <c r="Q85" s="284"/>
      <c r="R85" s="291"/>
      <c r="S85" s="292"/>
      <c r="T85" s="292"/>
      <c r="U85" s="292"/>
      <c r="V85" s="293"/>
      <c r="W85" s="318" t="s">
        <v>24</v>
      </c>
      <c r="X85" s="291" t="s">
        <v>120</v>
      </c>
      <c r="Y85" s="293"/>
      <c r="Z85" s="303">
        <v>44174</v>
      </c>
      <c r="AA85" s="304"/>
      <c r="AB85" s="309"/>
      <c r="AC85" s="310"/>
      <c r="AD85" s="310"/>
      <c r="AE85" s="310"/>
      <c r="AF85" s="311"/>
      <c r="AG85" s="369"/>
      <c r="AH85" s="370"/>
      <c r="AI85" s="370"/>
      <c r="AJ85" s="370"/>
      <c r="AK85" s="371"/>
    </row>
    <row r="86" spans="1:37">
      <c r="A86" s="349"/>
      <c r="B86" s="273"/>
      <c r="C86" s="274"/>
      <c r="D86" s="275"/>
      <c r="E86" s="280"/>
      <c r="F86" s="285"/>
      <c r="G86" s="286"/>
      <c r="H86" s="286"/>
      <c r="I86" s="286"/>
      <c r="J86" s="286"/>
      <c r="K86" s="287"/>
      <c r="L86" s="285"/>
      <c r="M86" s="286"/>
      <c r="N86" s="286"/>
      <c r="O86" s="286"/>
      <c r="P86" s="286"/>
      <c r="Q86" s="287"/>
      <c r="R86" s="294"/>
      <c r="S86" s="295"/>
      <c r="T86" s="295"/>
      <c r="U86" s="295"/>
      <c r="V86" s="296"/>
      <c r="W86" s="319"/>
      <c r="X86" s="294"/>
      <c r="Y86" s="296"/>
      <c r="Z86" s="305"/>
      <c r="AA86" s="306"/>
      <c r="AB86" s="312"/>
      <c r="AC86" s="313"/>
      <c r="AD86" s="313"/>
      <c r="AE86" s="313"/>
      <c r="AF86" s="314"/>
      <c r="AG86" s="372"/>
      <c r="AH86" s="373"/>
      <c r="AI86" s="373"/>
      <c r="AJ86" s="373"/>
      <c r="AK86" s="374"/>
    </row>
    <row r="87" spans="1:37">
      <c r="A87" s="349"/>
      <c r="B87" s="273"/>
      <c r="C87" s="274"/>
      <c r="D87" s="275"/>
      <c r="E87" s="280"/>
      <c r="F87" s="285"/>
      <c r="G87" s="286"/>
      <c r="H87" s="286"/>
      <c r="I87" s="286"/>
      <c r="J87" s="286"/>
      <c r="K87" s="287"/>
      <c r="L87" s="285"/>
      <c r="M87" s="286"/>
      <c r="N87" s="286"/>
      <c r="O87" s="286"/>
      <c r="P87" s="286"/>
      <c r="Q87" s="287"/>
      <c r="R87" s="294"/>
      <c r="S87" s="295"/>
      <c r="T87" s="295"/>
      <c r="U87" s="295"/>
      <c r="V87" s="296"/>
      <c r="W87" s="319"/>
      <c r="X87" s="294"/>
      <c r="Y87" s="296"/>
      <c r="Z87" s="305"/>
      <c r="AA87" s="306"/>
      <c r="AB87" s="312"/>
      <c r="AC87" s="313"/>
      <c r="AD87" s="313"/>
      <c r="AE87" s="313"/>
      <c r="AF87" s="314"/>
      <c r="AG87" s="372"/>
      <c r="AH87" s="373"/>
      <c r="AI87" s="373"/>
      <c r="AJ87" s="373"/>
      <c r="AK87" s="374"/>
    </row>
    <row r="88" spans="1:37" ht="15.75" customHeight="1">
      <c r="A88" s="349"/>
      <c r="B88" s="273"/>
      <c r="C88" s="274"/>
      <c r="D88" s="275"/>
      <c r="E88" s="280"/>
      <c r="F88" s="285"/>
      <c r="G88" s="286"/>
      <c r="H88" s="286"/>
      <c r="I88" s="286"/>
      <c r="J88" s="286"/>
      <c r="K88" s="287"/>
      <c r="L88" s="285"/>
      <c r="M88" s="286"/>
      <c r="N88" s="286"/>
      <c r="O88" s="286"/>
      <c r="P88" s="286"/>
      <c r="Q88" s="287"/>
      <c r="R88" s="294"/>
      <c r="S88" s="295"/>
      <c r="T88" s="295"/>
      <c r="U88" s="295"/>
      <c r="V88" s="296"/>
      <c r="W88" s="319"/>
      <c r="X88" s="294"/>
      <c r="Y88" s="296"/>
      <c r="Z88" s="305"/>
      <c r="AA88" s="306"/>
      <c r="AB88" s="312"/>
      <c r="AC88" s="313"/>
      <c r="AD88" s="313"/>
      <c r="AE88" s="313"/>
      <c r="AF88" s="314"/>
      <c r="AG88" s="372"/>
      <c r="AH88" s="373"/>
      <c r="AI88" s="373"/>
      <c r="AJ88" s="373"/>
      <c r="AK88" s="374"/>
    </row>
    <row r="89" spans="1:37">
      <c r="A89" s="349"/>
      <c r="B89" s="273"/>
      <c r="C89" s="274"/>
      <c r="D89" s="275"/>
      <c r="E89" s="280"/>
      <c r="F89" s="285"/>
      <c r="G89" s="286"/>
      <c r="H89" s="286"/>
      <c r="I89" s="286"/>
      <c r="J89" s="286"/>
      <c r="K89" s="287"/>
      <c r="L89" s="285"/>
      <c r="M89" s="286"/>
      <c r="N89" s="286"/>
      <c r="O89" s="286"/>
      <c r="P89" s="286"/>
      <c r="Q89" s="287"/>
      <c r="R89" s="294"/>
      <c r="S89" s="295"/>
      <c r="T89" s="295"/>
      <c r="U89" s="295"/>
      <c r="V89" s="296"/>
      <c r="W89" s="319"/>
      <c r="X89" s="294"/>
      <c r="Y89" s="296"/>
      <c r="Z89" s="305"/>
      <c r="AA89" s="306"/>
      <c r="AB89" s="312"/>
      <c r="AC89" s="313"/>
      <c r="AD89" s="313"/>
      <c r="AE89" s="313"/>
      <c r="AF89" s="314"/>
      <c r="AG89" s="372"/>
      <c r="AH89" s="373"/>
      <c r="AI89" s="373"/>
      <c r="AJ89" s="373"/>
      <c r="AK89" s="374"/>
    </row>
    <row r="90" spans="1:37" ht="15.75" customHeight="1">
      <c r="A90" s="349"/>
      <c r="B90" s="273"/>
      <c r="C90" s="274"/>
      <c r="D90" s="275"/>
      <c r="E90" s="280"/>
      <c r="F90" s="285"/>
      <c r="G90" s="286"/>
      <c r="H90" s="286"/>
      <c r="I90" s="286"/>
      <c r="J90" s="286"/>
      <c r="K90" s="287"/>
      <c r="L90" s="285"/>
      <c r="M90" s="286"/>
      <c r="N90" s="286"/>
      <c r="O90" s="286"/>
      <c r="P90" s="286"/>
      <c r="Q90" s="287"/>
      <c r="R90" s="294"/>
      <c r="S90" s="295"/>
      <c r="T90" s="295"/>
      <c r="U90" s="295"/>
      <c r="V90" s="296"/>
      <c r="W90" s="319"/>
      <c r="X90" s="294"/>
      <c r="Y90" s="296"/>
      <c r="Z90" s="305"/>
      <c r="AA90" s="306"/>
      <c r="AB90" s="312"/>
      <c r="AC90" s="313"/>
      <c r="AD90" s="313"/>
      <c r="AE90" s="313"/>
      <c r="AF90" s="314"/>
      <c r="AG90" s="372"/>
      <c r="AH90" s="373"/>
      <c r="AI90" s="373"/>
      <c r="AJ90" s="373"/>
      <c r="AK90" s="374"/>
    </row>
    <row r="91" spans="1:37">
      <c r="A91" s="349"/>
      <c r="B91" s="273"/>
      <c r="C91" s="274"/>
      <c r="D91" s="275"/>
      <c r="E91" s="280"/>
      <c r="F91" s="285"/>
      <c r="G91" s="286"/>
      <c r="H91" s="286"/>
      <c r="I91" s="286"/>
      <c r="J91" s="286"/>
      <c r="K91" s="287"/>
      <c r="L91" s="285"/>
      <c r="M91" s="286"/>
      <c r="N91" s="286"/>
      <c r="O91" s="286"/>
      <c r="P91" s="286"/>
      <c r="Q91" s="287"/>
      <c r="R91" s="294"/>
      <c r="S91" s="295"/>
      <c r="T91" s="295"/>
      <c r="U91" s="295"/>
      <c r="V91" s="296"/>
      <c r="W91" s="319"/>
      <c r="X91" s="294"/>
      <c r="Y91" s="296"/>
      <c r="Z91" s="305"/>
      <c r="AA91" s="306"/>
      <c r="AB91" s="312"/>
      <c r="AC91" s="313"/>
      <c r="AD91" s="313"/>
      <c r="AE91" s="313"/>
      <c r="AF91" s="314"/>
      <c r="AG91" s="372"/>
      <c r="AH91" s="373"/>
      <c r="AI91" s="373"/>
      <c r="AJ91" s="373"/>
      <c r="AK91" s="374"/>
    </row>
    <row r="92" spans="1:37">
      <c r="A92" s="349"/>
      <c r="B92" s="273"/>
      <c r="C92" s="274"/>
      <c r="D92" s="275"/>
      <c r="E92" s="280"/>
      <c r="F92" s="285"/>
      <c r="G92" s="286"/>
      <c r="H92" s="286"/>
      <c r="I92" s="286"/>
      <c r="J92" s="286"/>
      <c r="K92" s="287"/>
      <c r="L92" s="285"/>
      <c r="M92" s="286"/>
      <c r="N92" s="286"/>
      <c r="O92" s="286"/>
      <c r="P92" s="286"/>
      <c r="Q92" s="287"/>
      <c r="R92" s="294"/>
      <c r="S92" s="295"/>
      <c r="T92" s="295"/>
      <c r="U92" s="295"/>
      <c r="V92" s="296"/>
      <c r="W92" s="319"/>
      <c r="X92" s="294"/>
      <c r="Y92" s="296"/>
      <c r="Z92" s="305"/>
      <c r="AA92" s="306"/>
      <c r="AB92" s="312"/>
      <c r="AC92" s="313"/>
      <c r="AD92" s="313"/>
      <c r="AE92" s="313"/>
      <c r="AF92" s="314"/>
      <c r="AG92" s="372"/>
      <c r="AH92" s="373"/>
      <c r="AI92" s="373"/>
      <c r="AJ92" s="373"/>
      <c r="AK92" s="374"/>
    </row>
    <row r="93" spans="1:37">
      <c r="A93" s="349"/>
      <c r="B93" s="273"/>
      <c r="C93" s="274"/>
      <c r="D93" s="275"/>
      <c r="E93" s="280"/>
      <c r="F93" s="285"/>
      <c r="G93" s="286"/>
      <c r="H93" s="286"/>
      <c r="I93" s="286"/>
      <c r="J93" s="286"/>
      <c r="K93" s="287"/>
      <c r="L93" s="285"/>
      <c r="M93" s="286"/>
      <c r="N93" s="286"/>
      <c r="O93" s="286"/>
      <c r="P93" s="286"/>
      <c r="Q93" s="287"/>
      <c r="R93" s="294"/>
      <c r="S93" s="295"/>
      <c r="T93" s="295"/>
      <c r="U93" s="295"/>
      <c r="V93" s="296"/>
      <c r="W93" s="319"/>
      <c r="X93" s="294"/>
      <c r="Y93" s="296"/>
      <c r="Z93" s="305"/>
      <c r="AA93" s="306"/>
      <c r="AB93" s="312"/>
      <c r="AC93" s="313"/>
      <c r="AD93" s="313"/>
      <c r="AE93" s="313"/>
      <c r="AF93" s="314"/>
      <c r="AG93" s="372"/>
      <c r="AH93" s="373"/>
      <c r="AI93" s="373"/>
      <c r="AJ93" s="373"/>
      <c r="AK93" s="374"/>
    </row>
    <row r="94" spans="1:37" ht="15.75" customHeight="1">
      <c r="A94" s="349"/>
      <c r="B94" s="273"/>
      <c r="C94" s="274"/>
      <c r="D94" s="275"/>
      <c r="E94" s="280"/>
      <c r="F94" s="285"/>
      <c r="G94" s="286"/>
      <c r="H94" s="286"/>
      <c r="I94" s="286"/>
      <c r="J94" s="286"/>
      <c r="K94" s="287"/>
      <c r="L94" s="285"/>
      <c r="M94" s="286"/>
      <c r="N94" s="286"/>
      <c r="O94" s="286"/>
      <c r="P94" s="286"/>
      <c r="Q94" s="287"/>
      <c r="R94" s="294"/>
      <c r="S94" s="295"/>
      <c r="T94" s="295"/>
      <c r="U94" s="295"/>
      <c r="V94" s="296"/>
      <c r="W94" s="319"/>
      <c r="X94" s="294"/>
      <c r="Y94" s="296"/>
      <c r="Z94" s="305"/>
      <c r="AA94" s="306"/>
      <c r="AB94" s="312"/>
      <c r="AC94" s="313"/>
      <c r="AD94" s="313"/>
      <c r="AE94" s="313"/>
      <c r="AF94" s="314"/>
      <c r="AG94" s="372"/>
      <c r="AH94" s="373"/>
      <c r="AI94" s="373"/>
      <c r="AJ94" s="373"/>
      <c r="AK94" s="374"/>
    </row>
    <row r="95" spans="1:37" ht="15.75" customHeight="1">
      <c r="A95" s="349"/>
      <c r="B95" s="273"/>
      <c r="C95" s="274"/>
      <c r="D95" s="275"/>
      <c r="E95" s="280"/>
      <c r="F95" s="285"/>
      <c r="G95" s="286"/>
      <c r="H95" s="286"/>
      <c r="I95" s="286"/>
      <c r="J95" s="286"/>
      <c r="K95" s="287"/>
      <c r="L95" s="285"/>
      <c r="M95" s="286"/>
      <c r="N95" s="286"/>
      <c r="O95" s="286"/>
      <c r="P95" s="286"/>
      <c r="Q95" s="287"/>
      <c r="R95" s="294"/>
      <c r="S95" s="295"/>
      <c r="T95" s="295"/>
      <c r="U95" s="295"/>
      <c r="V95" s="296"/>
      <c r="W95" s="319"/>
      <c r="X95" s="294"/>
      <c r="Y95" s="296"/>
      <c r="Z95" s="305"/>
      <c r="AA95" s="306"/>
      <c r="AB95" s="312"/>
      <c r="AC95" s="313"/>
      <c r="AD95" s="313"/>
      <c r="AE95" s="313"/>
      <c r="AF95" s="314"/>
      <c r="AG95" s="372"/>
      <c r="AH95" s="373"/>
      <c r="AI95" s="373"/>
      <c r="AJ95" s="373"/>
      <c r="AK95" s="374"/>
    </row>
    <row r="96" spans="1:37">
      <c r="A96" s="349"/>
      <c r="B96" s="273"/>
      <c r="C96" s="274"/>
      <c r="D96" s="275"/>
      <c r="E96" s="280"/>
      <c r="F96" s="285"/>
      <c r="G96" s="286"/>
      <c r="H96" s="286"/>
      <c r="I96" s="286"/>
      <c r="J96" s="286"/>
      <c r="K96" s="287"/>
      <c r="L96" s="285"/>
      <c r="M96" s="286"/>
      <c r="N96" s="286"/>
      <c r="O96" s="286"/>
      <c r="P96" s="286"/>
      <c r="Q96" s="287"/>
      <c r="R96" s="294"/>
      <c r="S96" s="295"/>
      <c r="T96" s="295"/>
      <c r="U96" s="295"/>
      <c r="V96" s="296"/>
      <c r="W96" s="319"/>
      <c r="X96" s="294"/>
      <c r="Y96" s="296"/>
      <c r="Z96" s="305"/>
      <c r="AA96" s="306"/>
      <c r="AB96" s="312"/>
      <c r="AC96" s="313"/>
      <c r="AD96" s="313"/>
      <c r="AE96" s="313"/>
      <c r="AF96" s="314"/>
      <c r="AG96" s="372"/>
      <c r="AH96" s="373"/>
      <c r="AI96" s="373"/>
      <c r="AJ96" s="373"/>
      <c r="AK96" s="374"/>
    </row>
    <row r="97" spans="1:37">
      <c r="A97" s="349"/>
      <c r="B97" s="273"/>
      <c r="C97" s="274"/>
      <c r="D97" s="275"/>
      <c r="E97" s="280"/>
      <c r="F97" s="285"/>
      <c r="G97" s="286"/>
      <c r="H97" s="286"/>
      <c r="I97" s="286"/>
      <c r="J97" s="286"/>
      <c r="K97" s="287"/>
      <c r="L97" s="285"/>
      <c r="M97" s="286"/>
      <c r="N97" s="286"/>
      <c r="O97" s="286"/>
      <c r="P97" s="286"/>
      <c r="Q97" s="287"/>
      <c r="R97" s="294"/>
      <c r="S97" s="295"/>
      <c r="T97" s="295"/>
      <c r="U97" s="295"/>
      <c r="V97" s="296"/>
      <c r="W97" s="319"/>
      <c r="X97" s="294"/>
      <c r="Y97" s="296"/>
      <c r="Z97" s="305"/>
      <c r="AA97" s="306"/>
      <c r="AB97" s="312"/>
      <c r="AC97" s="313"/>
      <c r="AD97" s="313"/>
      <c r="AE97" s="313"/>
      <c r="AF97" s="314"/>
      <c r="AG97" s="372"/>
      <c r="AH97" s="373"/>
      <c r="AI97" s="373"/>
      <c r="AJ97" s="373"/>
      <c r="AK97" s="374"/>
    </row>
    <row r="98" spans="1:37" ht="15.75" customHeight="1">
      <c r="A98" s="349"/>
      <c r="B98" s="273"/>
      <c r="C98" s="274"/>
      <c r="D98" s="275"/>
      <c r="E98" s="280"/>
      <c r="F98" s="285"/>
      <c r="G98" s="286"/>
      <c r="H98" s="286"/>
      <c r="I98" s="286"/>
      <c r="J98" s="286"/>
      <c r="K98" s="287"/>
      <c r="L98" s="285"/>
      <c r="M98" s="286"/>
      <c r="N98" s="286"/>
      <c r="O98" s="286"/>
      <c r="P98" s="286"/>
      <c r="Q98" s="287"/>
      <c r="R98" s="294"/>
      <c r="S98" s="295"/>
      <c r="T98" s="295"/>
      <c r="U98" s="295"/>
      <c r="V98" s="296"/>
      <c r="W98" s="319"/>
      <c r="X98" s="294"/>
      <c r="Y98" s="296"/>
      <c r="Z98" s="305"/>
      <c r="AA98" s="306"/>
      <c r="AB98" s="312"/>
      <c r="AC98" s="313"/>
      <c r="AD98" s="313"/>
      <c r="AE98" s="313"/>
      <c r="AF98" s="314"/>
      <c r="AG98" s="372"/>
      <c r="AH98" s="373"/>
      <c r="AI98" s="373"/>
      <c r="AJ98" s="373"/>
      <c r="AK98" s="374"/>
    </row>
    <row r="99" spans="1:37">
      <c r="A99" s="349"/>
      <c r="B99" s="273"/>
      <c r="C99" s="274"/>
      <c r="D99" s="275"/>
      <c r="E99" s="280"/>
      <c r="F99" s="285"/>
      <c r="G99" s="286"/>
      <c r="H99" s="286"/>
      <c r="I99" s="286"/>
      <c r="J99" s="286"/>
      <c r="K99" s="287"/>
      <c r="L99" s="285"/>
      <c r="M99" s="286"/>
      <c r="N99" s="286"/>
      <c r="O99" s="286"/>
      <c r="P99" s="286"/>
      <c r="Q99" s="287"/>
      <c r="R99" s="294"/>
      <c r="S99" s="295"/>
      <c r="T99" s="295"/>
      <c r="U99" s="295"/>
      <c r="V99" s="296"/>
      <c r="W99" s="319"/>
      <c r="X99" s="294"/>
      <c r="Y99" s="296"/>
      <c r="Z99" s="305"/>
      <c r="AA99" s="306"/>
      <c r="AB99" s="312"/>
      <c r="AC99" s="313"/>
      <c r="AD99" s="313"/>
      <c r="AE99" s="313"/>
      <c r="AF99" s="314"/>
      <c r="AG99" s="372"/>
      <c r="AH99" s="373"/>
      <c r="AI99" s="373"/>
      <c r="AJ99" s="373"/>
      <c r="AK99" s="374"/>
    </row>
    <row r="100" spans="1:37">
      <c r="A100" s="349"/>
      <c r="B100" s="273"/>
      <c r="C100" s="274"/>
      <c r="D100" s="275"/>
      <c r="E100" s="280"/>
      <c r="F100" s="285"/>
      <c r="G100" s="286"/>
      <c r="H100" s="286"/>
      <c r="I100" s="286"/>
      <c r="J100" s="286"/>
      <c r="K100" s="287"/>
      <c r="L100" s="285"/>
      <c r="M100" s="286"/>
      <c r="N100" s="286"/>
      <c r="O100" s="286"/>
      <c r="P100" s="286"/>
      <c r="Q100" s="287"/>
      <c r="R100" s="294"/>
      <c r="S100" s="295"/>
      <c r="T100" s="295"/>
      <c r="U100" s="295"/>
      <c r="V100" s="296"/>
      <c r="W100" s="319"/>
      <c r="X100" s="294"/>
      <c r="Y100" s="296"/>
      <c r="Z100" s="305"/>
      <c r="AA100" s="306"/>
      <c r="AB100" s="312"/>
      <c r="AC100" s="313"/>
      <c r="AD100" s="313"/>
      <c r="AE100" s="313"/>
      <c r="AF100" s="314"/>
      <c r="AG100" s="372"/>
      <c r="AH100" s="373"/>
      <c r="AI100" s="373"/>
      <c r="AJ100" s="373"/>
      <c r="AK100" s="374"/>
    </row>
    <row r="101" spans="1:37">
      <c r="A101" s="350"/>
      <c r="B101" s="276"/>
      <c r="C101" s="277"/>
      <c r="D101" s="278"/>
      <c r="E101" s="281"/>
      <c r="F101" s="288"/>
      <c r="G101" s="289"/>
      <c r="H101" s="289"/>
      <c r="I101" s="289"/>
      <c r="J101" s="289"/>
      <c r="K101" s="290"/>
      <c r="L101" s="288"/>
      <c r="M101" s="289"/>
      <c r="N101" s="289"/>
      <c r="O101" s="289"/>
      <c r="P101" s="289"/>
      <c r="Q101" s="290"/>
      <c r="R101" s="297"/>
      <c r="S101" s="298"/>
      <c r="T101" s="298"/>
      <c r="U101" s="298"/>
      <c r="V101" s="299"/>
      <c r="W101" s="329"/>
      <c r="X101" s="297"/>
      <c r="Y101" s="299"/>
      <c r="Z101" s="307"/>
      <c r="AA101" s="308"/>
      <c r="AB101" s="315"/>
      <c r="AC101" s="316"/>
      <c r="AD101" s="316"/>
      <c r="AE101" s="316"/>
      <c r="AF101" s="317"/>
      <c r="AG101" s="375"/>
      <c r="AH101" s="376"/>
      <c r="AI101" s="376"/>
      <c r="AJ101" s="376"/>
      <c r="AK101" s="377"/>
    </row>
    <row r="102" spans="1:37" ht="15.75" customHeight="1">
      <c r="A102" s="123"/>
      <c r="B102" s="270" t="s">
        <v>299</v>
      </c>
      <c r="C102" s="271"/>
      <c r="D102" s="272"/>
      <c r="E102" s="279">
        <v>1</v>
      </c>
      <c r="F102" s="282" t="s">
        <v>300</v>
      </c>
      <c r="G102" s="283"/>
      <c r="H102" s="283"/>
      <c r="I102" s="283"/>
      <c r="J102" s="283"/>
      <c r="K102" s="284"/>
      <c r="L102" s="282" t="s">
        <v>298</v>
      </c>
      <c r="M102" s="283"/>
      <c r="N102" s="283"/>
      <c r="O102" s="283"/>
      <c r="P102" s="283"/>
      <c r="Q102" s="284"/>
      <c r="R102" s="291"/>
      <c r="S102" s="292"/>
      <c r="T102" s="292"/>
      <c r="U102" s="292"/>
      <c r="V102" s="293"/>
      <c r="W102" s="318" t="s">
        <v>24</v>
      </c>
      <c r="X102" s="291" t="s">
        <v>120</v>
      </c>
      <c r="Y102" s="293"/>
      <c r="Z102" s="303">
        <v>44188</v>
      </c>
      <c r="AA102" s="304"/>
      <c r="AB102" s="309"/>
      <c r="AC102" s="310"/>
      <c r="AD102" s="310"/>
      <c r="AE102" s="310"/>
      <c r="AF102" s="311"/>
      <c r="AG102" s="369" t="s">
        <v>223</v>
      </c>
      <c r="AH102" s="456"/>
      <c r="AI102" s="456"/>
      <c r="AJ102" s="456"/>
      <c r="AK102" s="457"/>
    </row>
    <row r="103" spans="1:37">
      <c r="A103" s="124"/>
      <c r="B103" s="273"/>
      <c r="C103" s="274"/>
      <c r="D103" s="275"/>
      <c r="E103" s="280"/>
      <c r="F103" s="285"/>
      <c r="G103" s="286"/>
      <c r="H103" s="286"/>
      <c r="I103" s="286"/>
      <c r="J103" s="286"/>
      <c r="K103" s="287"/>
      <c r="L103" s="285"/>
      <c r="M103" s="286"/>
      <c r="N103" s="286"/>
      <c r="O103" s="286"/>
      <c r="P103" s="286"/>
      <c r="Q103" s="287"/>
      <c r="R103" s="294"/>
      <c r="S103" s="295"/>
      <c r="T103" s="295"/>
      <c r="U103" s="295"/>
      <c r="V103" s="296"/>
      <c r="W103" s="319"/>
      <c r="X103" s="294"/>
      <c r="Y103" s="296"/>
      <c r="Z103" s="305"/>
      <c r="AA103" s="306"/>
      <c r="AB103" s="312"/>
      <c r="AC103" s="313"/>
      <c r="AD103" s="313"/>
      <c r="AE103" s="313"/>
      <c r="AF103" s="314"/>
      <c r="AG103" s="458"/>
      <c r="AH103" s="459"/>
      <c r="AI103" s="459"/>
      <c r="AJ103" s="459"/>
      <c r="AK103" s="460"/>
    </row>
    <row r="104" spans="1:37">
      <c r="A104" s="124"/>
      <c r="B104" s="273"/>
      <c r="C104" s="274"/>
      <c r="D104" s="275"/>
      <c r="E104" s="280"/>
      <c r="F104" s="285"/>
      <c r="G104" s="286"/>
      <c r="H104" s="286"/>
      <c r="I104" s="286"/>
      <c r="J104" s="286"/>
      <c r="K104" s="287"/>
      <c r="L104" s="285"/>
      <c r="M104" s="286"/>
      <c r="N104" s="286"/>
      <c r="O104" s="286"/>
      <c r="P104" s="286"/>
      <c r="Q104" s="287"/>
      <c r="R104" s="294"/>
      <c r="S104" s="295"/>
      <c r="T104" s="295"/>
      <c r="U104" s="295"/>
      <c r="V104" s="296"/>
      <c r="W104" s="319"/>
      <c r="X104" s="294"/>
      <c r="Y104" s="296"/>
      <c r="Z104" s="305"/>
      <c r="AA104" s="306"/>
      <c r="AB104" s="312"/>
      <c r="AC104" s="313"/>
      <c r="AD104" s="313"/>
      <c r="AE104" s="313"/>
      <c r="AF104" s="314"/>
      <c r="AG104" s="458"/>
      <c r="AH104" s="459"/>
      <c r="AI104" s="459"/>
      <c r="AJ104" s="459"/>
      <c r="AK104" s="460"/>
    </row>
    <row r="105" spans="1:37" ht="15.75" customHeight="1">
      <c r="A105" s="124"/>
      <c r="B105" s="273"/>
      <c r="C105" s="274"/>
      <c r="D105" s="275"/>
      <c r="E105" s="280"/>
      <c r="F105" s="285"/>
      <c r="G105" s="286"/>
      <c r="H105" s="286"/>
      <c r="I105" s="286"/>
      <c r="J105" s="286"/>
      <c r="K105" s="287"/>
      <c r="L105" s="285"/>
      <c r="M105" s="286"/>
      <c r="N105" s="286"/>
      <c r="O105" s="286"/>
      <c r="P105" s="286"/>
      <c r="Q105" s="287"/>
      <c r="R105" s="294"/>
      <c r="S105" s="295"/>
      <c r="T105" s="295"/>
      <c r="U105" s="295"/>
      <c r="V105" s="296"/>
      <c r="W105" s="319"/>
      <c r="X105" s="294"/>
      <c r="Y105" s="296"/>
      <c r="Z105" s="305"/>
      <c r="AA105" s="306"/>
      <c r="AB105" s="312"/>
      <c r="AC105" s="313"/>
      <c r="AD105" s="313"/>
      <c r="AE105" s="313"/>
      <c r="AF105" s="314"/>
      <c r="AG105" s="458"/>
      <c r="AH105" s="459"/>
      <c r="AI105" s="459"/>
      <c r="AJ105" s="459"/>
      <c r="AK105" s="460"/>
    </row>
    <row r="106" spans="1:37">
      <c r="A106" s="124"/>
      <c r="B106" s="273"/>
      <c r="C106" s="274"/>
      <c r="D106" s="275"/>
      <c r="E106" s="280"/>
      <c r="F106" s="285"/>
      <c r="G106" s="286"/>
      <c r="H106" s="286"/>
      <c r="I106" s="286"/>
      <c r="J106" s="286"/>
      <c r="K106" s="287"/>
      <c r="L106" s="285"/>
      <c r="M106" s="286"/>
      <c r="N106" s="286"/>
      <c r="O106" s="286"/>
      <c r="P106" s="286"/>
      <c r="Q106" s="287"/>
      <c r="R106" s="294"/>
      <c r="S106" s="295"/>
      <c r="T106" s="295"/>
      <c r="U106" s="295"/>
      <c r="V106" s="296"/>
      <c r="W106" s="319"/>
      <c r="X106" s="294"/>
      <c r="Y106" s="296"/>
      <c r="Z106" s="305"/>
      <c r="AA106" s="306"/>
      <c r="AB106" s="312"/>
      <c r="AC106" s="313"/>
      <c r="AD106" s="313"/>
      <c r="AE106" s="313"/>
      <c r="AF106" s="314"/>
      <c r="AG106" s="458"/>
      <c r="AH106" s="459"/>
      <c r="AI106" s="459"/>
      <c r="AJ106" s="459"/>
      <c r="AK106" s="460"/>
    </row>
    <row r="107" spans="1:37">
      <c r="A107" s="125"/>
      <c r="B107" s="273"/>
      <c r="C107" s="274"/>
      <c r="D107" s="275"/>
      <c r="E107" s="281"/>
      <c r="F107" s="288"/>
      <c r="G107" s="289"/>
      <c r="H107" s="289"/>
      <c r="I107" s="289"/>
      <c r="J107" s="289"/>
      <c r="K107" s="290"/>
      <c r="L107" s="288"/>
      <c r="M107" s="289"/>
      <c r="N107" s="289"/>
      <c r="O107" s="289"/>
      <c r="P107" s="289"/>
      <c r="Q107" s="290"/>
      <c r="R107" s="297"/>
      <c r="S107" s="298"/>
      <c r="T107" s="298"/>
      <c r="U107" s="298"/>
      <c r="V107" s="299"/>
      <c r="W107" s="319"/>
      <c r="X107" s="297"/>
      <c r="Y107" s="299"/>
      <c r="Z107" s="307"/>
      <c r="AA107" s="308"/>
      <c r="AB107" s="315"/>
      <c r="AC107" s="316"/>
      <c r="AD107" s="316"/>
      <c r="AE107" s="316"/>
      <c r="AF107" s="317"/>
      <c r="AG107" s="461"/>
      <c r="AH107" s="462"/>
      <c r="AI107" s="462"/>
      <c r="AJ107" s="462"/>
      <c r="AK107" s="463"/>
    </row>
    <row r="108" spans="1:37">
      <c r="A108" s="348"/>
      <c r="B108" s="273"/>
      <c r="C108" s="274"/>
      <c r="D108" s="275"/>
      <c r="E108" s="279">
        <v>2</v>
      </c>
      <c r="F108" s="282" t="s">
        <v>301</v>
      </c>
      <c r="G108" s="283"/>
      <c r="H108" s="283"/>
      <c r="I108" s="283"/>
      <c r="J108" s="283"/>
      <c r="K108" s="284"/>
      <c r="L108" s="282" t="s">
        <v>294</v>
      </c>
      <c r="M108" s="283"/>
      <c r="N108" s="283"/>
      <c r="O108" s="283"/>
      <c r="P108" s="283"/>
      <c r="Q108" s="284"/>
      <c r="R108" s="291"/>
      <c r="S108" s="292"/>
      <c r="T108" s="292"/>
      <c r="U108" s="292"/>
      <c r="V108" s="293"/>
      <c r="W108" s="318" t="s">
        <v>24</v>
      </c>
      <c r="X108" s="291" t="s">
        <v>120</v>
      </c>
      <c r="Y108" s="293"/>
      <c r="Z108" s="303">
        <v>44188</v>
      </c>
      <c r="AA108" s="304"/>
      <c r="AB108" s="351"/>
      <c r="AC108" s="431"/>
      <c r="AD108" s="431"/>
      <c r="AE108" s="431"/>
      <c r="AF108" s="432"/>
      <c r="AG108" s="436" t="s">
        <v>187</v>
      </c>
      <c r="AH108" s="437"/>
      <c r="AI108" s="437"/>
      <c r="AJ108" s="437"/>
      <c r="AK108" s="438"/>
    </row>
    <row r="109" spans="1:37">
      <c r="A109" s="349"/>
      <c r="B109" s="273"/>
      <c r="C109" s="274"/>
      <c r="D109" s="275"/>
      <c r="E109" s="280"/>
      <c r="F109" s="285"/>
      <c r="G109" s="286"/>
      <c r="H109" s="286"/>
      <c r="I109" s="286"/>
      <c r="J109" s="286"/>
      <c r="K109" s="287"/>
      <c r="L109" s="285"/>
      <c r="M109" s="286"/>
      <c r="N109" s="286"/>
      <c r="O109" s="286"/>
      <c r="P109" s="286"/>
      <c r="Q109" s="287"/>
      <c r="R109" s="294"/>
      <c r="S109" s="295"/>
      <c r="T109" s="295"/>
      <c r="U109" s="295"/>
      <c r="V109" s="296"/>
      <c r="W109" s="319"/>
      <c r="X109" s="294"/>
      <c r="Y109" s="296"/>
      <c r="Z109" s="305"/>
      <c r="AA109" s="306"/>
      <c r="AB109" s="433"/>
      <c r="AC109" s="434"/>
      <c r="AD109" s="434"/>
      <c r="AE109" s="434"/>
      <c r="AF109" s="435"/>
      <c r="AG109" s="439"/>
      <c r="AH109" s="440"/>
      <c r="AI109" s="440"/>
      <c r="AJ109" s="440"/>
      <c r="AK109" s="441"/>
    </row>
    <row r="110" spans="1:37">
      <c r="A110" s="349"/>
      <c r="B110" s="273"/>
      <c r="C110" s="274"/>
      <c r="D110" s="275"/>
      <c r="E110" s="280"/>
      <c r="F110" s="285"/>
      <c r="G110" s="286"/>
      <c r="H110" s="286"/>
      <c r="I110" s="286"/>
      <c r="J110" s="286"/>
      <c r="K110" s="287"/>
      <c r="L110" s="285"/>
      <c r="M110" s="286"/>
      <c r="N110" s="286"/>
      <c r="O110" s="286"/>
      <c r="P110" s="286"/>
      <c r="Q110" s="287"/>
      <c r="R110" s="294"/>
      <c r="S110" s="295"/>
      <c r="T110" s="295"/>
      <c r="U110" s="295"/>
      <c r="V110" s="296"/>
      <c r="W110" s="319"/>
      <c r="X110" s="294"/>
      <c r="Y110" s="296"/>
      <c r="Z110" s="305"/>
      <c r="AA110" s="306"/>
      <c r="AB110" s="433"/>
      <c r="AC110" s="434"/>
      <c r="AD110" s="434"/>
      <c r="AE110" s="434"/>
      <c r="AF110" s="435"/>
      <c r="AG110" s="439"/>
      <c r="AH110" s="440"/>
      <c r="AI110" s="440"/>
      <c r="AJ110" s="440"/>
      <c r="AK110" s="441"/>
    </row>
    <row r="111" spans="1:37">
      <c r="A111" s="349"/>
      <c r="B111" s="273"/>
      <c r="C111" s="274"/>
      <c r="D111" s="275"/>
      <c r="E111" s="280"/>
      <c r="F111" s="285"/>
      <c r="G111" s="286"/>
      <c r="H111" s="286"/>
      <c r="I111" s="286"/>
      <c r="J111" s="286"/>
      <c r="K111" s="287"/>
      <c r="L111" s="285"/>
      <c r="M111" s="286"/>
      <c r="N111" s="286"/>
      <c r="O111" s="286"/>
      <c r="P111" s="286"/>
      <c r="Q111" s="287"/>
      <c r="R111" s="294"/>
      <c r="S111" s="295"/>
      <c r="T111" s="295"/>
      <c r="U111" s="295"/>
      <c r="V111" s="296"/>
      <c r="W111" s="319"/>
      <c r="X111" s="294"/>
      <c r="Y111" s="296"/>
      <c r="Z111" s="305"/>
      <c r="AA111" s="306"/>
      <c r="AB111" s="433"/>
      <c r="AC111" s="434"/>
      <c r="AD111" s="434"/>
      <c r="AE111" s="434"/>
      <c r="AF111" s="435"/>
      <c r="AG111" s="439"/>
      <c r="AH111" s="440"/>
      <c r="AI111" s="440"/>
      <c r="AJ111" s="440"/>
      <c r="AK111" s="441"/>
    </row>
    <row r="112" spans="1:37">
      <c r="A112" s="349"/>
      <c r="B112" s="273"/>
      <c r="C112" s="274"/>
      <c r="D112" s="275"/>
      <c r="E112" s="280"/>
      <c r="F112" s="285"/>
      <c r="G112" s="286"/>
      <c r="H112" s="286"/>
      <c r="I112" s="286"/>
      <c r="J112" s="286"/>
      <c r="K112" s="287"/>
      <c r="L112" s="285"/>
      <c r="M112" s="286"/>
      <c r="N112" s="286"/>
      <c r="O112" s="286"/>
      <c r="P112" s="286"/>
      <c r="Q112" s="287"/>
      <c r="R112" s="294"/>
      <c r="S112" s="295"/>
      <c r="T112" s="295"/>
      <c r="U112" s="295"/>
      <c r="V112" s="296"/>
      <c r="W112" s="319"/>
      <c r="X112" s="294"/>
      <c r="Y112" s="296"/>
      <c r="Z112" s="305"/>
      <c r="AA112" s="306"/>
      <c r="AB112" s="433"/>
      <c r="AC112" s="434"/>
      <c r="AD112" s="434"/>
      <c r="AE112" s="434"/>
      <c r="AF112" s="435"/>
      <c r="AG112" s="439"/>
      <c r="AH112" s="440"/>
      <c r="AI112" s="440"/>
      <c r="AJ112" s="440"/>
      <c r="AK112" s="441"/>
    </row>
    <row r="113" spans="1:37">
      <c r="A113" s="349"/>
      <c r="B113" s="273"/>
      <c r="C113" s="274"/>
      <c r="D113" s="275"/>
      <c r="E113" s="280"/>
      <c r="F113" s="285"/>
      <c r="G113" s="286"/>
      <c r="H113" s="286"/>
      <c r="I113" s="286"/>
      <c r="J113" s="286"/>
      <c r="K113" s="287"/>
      <c r="L113" s="285"/>
      <c r="M113" s="286"/>
      <c r="N113" s="286"/>
      <c r="O113" s="286"/>
      <c r="P113" s="286"/>
      <c r="Q113" s="287"/>
      <c r="R113" s="294"/>
      <c r="S113" s="295"/>
      <c r="T113" s="295"/>
      <c r="U113" s="295"/>
      <c r="V113" s="296"/>
      <c r="W113" s="319"/>
      <c r="X113" s="294"/>
      <c r="Y113" s="296"/>
      <c r="Z113" s="305"/>
      <c r="AA113" s="306"/>
      <c r="AB113" s="433"/>
      <c r="AC113" s="434"/>
      <c r="AD113" s="434"/>
      <c r="AE113" s="434"/>
      <c r="AF113" s="435"/>
      <c r="AG113" s="439"/>
      <c r="AH113" s="440"/>
      <c r="AI113" s="440"/>
      <c r="AJ113" s="440"/>
      <c r="AK113" s="441"/>
    </row>
    <row r="114" spans="1:37" ht="15.75" customHeight="1">
      <c r="A114" s="348"/>
      <c r="B114" s="273"/>
      <c r="C114" s="274"/>
      <c r="D114" s="275"/>
      <c r="E114" s="279">
        <v>3</v>
      </c>
      <c r="F114" s="282" t="s">
        <v>302</v>
      </c>
      <c r="G114" s="283"/>
      <c r="H114" s="283"/>
      <c r="I114" s="283"/>
      <c r="J114" s="283"/>
      <c r="K114" s="284"/>
      <c r="L114" s="282" t="s">
        <v>294</v>
      </c>
      <c r="M114" s="283"/>
      <c r="N114" s="283"/>
      <c r="O114" s="283"/>
      <c r="P114" s="283"/>
      <c r="Q114" s="284"/>
      <c r="R114" s="291"/>
      <c r="S114" s="292"/>
      <c r="T114" s="292"/>
      <c r="U114" s="292"/>
      <c r="V114" s="293"/>
      <c r="W114" s="318" t="s">
        <v>24</v>
      </c>
      <c r="X114" s="291" t="s">
        <v>120</v>
      </c>
      <c r="Y114" s="293"/>
      <c r="Z114" s="303">
        <v>44188</v>
      </c>
      <c r="AA114" s="304"/>
      <c r="AB114" s="309"/>
      <c r="AC114" s="310"/>
      <c r="AD114" s="310"/>
      <c r="AE114" s="310"/>
      <c r="AF114" s="311"/>
      <c r="AG114" s="291"/>
      <c r="AH114" s="292"/>
      <c r="AI114" s="292"/>
      <c r="AJ114" s="292"/>
      <c r="AK114" s="293"/>
    </row>
    <row r="115" spans="1:37">
      <c r="A115" s="349"/>
      <c r="B115" s="273"/>
      <c r="C115" s="274"/>
      <c r="D115" s="275"/>
      <c r="E115" s="280"/>
      <c r="F115" s="285"/>
      <c r="G115" s="286"/>
      <c r="H115" s="286"/>
      <c r="I115" s="286"/>
      <c r="J115" s="286"/>
      <c r="K115" s="287"/>
      <c r="L115" s="285"/>
      <c r="M115" s="286"/>
      <c r="N115" s="286"/>
      <c r="O115" s="286"/>
      <c r="P115" s="286"/>
      <c r="Q115" s="287"/>
      <c r="R115" s="294"/>
      <c r="S115" s="295"/>
      <c r="T115" s="295"/>
      <c r="U115" s="295"/>
      <c r="V115" s="296"/>
      <c r="W115" s="319"/>
      <c r="X115" s="294"/>
      <c r="Y115" s="296"/>
      <c r="Z115" s="305"/>
      <c r="AA115" s="306"/>
      <c r="AB115" s="312"/>
      <c r="AC115" s="313"/>
      <c r="AD115" s="313"/>
      <c r="AE115" s="313"/>
      <c r="AF115" s="314"/>
      <c r="AG115" s="294"/>
      <c r="AH115" s="295"/>
      <c r="AI115" s="295"/>
      <c r="AJ115" s="295"/>
      <c r="AK115" s="296"/>
    </row>
    <row r="116" spans="1:37">
      <c r="A116" s="349"/>
      <c r="B116" s="273"/>
      <c r="C116" s="274"/>
      <c r="D116" s="275"/>
      <c r="E116" s="280"/>
      <c r="F116" s="285"/>
      <c r="G116" s="286"/>
      <c r="H116" s="286"/>
      <c r="I116" s="286"/>
      <c r="J116" s="286"/>
      <c r="K116" s="287"/>
      <c r="L116" s="285"/>
      <c r="M116" s="286"/>
      <c r="N116" s="286"/>
      <c r="O116" s="286"/>
      <c r="P116" s="286"/>
      <c r="Q116" s="287"/>
      <c r="R116" s="294"/>
      <c r="S116" s="295"/>
      <c r="T116" s="295"/>
      <c r="U116" s="295"/>
      <c r="V116" s="296"/>
      <c r="W116" s="319"/>
      <c r="X116" s="294"/>
      <c r="Y116" s="296"/>
      <c r="Z116" s="305"/>
      <c r="AA116" s="306"/>
      <c r="AB116" s="312"/>
      <c r="AC116" s="313"/>
      <c r="AD116" s="313"/>
      <c r="AE116" s="313"/>
      <c r="AF116" s="314"/>
      <c r="AG116" s="294"/>
      <c r="AH116" s="295"/>
      <c r="AI116" s="295"/>
      <c r="AJ116" s="295"/>
      <c r="AK116" s="296"/>
    </row>
    <row r="117" spans="1:37">
      <c r="A117" s="349"/>
      <c r="B117" s="273"/>
      <c r="C117" s="274"/>
      <c r="D117" s="275"/>
      <c r="E117" s="280"/>
      <c r="F117" s="285"/>
      <c r="G117" s="286"/>
      <c r="H117" s="286"/>
      <c r="I117" s="286"/>
      <c r="J117" s="286"/>
      <c r="K117" s="287"/>
      <c r="L117" s="285"/>
      <c r="M117" s="286"/>
      <c r="N117" s="286"/>
      <c r="O117" s="286"/>
      <c r="P117" s="286"/>
      <c r="Q117" s="287"/>
      <c r="R117" s="294"/>
      <c r="S117" s="295"/>
      <c r="T117" s="295"/>
      <c r="U117" s="295"/>
      <c r="V117" s="296"/>
      <c r="W117" s="319"/>
      <c r="X117" s="294"/>
      <c r="Y117" s="296"/>
      <c r="Z117" s="305"/>
      <c r="AA117" s="306"/>
      <c r="AB117" s="312"/>
      <c r="AC117" s="313"/>
      <c r="AD117" s="313"/>
      <c r="AE117" s="313"/>
      <c r="AF117" s="314"/>
      <c r="AG117" s="294"/>
      <c r="AH117" s="295"/>
      <c r="AI117" s="295"/>
      <c r="AJ117" s="295"/>
      <c r="AK117" s="296"/>
    </row>
    <row r="118" spans="1:37">
      <c r="A118" s="349"/>
      <c r="B118" s="273"/>
      <c r="C118" s="274"/>
      <c r="D118" s="275"/>
      <c r="E118" s="280"/>
      <c r="F118" s="285"/>
      <c r="G118" s="286"/>
      <c r="H118" s="286"/>
      <c r="I118" s="286"/>
      <c r="J118" s="286"/>
      <c r="K118" s="287"/>
      <c r="L118" s="285"/>
      <c r="M118" s="286"/>
      <c r="N118" s="286"/>
      <c r="O118" s="286"/>
      <c r="P118" s="286"/>
      <c r="Q118" s="287"/>
      <c r="R118" s="294"/>
      <c r="S118" s="295"/>
      <c r="T118" s="295"/>
      <c r="U118" s="295"/>
      <c r="V118" s="296"/>
      <c r="W118" s="319"/>
      <c r="X118" s="294"/>
      <c r="Y118" s="296"/>
      <c r="Z118" s="305"/>
      <c r="AA118" s="306"/>
      <c r="AB118" s="312"/>
      <c r="AC118" s="313"/>
      <c r="AD118" s="313"/>
      <c r="AE118" s="313"/>
      <c r="AF118" s="314"/>
      <c r="AG118" s="294"/>
      <c r="AH118" s="295"/>
      <c r="AI118" s="295"/>
      <c r="AJ118" s="295"/>
      <c r="AK118" s="296"/>
    </row>
    <row r="119" spans="1:37">
      <c r="A119" s="349"/>
      <c r="B119" s="273"/>
      <c r="C119" s="274"/>
      <c r="D119" s="275"/>
      <c r="E119" s="280"/>
      <c r="F119" s="285"/>
      <c r="G119" s="286"/>
      <c r="H119" s="286"/>
      <c r="I119" s="286"/>
      <c r="J119" s="286"/>
      <c r="K119" s="287"/>
      <c r="L119" s="285"/>
      <c r="M119" s="286"/>
      <c r="N119" s="286"/>
      <c r="O119" s="286"/>
      <c r="P119" s="286"/>
      <c r="Q119" s="287"/>
      <c r="R119" s="294"/>
      <c r="S119" s="295"/>
      <c r="T119" s="295"/>
      <c r="U119" s="295"/>
      <c r="V119" s="296"/>
      <c r="W119" s="319"/>
      <c r="X119" s="294"/>
      <c r="Y119" s="296"/>
      <c r="Z119" s="305"/>
      <c r="AA119" s="306"/>
      <c r="AB119" s="312"/>
      <c r="AC119" s="313"/>
      <c r="AD119" s="313"/>
      <c r="AE119" s="313"/>
      <c r="AF119" s="314"/>
      <c r="AG119" s="294"/>
      <c r="AH119" s="295"/>
      <c r="AI119" s="295"/>
      <c r="AJ119" s="295"/>
      <c r="AK119" s="296"/>
    </row>
    <row r="120" spans="1:37">
      <c r="A120" s="349"/>
      <c r="B120" s="273"/>
      <c r="C120" s="274"/>
      <c r="D120" s="275"/>
      <c r="E120" s="280"/>
      <c r="F120" s="285"/>
      <c r="G120" s="286"/>
      <c r="H120" s="286"/>
      <c r="I120" s="286"/>
      <c r="J120" s="286"/>
      <c r="K120" s="287"/>
      <c r="L120" s="285"/>
      <c r="M120" s="286"/>
      <c r="N120" s="286"/>
      <c r="O120" s="286"/>
      <c r="P120" s="286"/>
      <c r="Q120" s="287"/>
      <c r="R120" s="294"/>
      <c r="S120" s="295"/>
      <c r="T120" s="295"/>
      <c r="U120" s="295"/>
      <c r="V120" s="296"/>
      <c r="W120" s="319"/>
      <c r="X120" s="294"/>
      <c r="Y120" s="296"/>
      <c r="Z120" s="305"/>
      <c r="AA120" s="306"/>
      <c r="AB120" s="312"/>
      <c r="AC120" s="313"/>
      <c r="AD120" s="313"/>
      <c r="AE120" s="313"/>
      <c r="AF120" s="314"/>
      <c r="AG120" s="294"/>
      <c r="AH120" s="295"/>
      <c r="AI120" s="295"/>
      <c r="AJ120" s="295"/>
      <c r="AK120" s="296"/>
    </row>
    <row r="121" spans="1:37" ht="15.75" customHeight="1">
      <c r="A121" s="349"/>
      <c r="B121" s="273"/>
      <c r="C121" s="274"/>
      <c r="D121" s="275"/>
      <c r="E121" s="280"/>
      <c r="F121" s="285"/>
      <c r="G121" s="286"/>
      <c r="H121" s="286"/>
      <c r="I121" s="286"/>
      <c r="J121" s="286"/>
      <c r="K121" s="287"/>
      <c r="L121" s="285"/>
      <c r="M121" s="286"/>
      <c r="N121" s="286"/>
      <c r="O121" s="286"/>
      <c r="P121" s="286"/>
      <c r="Q121" s="287"/>
      <c r="R121" s="294"/>
      <c r="S121" s="295"/>
      <c r="T121" s="295"/>
      <c r="U121" s="295"/>
      <c r="V121" s="296"/>
      <c r="W121" s="319"/>
      <c r="X121" s="294"/>
      <c r="Y121" s="296"/>
      <c r="Z121" s="305"/>
      <c r="AA121" s="306"/>
      <c r="AB121" s="312"/>
      <c r="AC121" s="313"/>
      <c r="AD121" s="313"/>
      <c r="AE121" s="313"/>
      <c r="AF121" s="314"/>
      <c r="AG121" s="294"/>
      <c r="AH121" s="295"/>
      <c r="AI121" s="295"/>
      <c r="AJ121" s="295"/>
      <c r="AK121" s="296"/>
    </row>
    <row r="122" spans="1:37">
      <c r="A122" s="348"/>
      <c r="B122" s="273"/>
      <c r="C122" s="274"/>
      <c r="D122" s="275"/>
      <c r="E122" s="279">
        <v>4</v>
      </c>
      <c r="F122" s="282" t="s">
        <v>303</v>
      </c>
      <c r="G122" s="283"/>
      <c r="H122" s="283"/>
      <c r="I122" s="283"/>
      <c r="J122" s="283"/>
      <c r="K122" s="284"/>
      <c r="L122" s="282" t="s">
        <v>294</v>
      </c>
      <c r="M122" s="283"/>
      <c r="N122" s="283"/>
      <c r="O122" s="283"/>
      <c r="P122" s="283"/>
      <c r="Q122" s="284"/>
      <c r="R122" s="291"/>
      <c r="S122" s="292"/>
      <c r="T122" s="292"/>
      <c r="U122" s="292"/>
      <c r="V122" s="293"/>
      <c r="W122" s="318" t="s">
        <v>24</v>
      </c>
      <c r="X122" s="291" t="s">
        <v>120</v>
      </c>
      <c r="Y122" s="293"/>
      <c r="Z122" s="303">
        <v>44188</v>
      </c>
      <c r="AA122" s="304"/>
      <c r="AB122" s="351"/>
      <c r="AC122" s="431"/>
      <c r="AD122" s="431"/>
      <c r="AE122" s="431"/>
      <c r="AF122" s="432"/>
      <c r="AG122" s="351" t="s">
        <v>187</v>
      </c>
      <c r="AH122" s="431"/>
      <c r="AI122" s="431"/>
      <c r="AJ122" s="431"/>
      <c r="AK122" s="432"/>
    </row>
    <row r="123" spans="1:37">
      <c r="A123" s="349"/>
      <c r="B123" s="273"/>
      <c r="C123" s="274"/>
      <c r="D123" s="275"/>
      <c r="E123" s="280"/>
      <c r="F123" s="285"/>
      <c r="G123" s="286"/>
      <c r="H123" s="286"/>
      <c r="I123" s="286"/>
      <c r="J123" s="286"/>
      <c r="K123" s="287"/>
      <c r="L123" s="285"/>
      <c r="M123" s="286"/>
      <c r="N123" s="286"/>
      <c r="O123" s="286"/>
      <c r="P123" s="286"/>
      <c r="Q123" s="287"/>
      <c r="R123" s="294"/>
      <c r="S123" s="295"/>
      <c r="T123" s="295"/>
      <c r="U123" s="295"/>
      <c r="V123" s="296"/>
      <c r="W123" s="319"/>
      <c r="X123" s="294"/>
      <c r="Y123" s="296"/>
      <c r="Z123" s="305"/>
      <c r="AA123" s="306"/>
      <c r="AB123" s="433"/>
      <c r="AC123" s="434"/>
      <c r="AD123" s="434"/>
      <c r="AE123" s="434"/>
      <c r="AF123" s="435"/>
      <c r="AG123" s="433"/>
      <c r="AH123" s="434"/>
      <c r="AI123" s="434"/>
      <c r="AJ123" s="434"/>
      <c r="AK123" s="435"/>
    </row>
    <row r="124" spans="1:37">
      <c r="A124" s="349"/>
      <c r="B124" s="273"/>
      <c r="C124" s="274"/>
      <c r="D124" s="275"/>
      <c r="E124" s="280"/>
      <c r="F124" s="285"/>
      <c r="G124" s="286"/>
      <c r="H124" s="286"/>
      <c r="I124" s="286"/>
      <c r="J124" s="286"/>
      <c r="K124" s="287"/>
      <c r="L124" s="285"/>
      <c r="M124" s="286"/>
      <c r="N124" s="286"/>
      <c r="O124" s="286"/>
      <c r="P124" s="286"/>
      <c r="Q124" s="287"/>
      <c r="R124" s="294"/>
      <c r="S124" s="295"/>
      <c r="T124" s="295"/>
      <c r="U124" s="295"/>
      <c r="V124" s="296"/>
      <c r="W124" s="319"/>
      <c r="X124" s="294"/>
      <c r="Y124" s="296"/>
      <c r="Z124" s="305"/>
      <c r="AA124" s="306"/>
      <c r="AB124" s="433"/>
      <c r="AC124" s="434"/>
      <c r="AD124" s="434"/>
      <c r="AE124" s="434"/>
      <c r="AF124" s="435"/>
      <c r="AG124" s="433"/>
      <c r="AH124" s="434"/>
      <c r="AI124" s="434"/>
      <c r="AJ124" s="434"/>
      <c r="AK124" s="435"/>
    </row>
    <row r="125" spans="1:37">
      <c r="A125" s="349"/>
      <c r="B125" s="273"/>
      <c r="C125" s="274"/>
      <c r="D125" s="275"/>
      <c r="E125" s="280"/>
      <c r="F125" s="285"/>
      <c r="G125" s="286"/>
      <c r="H125" s="286"/>
      <c r="I125" s="286"/>
      <c r="J125" s="286"/>
      <c r="K125" s="287"/>
      <c r="L125" s="285"/>
      <c r="M125" s="286"/>
      <c r="N125" s="286"/>
      <c r="O125" s="286"/>
      <c r="P125" s="286"/>
      <c r="Q125" s="287"/>
      <c r="R125" s="294"/>
      <c r="S125" s="295"/>
      <c r="T125" s="295"/>
      <c r="U125" s="295"/>
      <c r="V125" s="296"/>
      <c r="W125" s="319"/>
      <c r="X125" s="294"/>
      <c r="Y125" s="296"/>
      <c r="Z125" s="305"/>
      <c r="AA125" s="306"/>
      <c r="AB125" s="433"/>
      <c r="AC125" s="434"/>
      <c r="AD125" s="434"/>
      <c r="AE125" s="434"/>
      <c r="AF125" s="435"/>
      <c r="AG125" s="433"/>
      <c r="AH125" s="434"/>
      <c r="AI125" s="434"/>
      <c r="AJ125" s="434"/>
      <c r="AK125" s="435"/>
    </row>
    <row r="126" spans="1:37">
      <c r="A126" s="349"/>
      <c r="B126" s="273"/>
      <c r="C126" s="274"/>
      <c r="D126" s="275"/>
      <c r="E126" s="280"/>
      <c r="F126" s="285"/>
      <c r="G126" s="286"/>
      <c r="H126" s="286"/>
      <c r="I126" s="286"/>
      <c r="J126" s="286"/>
      <c r="K126" s="287"/>
      <c r="L126" s="285"/>
      <c r="M126" s="286"/>
      <c r="N126" s="286"/>
      <c r="O126" s="286"/>
      <c r="P126" s="286"/>
      <c r="Q126" s="287"/>
      <c r="R126" s="294"/>
      <c r="S126" s="295"/>
      <c r="T126" s="295"/>
      <c r="U126" s="295"/>
      <c r="V126" s="296"/>
      <c r="W126" s="319"/>
      <c r="X126" s="294"/>
      <c r="Y126" s="296"/>
      <c r="Z126" s="305"/>
      <c r="AA126" s="306"/>
      <c r="AB126" s="433"/>
      <c r="AC126" s="434"/>
      <c r="AD126" s="434"/>
      <c r="AE126" s="434"/>
      <c r="AF126" s="435"/>
      <c r="AG126" s="433"/>
      <c r="AH126" s="434"/>
      <c r="AI126" s="434"/>
      <c r="AJ126" s="434"/>
      <c r="AK126" s="435"/>
    </row>
    <row r="127" spans="1:37" ht="15.75" customHeight="1">
      <c r="A127" s="349"/>
      <c r="B127" s="273"/>
      <c r="C127" s="274"/>
      <c r="D127" s="275"/>
      <c r="E127" s="280"/>
      <c r="F127" s="285"/>
      <c r="G127" s="286"/>
      <c r="H127" s="286"/>
      <c r="I127" s="286"/>
      <c r="J127" s="286"/>
      <c r="K127" s="287"/>
      <c r="L127" s="285"/>
      <c r="M127" s="286"/>
      <c r="N127" s="286"/>
      <c r="O127" s="286"/>
      <c r="P127" s="286"/>
      <c r="Q127" s="287"/>
      <c r="R127" s="294"/>
      <c r="S127" s="295"/>
      <c r="T127" s="295"/>
      <c r="U127" s="295"/>
      <c r="V127" s="296"/>
      <c r="W127" s="319"/>
      <c r="X127" s="294"/>
      <c r="Y127" s="296"/>
      <c r="Z127" s="305"/>
      <c r="AA127" s="306"/>
      <c r="AB127" s="433"/>
      <c r="AC127" s="434"/>
      <c r="AD127" s="434"/>
      <c r="AE127" s="434"/>
      <c r="AF127" s="435"/>
      <c r="AG127" s="433"/>
      <c r="AH127" s="434"/>
      <c r="AI127" s="434"/>
      <c r="AJ127" s="434"/>
      <c r="AK127" s="435"/>
    </row>
    <row r="128" spans="1:37">
      <c r="A128" s="349"/>
      <c r="B128" s="273"/>
      <c r="C128" s="274"/>
      <c r="D128" s="275"/>
      <c r="E128" s="280"/>
      <c r="F128" s="285"/>
      <c r="G128" s="286"/>
      <c r="H128" s="286"/>
      <c r="I128" s="286"/>
      <c r="J128" s="286"/>
      <c r="K128" s="287"/>
      <c r="L128" s="285"/>
      <c r="M128" s="286"/>
      <c r="N128" s="286"/>
      <c r="O128" s="286"/>
      <c r="P128" s="286"/>
      <c r="Q128" s="287"/>
      <c r="R128" s="294"/>
      <c r="S128" s="295"/>
      <c r="T128" s="295"/>
      <c r="U128" s="295"/>
      <c r="V128" s="296"/>
      <c r="W128" s="319"/>
      <c r="X128" s="294"/>
      <c r="Y128" s="296"/>
      <c r="Z128" s="305"/>
      <c r="AA128" s="306"/>
      <c r="AB128" s="433"/>
      <c r="AC128" s="434"/>
      <c r="AD128" s="434"/>
      <c r="AE128" s="434"/>
      <c r="AF128" s="435"/>
      <c r="AG128" s="433"/>
      <c r="AH128" s="434"/>
      <c r="AI128" s="434"/>
      <c r="AJ128" s="434"/>
      <c r="AK128" s="435"/>
    </row>
    <row r="129" spans="1:37" ht="15.75" customHeight="1">
      <c r="A129" s="348"/>
      <c r="B129" s="273"/>
      <c r="C129" s="274"/>
      <c r="D129" s="275"/>
      <c r="E129" s="279">
        <v>5</v>
      </c>
      <c r="F129" s="282" t="s">
        <v>304</v>
      </c>
      <c r="G129" s="283"/>
      <c r="H129" s="283"/>
      <c r="I129" s="283"/>
      <c r="J129" s="283"/>
      <c r="K129" s="284"/>
      <c r="L129" s="282" t="s">
        <v>294</v>
      </c>
      <c r="M129" s="283"/>
      <c r="N129" s="283"/>
      <c r="O129" s="283"/>
      <c r="P129" s="283"/>
      <c r="Q129" s="284"/>
      <c r="R129" s="291"/>
      <c r="S129" s="292"/>
      <c r="T129" s="292"/>
      <c r="U129" s="292"/>
      <c r="V129" s="293"/>
      <c r="W129" s="318" t="s">
        <v>24</v>
      </c>
      <c r="X129" s="291" t="s">
        <v>120</v>
      </c>
      <c r="Y129" s="293"/>
      <c r="Z129" s="303">
        <v>44188</v>
      </c>
      <c r="AA129" s="304"/>
      <c r="AB129" s="330"/>
      <c r="AC129" s="331"/>
      <c r="AD129" s="331"/>
      <c r="AE129" s="331"/>
      <c r="AF129" s="332"/>
      <c r="AG129" s="351" t="s">
        <v>187</v>
      </c>
      <c r="AH129" s="352"/>
      <c r="AI129" s="352"/>
      <c r="AJ129" s="352"/>
      <c r="AK129" s="353"/>
    </row>
    <row r="130" spans="1:37">
      <c r="A130" s="349"/>
      <c r="B130" s="273"/>
      <c r="C130" s="274"/>
      <c r="D130" s="275"/>
      <c r="E130" s="280"/>
      <c r="F130" s="285"/>
      <c r="G130" s="286"/>
      <c r="H130" s="286"/>
      <c r="I130" s="286"/>
      <c r="J130" s="286"/>
      <c r="K130" s="287"/>
      <c r="L130" s="285"/>
      <c r="M130" s="286"/>
      <c r="N130" s="286"/>
      <c r="O130" s="286"/>
      <c r="P130" s="286"/>
      <c r="Q130" s="287"/>
      <c r="R130" s="294"/>
      <c r="S130" s="295"/>
      <c r="T130" s="295"/>
      <c r="U130" s="295"/>
      <c r="V130" s="296"/>
      <c r="W130" s="319"/>
      <c r="X130" s="294"/>
      <c r="Y130" s="296"/>
      <c r="Z130" s="305"/>
      <c r="AA130" s="306"/>
      <c r="AB130" s="333"/>
      <c r="AC130" s="334"/>
      <c r="AD130" s="334"/>
      <c r="AE130" s="334"/>
      <c r="AF130" s="335"/>
      <c r="AG130" s="354"/>
      <c r="AH130" s="355"/>
      <c r="AI130" s="355"/>
      <c r="AJ130" s="355"/>
      <c r="AK130" s="356"/>
    </row>
    <row r="131" spans="1:37">
      <c r="A131" s="349"/>
      <c r="B131" s="273"/>
      <c r="C131" s="274"/>
      <c r="D131" s="275"/>
      <c r="E131" s="280"/>
      <c r="F131" s="285"/>
      <c r="G131" s="286"/>
      <c r="H131" s="286"/>
      <c r="I131" s="286"/>
      <c r="J131" s="286"/>
      <c r="K131" s="287"/>
      <c r="L131" s="285"/>
      <c r="M131" s="286"/>
      <c r="N131" s="286"/>
      <c r="O131" s="286"/>
      <c r="P131" s="286"/>
      <c r="Q131" s="287"/>
      <c r="R131" s="294"/>
      <c r="S131" s="295"/>
      <c r="T131" s="295"/>
      <c r="U131" s="295"/>
      <c r="V131" s="296"/>
      <c r="W131" s="319"/>
      <c r="X131" s="294"/>
      <c r="Y131" s="296"/>
      <c r="Z131" s="305"/>
      <c r="AA131" s="306"/>
      <c r="AB131" s="333"/>
      <c r="AC131" s="334"/>
      <c r="AD131" s="334"/>
      <c r="AE131" s="334"/>
      <c r="AF131" s="335"/>
      <c r="AG131" s="354"/>
      <c r="AH131" s="355"/>
      <c r="AI131" s="355"/>
      <c r="AJ131" s="355"/>
      <c r="AK131" s="356"/>
    </row>
    <row r="132" spans="1:37">
      <c r="A132" s="349"/>
      <c r="B132" s="273"/>
      <c r="C132" s="274"/>
      <c r="D132" s="275"/>
      <c r="E132" s="280"/>
      <c r="F132" s="285"/>
      <c r="G132" s="286"/>
      <c r="H132" s="286"/>
      <c r="I132" s="286"/>
      <c r="J132" s="286"/>
      <c r="K132" s="287"/>
      <c r="L132" s="285"/>
      <c r="M132" s="286"/>
      <c r="N132" s="286"/>
      <c r="O132" s="286"/>
      <c r="P132" s="286"/>
      <c r="Q132" s="287"/>
      <c r="R132" s="294"/>
      <c r="S132" s="295"/>
      <c r="T132" s="295"/>
      <c r="U132" s="295"/>
      <c r="V132" s="296"/>
      <c r="W132" s="319"/>
      <c r="X132" s="294"/>
      <c r="Y132" s="296"/>
      <c r="Z132" s="305"/>
      <c r="AA132" s="306"/>
      <c r="AB132" s="333"/>
      <c r="AC132" s="334"/>
      <c r="AD132" s="334"/>
      <c r="AE132" s="334"/>
      <c r="AF132" s="335"/>
      <c r="AG132" s="354"/>
      <c r="AH132" s="355"/>
      <c r="AI132" s="355"/>
      <c r="AJ132" s="355"/>
      <c r="AK132" s="356"/>
    </row>
    <row r="133" spans="1:37" ht="15.75" customHeight="1">
      <c r="A133" s="349"/>
      <c r="B133" s="273"/>
      <c r="C133" s="274"/>
      <c r="D133" s="275"/>
      <c r="E133" s="280"/>
      <c r="F133" s="285"/>
      <c r="G133" s="286"/>
      <c r="H133" s="286"/>
      <c r="I133" s="286"/>
      <c r="J133" s="286"/>
      <c r="K133" s="287"/>
      <c r="L133" s="285"/>
      <c r="M133" s="286"/>
      <c r="N133" s="286"/>
      <c r="O133" s="286"/>
      <c r="P133" s="286"/>
      <c r="Q133" s="287"/>
      <c r="R133" s="294"/>
      <c r="S133" s="295"/>
      <c r="T133" s="295"/>
      <c r="U133" s="295"/>
      <c r="V133" s="296"/>
      <c r="W133" s="319"/>
      <c r="X133" s="294"/>
      <c r="Y133" s="296"/>
      <c r="Z133" s="305"/>
      <c r="AA133" s="306"/>
      <c r="AB133" s="333"/>
      <c r="AC133" s="334"/>
      <c r="AD133" s="334"/>
      <c r="AE133" s="334"/>
      <c r="AF133" s="335"/>
      <c r="AG133" s="354"/>
      <c r="AH133" s="355"/>
      <c r="AI133" s="355"/>
      <c r="AJ133" s="355"/>
      <c r="AK133" s="356"/>
    </row>
    <row r="134" spans="1:37">
      <c r="A134" s="349"/>
      <c r="B134" s="273"/>
      <c r="C134" s="274"/>
      <c r="D134" s="275"/>
      <c r="E134" s="280"/>
      <c r="F134" s="285"/>
      <c r="G134" s="286"/>
      <c r="H134" s="286"/>
      <c r="I134" s="286"/>
      <c r="J134" s="286"/>
      <c r="K134" s="287"/>
      <c r="L134" s="285"/>
      <c r="M134" s="286"/>
      <c r="N134" s="286"/>
      <c r="O134" s="286"/>
      <c r="P134" s="286"/>
      <c r="Q134" s="287"/>
      <c r="R134" s="294"/>
      <c r="S134" s="295"/>
      <c r="T134" s="295"/>
      <c r="U134" s="295"/>
      <c r="V134" s="296"/>
      <c r="W134" s="319"/>
      <c r="X134" s="294"/>
      <c r="Y134" s="296"/>
      <c r="Z134" s="305"/>
      <c r="AA134" s="306"/>
      <c r="AB134" s="333"/>
      <c r="AC134" s="334"/>
      <c r="AD134" s="334"/>
      <c r="AE134" s="334"/>
      <c r="AF134" s="335"/>
      <c r="AG134" s="354"/>
      <c r="AH134" s="355"/>
      <c r="AI134" s="355"/>
      <c r="AJ134" s="355"/>
      <c r="AK134" s="356"/>
    </row>
    <row r="135" spans="1:37">
      <c r="A135" s="349"/>
      <c r="B135" s="273"/>
      <c r="C135" s="274"/>
      <c r="D135" s="275"/>
      <c r="E135" s="280"/>
      <c r="F135" s="285"/>
      <c r="G135" s="286"/>
      <c r="H135" s="286"/>
      <c r="I135" s="286"/>
      <c r="J135" s="286"/>
      <c r="K135" s="287"/>
      <c r="L135" s="285"/>
      <c r="M135" s="286"/>
      <c r="N135" s="286"/>
      <c r="O135" s="286"/>
      <c r="P135" s="286"/>
      <c r="Q135" s="287"/>
      <c r="R135" s="294"/>
      <c r="S135" s="295"/>
      <c r="T135" s="295"/>
      <c r="U135" s="295"/>
      <c r="V135" s="296"/>
      <c r="W135" s="319"/>
      <c r="X135" s="294"/>
      <c r="Y135" s="296"/>
      <c r="Z135" s="305"/>
      <c r="AA135" s="306"/>
      <c r="AB135" s="333"/>
      <c r="AC135" s="334"/>
      <c r="AD135" s="334"/>
      <c r="AE135" s="334"/>
      <c r="AF135" s="335"/>
      <c r="AG135" s="354"/>
      <c r="AH135" s="355"/>
      <c r="AI135" s="355"/>
      <c r="AJ135" s="355"/>
      <c r="AK135" s="356"/>
    </row>
    <row r="136" spans="1:37">
      <c r="A136" s="350"/>
      <c r="B136" s="276"/>
      <c r="C136" s="277"/>
      <c r="D136" s="278"/>
      <c r="E136" s="281"/>
      <c r="F136" s="288"/>
      <c r="G136" s="289"/>
      <c r="H136" s="289"/>
      <c r="I136" s="289"/>
      <c r="J136" s="289"/>
      <c r="K136" s="290"/>
      <c r="L136" s="288"/>
      <c r="M136" s="289"/>
      <c r="N136" s="289"/>
      <c r="O136" s="289"/>
      <c r="P136" s="289"/>
      <c r="Q136" s="290"/>
      <c r="R136" s="297"/>
      <c r="S136" s="298"/>
      <c r="T136" s="298"/>
      <c r="U136" s="298"/>
      <c r="V136" s="299"/>
      <c r="W136" s="329"/>
      <c r="X136" s="297"/>
      <c r="Y136" s="299"/>
      <c r="Z136" s="307"/>
      <c r="AA136" s="308"/>
      <c r="AB136" s="336"/>
      <c r="AC136" s="337"/>
      <c r="AD136" s="337"/>
      <c r="AE136" s="337"/>
      <c r="AF136" s="338"/>
      <c r="AG136" s="357"/>
      <c r="AH136" s="358"/>
      <c r="AI136" s="358"/>
      <c r="AJ136" s="358"/>
      <c r="AK136" s="359"/>
    </row>
    <row r="137" spans="1:37">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sheetData>
  <mergeCells count="145">
    <mergeCell ref="A122:A128"/>
    <mergeCell ref="E122:E128"/>
    <mergeCell ref="F122:K128"/>
    <mergeCell ref="L122:Q128"/>
    <mergeCell ref="R122:V128"/>
    <mergeCell ref="W129:W136"/>
    <mergeCell ref="X129:Y136"/>
    <mergeCell ref="Z129:AA136"/>
    <mergeCell ref="AB129:AF136"/>
    <mergeCell ref="A129:A136"/>
    <mergeCell ref="E129:E136"/>
    <mergeCell ref="F129:K136"/>
    <mergeCell ref="L129:Q136"/>
    <mergeCell ref="R129:V136"/>
    <mergeCell ref="A108:A113"/>
    <mergeCell ref="E108:E113"/>
    <mergeCell ref="F108:K113"/>
    <mergeCell ref="L108:Q113"/>
    <mergeCell ref="R108:V113"/>
    <mergeCell ref="W114:W121"/>
    <mergeCell ref="X114:Y121"/>
    <mergeCell ref="Z114:AA121"/>
    <mergeCell ref="AB114:AF121"/>
    <mergeCell ref="A114:A121"/>
    <mergeCell ref="E114:E121"/>
    <mergeCell ref="F114:K121"/>
    <mergeCell ref="L114:Q121"/>
    <mergeCell ref="R114:V121"/>
    <mergeCell ref="W102:W107"/>
    <mergeCell ref="X102:Y107"/>
    <mergeCell ref="Z102:AA107"/>
    <mergeCell ref="AB102:AF107"/>
    <mergeCell ref="AG102:AK107"/>
    <mergeCell ref="B102:D136"/>
    <mergeCell ref="E102:E107"/>
    <mergeCell ref="F102:K107"/>
    <mergeCell ref="L102:Q107"/>
    <mergeCell ref="R102:V107"/>
    <mergeCell ref="W108:W113"/>
    <mergeCell ref="X108:Y113"/>
    <mergeCell ref="Z108:AA113"/>
    <mergeCell ref="AB108:AF113"/>
    <mergeCell ref="AG108:AK113"/>
    <mergeCell ref="AG114:AK121"/>
    <mergeCell ref="W122:W128"/>
    <mergeCell ref="X122:Y128"/>
    <mergeCell ref="Z122:AA128"/>
    <mergeCell ref="AB122:AF128"/>
    <mergeCell ref="AG122:AK128"/>
    <mergeCell ref="AG129:AK136"/>
    <mergeCell ref="W20:W33"/>
    <mergeCell ref="X20:Y33"/>
    <mergeCell ref="Z20:AA33"/>
    <mergeCell ref="AG51:AK67"/>
    <mergeCell ref="A85:A101"/>
    <mergeCell ref="E85:E101"/>
    <mergeCell ref="F85:K101"/>
    <mergeCell ref="L85:Q101"/>
    <mergeCell ref="R85:V101"/>
    <mergeCell ref="W68:W84"/>
    <mergeCell ref="X68:Y84"/>
    <mergeCell ref="Z68:AA84"/>
    <mergeCell ref="AB68:AF84"/>
    <mergeCell ref="AG68:AK84"/>
    <mergeCell ref="W85:W101"/>
    <mergeCell ref="X85:Y101"/>
    <mergeCell ref="Z85:AA101"/>
    <mergeCell ref="AB85:AF101"/>
    <mergeCell ref="AG85:AK101"/>
    <mergeCell ref="A68:A84"/>
    <mergeCell ref="E68:E84"/>
    <mergeCell ref="F68:K84"/>
    <mergeCell ref="L68:Q84"/>
    <mergeCell ref="R68:V84"/>
    <mergeCell ref="E51:E67"/>
    <mergeCell ref="F51:K67"/>
    <mergeCell ref="L51:Q67"/>
    <mergeCell ref="R51:V67"/>
    <mergeCell ref="W34:W50"/>
    <mergeCell ref="X34:Y50"/>
    <mergeCell ref="Z34:AA50"/>
    <mergeCell ref="AB34:AF50"/>
    <mergeCell ref="AG34:AK50"/>
    <mergeCell ref="W51:W67"/>
    <mergeCell ref="X51:Y67"/>
    <mergeCell ref="Z51:AA67"/>
    <mergeCell ref="AB51:AF67"/>
    <mergeCell ref="L34:Q50"/>
    <mergeCell ref="R34:V50"/>
    <mergeCell ref="W6:W19"/>
    <mergeCell ref="X6:Y19"/>
    <mergeCell ref="Z6:AA19"/>
    <mergeCell ref="AB6:AF19"/>
    <mergeCell ref="AG6:AK19"/>
    <mergeCell ref="L5:Q5"/>
    <mergeCell ref="R5:V5"/>
    <mergeCell ref="A6:A19"/>
    <mergeCell ref="B6:D101"/>
    <mergeCell ref="E6:E19"/>
    <mergeCell ref="F6:K19"/>
    <mergeCell ref="L6:Q19"/>
    <mergeCell ref="R6:V19"/>
    <mergeCell ref="A20:A33"/>
    <mergeCell ref="E20:E33"/>
    <mergeCell ref="F20:K33"/>
    <mergeCell ref="L20:Q33"/>
    <mergeCell ref="R20:V33"/>
    <mergeCell ref="A34:A50"/>
    <mergeCell ref="E34:E50"/>
    <mergeCell ref="F34:K50"/>
    <mergeCell ref="AB20:AF33"/>
    <mergeCell ref="AG20:AK33"/>
    <mergeCell ref="A51:A67"/>
    <mergeCell ref="A4:D5"/>
    <mergeCell ref="E4:E5"/>
    <mergeCell ref="F4:K5"/>
    <mergeCell ref="L4:V4"/>
    <mergeCell ref="W4:W5"/>
    <mergeCell ref="X4:Y5"/>
    <mergeCell ref="Z4:AA5"/>
    <mergeCell ref="AB4:AF5"/>
    <mergeCell ref="AG4:AK5"/>
    <mergeCell ref="Z2:AB2"/>
    <mergeCell ref="AC2:AD2"/>
    <mergeCell ref="AE2:AG2"/>
    <mergeCell ref="AH2:AI2"/>
    <mergeCell ref="AJ2:AK2"/>
    <mergeCell ref="A3:B3"/>
    <mergeCell ref="C3:E3"/>
    <mergeCell ref="F3:H3"/>
    <mergeCell ref="I3:L3"/>
    <mergeCell ref="M3:P3"/>
    <mergeCell ref="X2:Y2"/>
    <mergeCell ref="A2:E2"/>
    <mergeCell ref="F2:H2"/>
    <mergeCell ref="I2:L2"/>
    <mergeCell ref="M2:N2"/>
    <mergeCell ref="O2:W2"/>
    <mergeCell ref="AJ3:AK3"/>
    <mergeCell ref="Q3:T3"/>
    <mergeCell ref="U3:W3"/>
    <mergeCell ref="X3:AA3"/>
    <mergeCell ref="AB3:AD3"/>
    <mergeCell ref="AE3:AG3"/>
    <mergeCell ref="AH3:AI3"/>
  </mergeCells>
  <conditionalFormatting sqref="I3">
    <cfRule type="cellIs" dxfId="87" priority="24" operator="greaterThan">
      <formula>0</formula>
    </cfRule>
  </conditionalFormatting>
  <conditionalFormatting sqref="W1:W5 W217:W1048576">
    <cfRule type="cellIs" dxfId="86" priority="23" operator="equal">
      <formula>"SKIP"</formula>
    </cfRule>
  </conditionalFormatting>
  <conditionalFormatting sqref="W6">
    <cfRule type="cellIs" dxfId="85" priority="22" operator="equal">
      <formula>"NG"</formula>
    </cfRule>
  </conditionalFormatting>
  <conditionalFormatting sqref="W6">
    <cfRule type="cellIs" dxfId="84" priority="21" operator="equal">
      <formula>"SKIP"</formula>
    </cfRule>
  </conditionalFormatting>
  <conditionalFormatting sqref="W20">
    <cfRule type="cellIs" dxfId="83" priority="20" operator="equal">
      <formula>"NG"</formula>
    </cfRule>
  </conditionalFormatting>
  <conditionalFormatting sqref="W20">
    <cfRule type="cellIs" dxfId="82" priority="19" operator="equal">
      <formula>"SKIP"</formula>
    </cfRule>
  </conditionalFormatting>
  <conditionalFormatting sqref="W34">
    <cfRule type="cellIs" dxfId="81" priority="18" operator="equal">
      <formula>"NG"</formula>
    </cfRule>
  </conditionalFormatting>
  <conditionalFormatting sqref="W34">
    <cfRule type="cellIs" dxfId="80" priority="17" operator="equal">
      <formula>"SKIP"</formula>
    </cfRule>
  </conditionalFormatting>
  <conditionalFormatting sqref="W51">
    <cfRule type="cellIs" dxfId="79" priority="16" operator="equal">
      <formula>"NG"</formula>
    </cfRule>
  </conditionalFormatting>
  <conditionalFormatting sqref="W51">
    <cfRule type="cellIs" dxfId="78" priority="15" operator="equal">
      <formula>"SKIP"</formula>
    </cfRule>
  </conditionalFormatting>
  <conditionalFormatting sqref="W68">
    <cfRule type="cellIs" dxfId="77" priority="14" operator="equal">
      <formula>"NG"</formula>
    </cfRule>
  </conditionalFormatting>
  <conditionalFormatting sqref="W68">
    <cfRule type="cellIs" dxfId="76" priority="13" operator="equal">
      <formula>"SKIP"</formula>
    </cfRule>
  </conditionalFormatting>
  <conditionalFormatting sqref="W85">
    <cfRule type="cellIs" dxfId="75" priority="12" operator="equal">
      <formula>"NG"</formula>
    </cfRule>
  </conditionalFormatting>
  <conditionalFormatting sqref="W85">
    <cfRule type="cellIs" dxfId="74" priority="11" operator="equal">
      <formula>"SKIP"</formula>
    </cfRule>
  </conditionalFormatting>
  <conditionalFormatting sqref="W129">
    <cfRule type="cellIs" dxfId="73" priority="10" operator="equal">
      <formula>"NG"</formula>
    </cfRule>
  </conditionalFormatting>
  <conditionalFormatting sqref="W129">
    <cfRule type="cellIs" dxfId="72" priority="9" operator="equal">
      <formula>"SKIP"</formula>
    </cfRule>
  </conditionalFormatting>
  <conditionalFormatting sqref="W122">
    <cfRule type="cellIs" dxfId="71" priority="4" operator="equal">
      <formula>"NG"</formula>
    </cfRule>
  </conditionalFormatting>
  <conditionalFormatting sqref="W122">
    <cfRule type="cellIs" dxfId="70" priority="3" operator="equal">
      <formula>"SKIP"</formula>
    </cfRule>
  </conditionalFormatting>
  <conditionalFormatting sqref="W108">
    <cfRule type="cellIs" dxfId="69" priority="8" operator="equal">
      <formula>"NG"</formula>
    </cfRule>
  </conditionalFormatting>
  <conditionalFormatting sqref="W108">
    <cfRule type="cellIs" dxfId="68" priority="7" operator="equal">
      <formula>"SKIP"</formula>
    </cfRule>
  </conditionalFormatting>
  <conditionalFormatting sqref="W114">
    <cfRule type="cellIs" dxfId="67" priority="6" operator="equal">
      <formula>"NG"</formula>
    </cfRule>
  </conditionalFormatting>
  <conditionalFormatting sqref="W114">
    <cfRule type="cellIs" dxfId="66" priority="5" operator="equal">
      <formula>"SKIP"</formula>
    </cfRule>
  </conditionalFormatting>
  <conditionalFormatting sqref="W102">
    <cfRule type="cellIs" dxfId="65" priority="2" operator="equal">
      <formula>"NG"</formula>
    </cfRule>
  </conditionalFormatting>
  <conditionalFormatting sqref="W102">
    <cfRule type="cellIs" dxfId="64" priority="1" operator="equal">
      <formula>"SKIP"</formula>
    </cfRule>
  </conditionalFormatting>
  <dataValidations count="2">
    <dataValidation type="list" allowBlank="1" showInputMessage="1" showErrorMessage="1" sqref="W6 W20 W34 W51 W68 W85 W108 W114 W129 W122 W102">
      <formula1>"OK,NG,SKIP"</formula1>
    </dataValidation>
    <dataValidation allowBlank="1" showInputMessage="1" showErrorMessage="1" promptTitle="Format Date" prompt="YYYY/MM/DD" sqref="Z6 Z20 Z34 Z51 Z68 Z85 Z108 Z129 Z122 Z102 Z114"/>
  </dataValidations>
  <pageMargins left="0.25" right="0.25" top="0.43" bottom="0.4" header="0.3" footer="0.3"/>
  <pageSetup paperSize="9" scale="43" fitToHeight="0" orientation="landscape" horizontalDpi="300" verticalDpi="30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2:AK826"/>
  <sheetViews>
    <sheetView showGridLines="0" topLeftCell="A160" zoomScale="85" zoomScaleNormal="85" zoomScaleSheetLayoutView="70" workbookViewId="0"/>
  </sheetViews>
  <sheetFormatPr defaultColWidth="5.77734375" defaultRowHeight="15.75"/>
  <cols>
    <col min="1" max="1" width="5.44140625" style="1" customWidth="1"/>
    <col min="2" max="2" width="8.109375" style="1" customWidth="1"/>
    <col min="3" max="3" width="13" style="1" customWidth="1"/>
    <col min="4" max="5" width="8.33203125" style="1" customWidth="1"/>
    <col min="6" max="6" width="9.6640625" style="1" customWidth="1"/>
    <col min="7" max="7" width="10.21875" style="1" customWidth="1"/>
    <col min="8" max="8" width="8.88671875" style="1" customWidth="1"/>
    <col min="9" max="9" width="7.88671875" style="1" customWidth="1"/>
    <col min="10" max="10" width="7" style="1" customWidth="1"/>
    <col min="11" max="11" width="8.6640625" style="1" customWidth="1"/>
    <col min="12" max="17" width="9" style="1" customWidth="1"/>
    <col min="18" max="32" width="7" style="1" customWidth="1"/>
    <col min="33" max="37" width="7.88671875" style="1" customWidth="1"/>
    <col min="38" max="16384" width="5.77734375" style="1"/>
  </cols>
  <sheetData>
    <row r="2" spans="1:37" s="6" customFormat="1" ht="30" customHeight="1">
      <c r="A2" s="398" t="s">
        <v>0</v>
      </c>
      <c r="B2" s="399"/>
      <c r="C2" s="399"/>
      <c r="D2" s="399"/>
      <c r="E2" s="400"/>
      <c r="F2" s="379" t="s">
        <v>59</v>
      </c>
      <c r="G2" s="399"/>
      <c r="H2" s="401"/>
      <c r="I2" s="402" t="s">
        <v>125</v>
      </c>
      <c r="J2" s="399"/>
      <c r="K2" s="399"/>
      <c r="L2" s="400"/>
      <c r="M2" s="379" t="s">
        <v>17</v>
      </c>
      <c r="N2" s="401"/>
      <c r="O2" s="382" t="s">
        <v>248</v>
      </c>
      <c r="P2" s="382"/>
      <c r="Q2" s="403"/>
      <c r="R2" s="403"/>
      <c r="S2" s="403"/>
      <c r="T2" s="403"/>
      <c r="U2" s="403"/>
      <c r="V2" s="403"/>
      <c r="W2" s="403"/>
      <c r="X2" s="378" t="s">
        <v>4</v>
      </c>
      <c r="Y2" s="379"/>
      <c r="Z2" s="380" t="s">
        <v>120</v>
      </c>
      <c r="AA2" s="381"/>
      <c r="AB2" s="382"/>
      <c r="AC2" s="378" t="s">
        <v>62</v>
      </c>
      <c r="AD2" s="379"/>
      <c r="AE2" s="380"/>
      <c r="AF2" s="381"/>
      <c r="AG2" s="382"/>
      <c r="AH2" s="378" t="s">
        <v>6</v>
      </c>
      <c r="AI2" s="379"/>
      <c r="AJ2" s="383" t="s">
        <v>67</v>
      </c>
      <c r="AK2" s="384"/>
    </row>
    <row r="3" spans="1:37" s="5" customFormat="1" ht="30" customHeight="1" thickBot="1">
      <c r="A3" s="385" t="s">
        <v>60</v>
      </c>
      <c r="B3" s="386"/>
      <c r="C3" s="387">
        <v>26</v>
      </c>
      <c r="D3" s="388"/>
      <c r="E3" s="389"/>
      <c r="F3" s="390" t="s">
        <v>61</v>
      </c>
      <c r="G3" s="391"/>
      <c r="H3" s="391"/>
      <c r="I3" s="392">
        <f>IF($C$3=0,1,1-($Q$3/$C$3))</f>
        <v>0</v>
      </c>
      <c r="J3" s="393"/>
      <c r="K3" s="393"/>
      <c r="L3" s="394"/>
      <c r="M3" s="395" t="s">
        <v>63</v>
      </c>
      <c r="N3" s="396"/>
      <c r="O3" s="396"/>
      <c r="P3" s="397"/>
      <c r="Q3" s="406">
        <f>COUNTIF(W:W, "OK")</f>
        <v>26</v>
      </c>
      <c r="R3" s="396"/>
      <c r="S3" s="396"/>
      <c r="T3" s="407"/>
      <c r="U3" s="379" t="s">
        <v>64</v>
      </c>
      <c r="V3" s="399"/>
      <c r="W3" s="399"/>
      <c r="X3" s="406">
        <f>COUNTIF(W:W, "NG")</f>
        <v>0</v>
      </c>
      <c r="Y3" s="396"/>
      <c r="Z3" s="396"/>
      <c r="AA3" s="407"/>
      <c r="AB3" s="408" t="s">
        <v>72</v>
      </c>
      <c r="AC3" s="409"/>
      <c r="AD3" s="410"/>
      <c r="AE3" s="404">
        <v>1</v>
      </c>
      <c r="AF3" s="409"/>
      <c r="AG3" s="410"/>
      <c r="AH3" s="404" t="s">
        <v>73</v>
      </c>
      <c r="AI3" s="410"/>
      <c r="AJ3" s="404"/>
      <c r="AK3" s="405"/>
    </row>
    <row r="4" spans="1:37" s="4" customFormat="1" ht="19.5" customHeight="1" thickTop="1">
      <c r="A4" s="411" t="s">
        <v>7</v>
      </c>
      <c r="B4" s="412"/>
      <c r="C4" s="412"/>
      <c r="D4" s="413"/>
      <c r="E4" s="417" t="s">
        <v>6</v>
      </c>
      <c r="F4" s="419" t="s">
        <v>8</v>
      </c>
      <c r="G4" s="420"/>
      <c r="H4" s="420"/>
      <c r="I4" s="420"/>
      <c r="J4" s="420"/>
      <c r="K4" s="421"/>
      <c r="L4" s="425" t="s">
        <v>9</v>
      </c>
      <c r="M4" s="412"/>
      <c r="N4" s="412"/>
      <c r="O4" s="412"/>
      <c r="P4" s="412"/>
      <c r="Q4" s="412"/>
      <c r="R4" s="412"/>
      <c r="S4" s="412"/>
      <c r="T4" s="412"/>
      <c r="U4" s="412"/>
      <c r="V4" s="412"/>
      <c r="W4" s="412" t="s">
        <v>14</v>
      </c>
      <c r="X4" s="412" t="s">
        <v>15</v>
      </c>
      <c r="Y4" s="412"/>
      <c r="Z4" s="426" t="s">
        <v>16</v>
      </c>
      <c r="AA4" s="427"/>
      <c r="AB4" s="412" t="s">
        <v>12</v>
      </c>
      <c r="AC4" s="412"/>
      <c r="AD4" s="412"/>
      <c r="AE4" s="412"/>
      <c r="AF4" s="412"/>
      <c r="AG4" s="412" t="s">
        <v>12</v>
      </c>
      <c r="AH4" s="412"/>
      <c r="AI4" s="412"/>
      <c r="AJ4" s="412"/>
      <c r="AK4" s="412"/>
    </row>
    <row r="5" spans="1:37" s="4" customFormat="1" ht="24" customHeight="1">
      <c r="A5" s="414"/>
      <c r="B5" s="415"/>
      <c r="C5" s="415"/>
      <c r="D5" s="416"/>
      <c r="E5" s="418"/>
      <c r="F5" s="422"/>
      <c r="G5" s="423"/>
      <c r="H5" s="423"/>
      <c r="I5" s="423"/>
      <c r="J5" s="423"/>
      <c r="K5" s="424"/>
      <c r="L5" s="430" t="s">
        <v>10</v>
      </c>
      <c r="M5" s="415"/>
      <c r="N5" s="415"/>
      <c r="O5" s="415"/>
      <c r="P5" s="415"/>
      <c r="Q5" s="415"/>
      <c r="R5" s="415" t="s">
        <v>11</v>
      </c>
      <c r="S5" s="415"/>
      <c r="T5" s="415"/>
      <c r="U5" s="415"/>
      <c r="V5" s="415"/>
      <c r="W5" s="415"/>
      <c r="X5" s="415"/>
      <c r="Y5" s="415"/>
      <c r="Z5" s="428"/>
      <c r="AA5" s="429"/>
      <c r="AB5" s="415"/>
      <c r="AC5" s="415"/>
      <c r="AD5" s="415"/>
      <c r="AE5" s="415"/>
      <c r="AF5" s="415"/>
      <c r="AG5" s="415"/>
      <c r="AH5" s="415"/>
      <c r="AI5" s="415"/>
      <c r="AJ5" s="415"/>
      <c r="AK5" s="415"/>
    </row>
    <row r="6" spans="1:37" ht="15.75" customHeight="1">
      <c r="A6" s="348"/>
      <c r="B6" s="270" t="s">
        <v>253</v>
      </c>
      <c r="C6" s="271"/>
      <c r="D6" s="272"/>
      <c r="E6" s="279">
        <v>1</v>
      </c>
      <c r="F6" s="282" t="s">
        <v>315</v>
      </c>
      <c r="G6" s="283"/>
      <c r="H6" s="283"/>
      <c r="I6" s="283"/>
      <c r="J6" s="283"/>
      <c r="K6" s="284"/>
      <c r="L6" s="282" t="s">
        <v>249</v>
      </c>
      <c r="M6" s="283"/>
      <c r="N6" s="283"/>
      <c r="O6" s="283"/>
      <c r="P6" s="283"/>
      <c r="Q6" s="284"/>
      <c r="R6" s="291"/>
      <c r="S6" s="292"/>
      <c r="T6" s="292"/>
      <c r="U6" s="292"/>
      <c r="V6" s="293"/>
      <c r="W6" s="318" t="s">
        <v>24</v>
      </c>
      <c r="X6" s="291" t="s">
        <v>120</v>
      </c>
      <c r="Y6" s="293"/>
      <c r="Z6" s="303">
        <v>44174</v>
      </c>
      <c r="AA6" s="304"/>
      <c r="AB6" s="309"/>
      <c r="AC6" s="310"/>
      <c r="AD6" s="310"/>
      <c r="AE6" s="310"/>
      <c r="AF6" s="311"/>
      <c r="AG6" s="369" t="s">
        <v>250</v>
      </c>
      <c r="AH6" s="370"/>
      <c r="AI6" s="370"/>
      <c r="AJ6" s="370"/>
      <c r="AK6" s="371"/>
    </row>
    <row r="7" spans="1:37">
      <c r="A7" s="349"/>
      <c r="B7" s="273"/>
      <c r="C7" s="274"/>
      <c r="D7" s="275"/>
      <c r="E7" s="280"/>
      <c r="F7" s="285"/>
      <c r="G7" s="286"/>
      <c r="H7" s="286"/>
      <c r="I7" s="286"/>
      <c r="J7" s="286"/>
      <c r="K7" s="287"/>
      <c r="L7" s="285"/>
      <c r="M7" s="286"/>
      <c r="N7" s="286"/>
      <c r="O7" s="286"/>
      <c r="P7" s="286"/>
      <c r="Q7" s="287"/>
      <c r="R7" s="294"/>
      <c r="S7" s="295"/>
      <c r="T7" s="295"/>
      <c r="U7" s="295"/>
      <c r="V7" s="296"/>
      <c r="W7" s="319"/>
      <c r="X7" s="294"/>
      <c r="Y7" s="296"/>
      <c r="Z7" s="305"/>
      <c r="AA7" s="306"/>
      <c r="AB7" s="312"/>
      <c r="AC7" s="313"/>
      <c r="AD7" s="313"/>
      <c r="AE7" s="313"/>
      <c r="AF7" s="314"/>
      <c r="AG7" s="372"/>
      <c r="AH7" s="373"/>
      <c r="AI7" s="373"/>
      <c r="AJ7" s="373"/>
      <c r="AK7" s="374"/>
    </row>
    <row r="8" spans="1:37">
      <c r="A8" s="349"/>
      <c r="B8" s="273"/>
      <c r="C8" s="274"/>
      <c r="D8" s="275"/>
      <c r="E8" s="280"/>
      <c r="F8" s="285"/>
      <c r="G8" s="286"/>
      <c r="H8" s="286"/>
      <c r="I8" s="286"/>
      <c r="J8" s="286"/>
      <c r="K8" s="287"/>
      <c r="L8" s="285"/>
      <c r="M8" s="286"/>
      <c r="N8" s="286"/>
      <c r="O8" s="286"/>
      <c r="P8" s="286"/>
      <c r="Q8" s="287"/>
      <c r="R8" s="294"/>
      <c r="S8" s="295"/>
      <c r="T8" s="295"/>
      <c r="U8" s="295"/>
      <c r="V8" s="296"/>
      <c r="W8" s="319"/>
      <c r="X8" s="294"/>
      <c r="Y8" s="296"/>
      <c r="Z8" s="305"/>
      <c r="AA8" s="306"/>
      <c r="AB8" s="312"/>
      <c r="AC8" s="313"/>
      <c r="AD8" s="313"/>
      <c r="AE8" s="313"/>
      <c r="AF8" s="314"/>
      <c r="AG8" s="372"/>
      <c r="AH8" s="373"/>
      <c r="AI8" s="373"/>
      <c r="AJ8" s="373"/>
      <c r="AK8" s="374"/>
    </row>
    <row r="9" spans="1:37" ht="15.75" customHeight="1">
      <c r="A9" s="349"/>
      <c r="B9" s="273"/>
      <c r="C9" s="274"/>
      <c r="D9" s="275"/>
      <c r="E9" s="280"/>
      <c r="F9" s="285"/>
      <c r="G9" s="286"/>
      <c r="H9" s="286"/>
      <c r="I9" s="286"/>
      <c r="J9" s="286"/>
      <c r="K9" s="287"/>
      <c r="L9" s="285"/>
      <c r="M9" s="286"/>
      <c r="N9" s="286"/>
      <c r="O9" s="286"/>
      <c r="P9" s="286"/>
      <c r="Q9" s="287"/>
      <c r="R9" s="294"/>
      <c r="S9" s="295"/>
      <c r="T9" s="295"/>
      <c r="U9" s="295"/>
      <c r="V9" s="296"/>
      <c r="W9" s="319"/>
      <c r="X9" s="294"/>
      <c r="Y9" s="296"/>
      <c r="Z9" s="305"/>
      <c r="AA9" s="306"/>
      <c r="AB9" s="312"/>
      <c r="AC9" s="313"/>
      <c r="AD9" s="313"/>
      <c r="AE9" s="313"/>
      <c r="AF9" s="314"/>
      <c r="AG9" s="372"/>
      <c r="AH9" s="373"/>
      <c r="AI9" s="373"/>
      <c r="AJ9" s="373"/>
      <c r="AK9" s="374"/>
    </row>
    <row r="10" spans="1:37">
      <c r="A10" s="349"/>
      <c r="B10" s="273"/>
      <c r="C10" s="274"/>
      <c r="D10" s="275"/>
      <c r="E10" s="280"/>
      <c r="F10" s="285"/>
      <c r="G10" s="286"/>
      <c r="H10" s="286"/>
      <c r="I10" s="286"/>
      <c r="J10" s="286"/>
      <c r="K10" s="287"/>
      <c r="L10" s="285"/>
      <c r="M10" s="286"/>
      <c r="N10" s="286"/>
      <c r="O10" s="286"/>
      <c r="P10" s="286"/>
      <c r="Q10" s="287"/>
      <c r="R10" s="294"/>
      <c r="S10" s="295"/>
      <c r="T10" s="295"/>
      <c r="U10" s="295"/>
      <c r="V10" s="296"/>
      <c r="W10" s="319"/>
      <c r="X10" s="294"/>
      <c r="Y10" s="296"/>
      <c r="Z10" s="305"/>
      <c r="AA10" s="306"/>
      <c r="AB10" s="312"/>
      <c r="AC10" s="313"/>
      <c r="AD10" s="313"/>
      <c r="AE10" s="313"/>
      <c r="AF10" s="314"/>
      <c r="AG10" s="372"/>
      <c r="AH10" s="373"/>
      <c r="AI10" s="373"/>
      <c r="AJ10" s="373"/>
      <c r="AK10" s="374"/>
    </row>
    <row r="11" spans="1:37" ht="15.75" customHeight="1">
      <c r="A11" s="349"/>
      <c r="B11" s="273"/>
      <c r="C11" s="274"/>
      <c r="D11" s="275"/>
      <c r="E11" s="280"/>
      <c r="F11" s="285"/>
      <c r="G11" s="286"/>
      <c r="H11" s="286"/>
      <c r="I11" s="286"/>
      <c r="J11" s="286"/>
      <c r="K11" s="287"/>
      <c r="L11" s="285"/>
      <c r="M11" s="286"/>
      <c r="N11" s="286"/>
      <c r="O11" s="286"/>
      <c r="P11" s="286"/>
      <c r="Q11" s="287"/>
      <c r="R11" s="294"/>
      <c r="S11" s="295"/>
      <c r="T11" s="295"/>
      <c r="U11" s="295"/>
      <c r="V11" s="296"/>
      <c r="W11" s="319"/>
      <c r="X11" s="294"/>
      <c r="Y11" s="296"/>
      <c r="Z11" s="305"/>
      <c r="AA11" s="306"/>
      <c r="AB11" s="312"/>
      <c r="AC11" s="313"/>
      <c r="AD11" s="313"/>
      <c r="AE11" s="313"/>
      <c r="AF11" s="314"/>
      <c r="AG11" s="372"/>
      <c r="AH11" s="373"/>
      <c r="AI11" s="373"/>
      <c r="AJ11" s="373"/>
      <c r="AK11" s="374"/>
    </row>
    <row r="12" spans="1:37">
      <c r="A12" s="349"/>
      <c r="B12" s="273"/>
      <c r="C12" s="274"/>
      <c r="D12" s="275"/>
      <c r="E12" s="280"/>
      <c r="F12" s="285"/>
      <c r="G12" s="286"/>
      <c r="H12" s="286"/>
      <c r="I12" s="286"/>
      <c r="J12" s="286"/>
      <c r="K12" s="287"/>
      <c r="L12" s="285"/>
      <c r="M12" s="286"/>
      <c r="N12" s="286"/>
      <c r="O12" s="286"/>
      <c r="P12" s="286"/>
      <c r="Q12" s="287"/>
      <c r="R12" s="294"/>
      <c r="S12" s="295"/>
      <c r="T12" s="295"/>
      <c r="U12" s="295"/>
      <c r="V12" s="296"/>
      <c r="W12" s="319"/>
      <c r="X12" s="294"/>
      <c r="Y12" s="296"/>
      <c r="Z12" s="305"/>
      <c r="AA12" s="306"/>
      <c r="AB12" s="312"/>
      <c r="AC12" s="313"/>
      <c r="AD12" s="313"/>
      <c r="AE12" s="313"/>
      <c r="AF12" s="314"/>
      <c r="AG12" s="372"/>
      <c r="AH12" s="373"/>
      <c r="AI12" s="373"/>
      <c r="AJ12" s="373"/>
      <c r="AK12" s="374"/>
    </row>
    <row r="13" spans="1:37">
      <c r="A13" s="349"/>
      <c r="B13" s="273"/>
      <c r="C13" s="274"/>
      <c r="D13" s="275"/>
      <c r="E13" s="280"/>
      <c r="F13" s="285"/>
      <c r="G13" s="286"/>
      <c r="H13" s="286"/>
      <c r="I13" s="286"/>
      <c r="J13" s="286"/>
      <c r="K13" s="287"/>
      <c r="L13" s="285"/>
      <c r="M13" s="286"/>
      <c r="N13" s="286"/>
      <c r="O13" s="286"/>
      <c r="P13" s="286"/>
      <c r="Q13" s="287"/>
      <c r="R13" s="294"/>
      <c r="S13" s="295"/>
      <c r="T13" s="295"/>
      <c r="U13" s="295"/>
      <c r="V13" s="296"/>
      <c r="W13" s="319"/>
      <c r="X13" s="294"/>
      <c r="Y13" s="296"/>
      <c r="Z13" s="305"/>
      <c r="AA13" s="306"/>
      <c r="AB13" s="312"/>
      <c r="AC13" s="313"/>
      <c r="AD13" s="313"/>
      <c r="AE13" s="313"/>
      <c r="AF13" s="314"/>
      <c r="AG13" s="372"/>
      <c r="AH13" s="373"/>
      <c r="AI13" s="373"/>
      <c r="AJ13" s="373"/>
      <c r="AK13" s="374"/>
    </row>
    <row r="14" spans="1:37">
      <c r="A14" s="349"/>
      <c r="B14" s="273"/>
      <c r="C14" s="274"/>
      <c r="D14" s="275"/>
      <c r="E14" s="280"/>
      <c r="F14" s="285"/>
      <c r="G14" s="286"/>
      <c r="H14" s="286"/>
      <c r="I14" s="286"/>
      <c r="J14" s="286"/>
      <c r="K14" s="287"/>
      <c r="L14" s="285"/>
      <c r="M14" s="286"/>
      <c r="N14" s="286"/>
      <c r="O14" s="286"/>
      <c r="P14" s="286"/>
      <c r="Q14" s="287"/>
      <c r="R14" s="294"/>
      <c r="S14" s="295"/>
      <c r="T14" s="295"/>
      <c r="U14" s="295"/>
      <c r="V14" s="296"/>
      <c r="W14" s="319"/>
      <c r="X14" s="294"/>
      <c r="Y14" s="296"/>
      <c r="Z14" s="305"/>
      <c r="AA14" s="306"/>
      <c r="AB14" s="312"/>
      <c r="AC14" s="313"/>
      <c r="AD14" s="313"/>
      <c r="AE14" s="313"/>
      <c r="AF14" s="314"/>
      <c r="AG14" s="372"/>
      <c r="AH14" s="373"/>
      <c r="AI14" s="373"/>
      <c r="AJ14" s="373"/>
      <c r="AK14" s="374"/>
    </row>
    <row r="15" spans="1:37" ht="15.75" customHeight="1">
      <c r="A15" s="349"/>
      <c r="B15" s="273"/>
      <c r="C15" s="274"/>
      <c r="D15" s="275"/>
      <c r="E15" s="280"/>
      <c r="F15" s="285"/>
      <c r="G15" s="286"/>
      <c r="H15" s="286"/>
      <c r="I15" s="286"/>
      <c r="J15" s="286"/>
      <c r="K15" s="287"/>
      <c r="L15" s="285"/>
      <c r="M15" s="286"/>
      <c r="N15" s="286"/>
      <c r="O15" s="286"/>
      <c r="P15" s="286"/>
      <c r="Q15" s="287"/>
      <c r="R15" s="294"/>
      <c r="S15" s="295"/>
      <c r="T15" s="295"/>
      <c r="U15" s="295"/>
      <c r="V15" s="296"/>
      <c r="W15" s="319"/>
      <c r="X15" s="294"/>
      <c r="Y15" s="296"/>
      <c r="Z15" s="305"/>
      <c r="AA15" s="306"/>
      <c r="AB15" s="312"/>
      <c r="AC15" s="313"/>
      <c r="AD15" s="313"/>
      <c r="AE15" s="313"/>
      <c r="AF15" s="314"/>
      <c r="AG15" s="372"/>
      <c r="AH15" s="373"/>
      <c r="AI15" s="373"/>
      <c r="AJ15" s="373"/>
      <c r="AK15" s="374"/>
    </row>
    <row r="16" spans="1:37">
      <c r="A16" s="349"/>
      <c r="B16" s="273"/>
      <c r="C16" s="274"/>
      <c r="D16" s="275"/>
      <c r="E16" s="280"/>
      <c r="F16" s="285"/>
      <c r="G16" s="286"/>
      <c r="H16" s="286"/>
      <c r="I16" s="286"/>
      <c r="J16" s="286"/>
      <c r="K16" s="287"/>
      <c r="L16" s="285"/>
      <c r="M16" s="286"/>
      <c r="N16" s="286"/>
      <c r="O16" s="286"/>
      <c r="P16" s="286"/>
      <c r="Q16" s="287"/>
      <c r="R16" s="294"/>
      <c r="S16" s="295"/>
      <c r="T16" s="295"/>
      <c r="U16" s="295"/>
      <c r="V16" s="296"/>
      <c r="W16" s="319"/>
      <c r="X16" s="294"/>
      <c r="Y16" s="296"/>
      <c r="Z16" s="305"/>
      <c r="AA16" s="306"/>
      <c r="AB16" s="312"/>
      <c r="AC16" s="313"/>
      <c r="AD16" s="313"/>
      <c r="AE16" s="313"/>
      <c r="AF16" s="314"/>
      <c r="AG16" s="372"/>
      <c r="AH16" s="373"/>
      <c r="AI16" s="373"/>
      <c r="AJ16" s="373"/>
      <c r="AK16" s="374"/>
    </row>
    <row r="17" spans="1:37">
      <c r="A17" s="349"/>
      <c r="B17" s="273"/>
      <c r="C17" s="274"/>
      <c r="D17" s="275"/>
      <c r="E17" s="280"/>
      <c r="F17" s="285"/>
      <c r="G17" s="286"/>
      <c r="H17" s="286"/>
      <c r="I17" s="286"/>
      <c r="J17" s="286"/>
      <c r="K17" s="287"/>
      <c r="L17" s="285"/>
      <c r="M17" s="286"/>
      <c r="N17" s="286"/>
      <c r="O17" s="286"/>
      <c r="P17" s="286"/>
      <c r="Q17" s="287"/>
      <c r="R17" s="294"/>
      <c r="S17" s="295"/>
      <c r="T17" s="295"/>
      <c r="U17" s="295"/>
      <c r="V17" s="296"/>
      <c r="W17" s="319"/>
      <c r="X17" s="294"/>
      <c r="Y17" s="296"/>
      <c r="Z17" s="305"/>
      <c r="AA17" s="306"/>
      <c r="AB17" s="312"/>
      <c r="AC17" s="313"/>
      <c r="AD17" s="313"/>
      <c r="AE17" s="313"/>
      <c r="AF17" s="314"/>
      <c r="AG17" s="372"/>
      <c r="AH17" s="373"/>
      <c r="AI17" s="373"/>
      <c r="AJ17" s="373"/>
      <c r="AK17" s="374"/>
    </row>
    <row r="18" spans="1:37">
      <c r="A18" s="349"/>
      <c r="B18" s="273"/>
      <c r="C18" s="274"/>
      <c r="D18" s="275"/>
      <c r="E18" s="280"/>
      <c r="F18" s="285"/>
      <c r="G18" s="286"/>
      <c r="H18" s="286"/>
      <c r="I18" s="286"/>
      <c r="J18" s="286"/>
      <c r="K18" s="287"/>
      <c r="L18" s="285"/>
      <c r="M18" s="286"/>
      <c r="N18" s="286"/>
      <c r="O18" s="286"/>
      <c r="P18" s="286"/>
      <c r="Q18" s="287"/>
      <c r="R18" s="294"/>
      <c r="S18" s="295"/>
      <c r="T18" s="295"/>
      <c r="U18" s="295"/>
      <c r="V18" s="296"/>
      <c r="W18" s="319"/>
      <c r="X18" s="294"/>
      <c r="Y18" s="296"/>
      <c r="Z18" s="305"/>
      <c r="AA18" s="306"/>
      <c r="AB18" s="312"/>
      <c r="AC18" s="313"/>
      <c r="AD18" s="313"/>
      <c r="AE18" s="313"/>
      <c r="AF18" s="314"/>
      <c r="AG18" s="372"/>
      <c r="AH18" s="373"/>
      <c r="AI18" s="373"/>
      <c r="AJ18" s="373"/>
      <c r="AK18" s="374"/>
    </row>
    <row r="19" spans="1:37">
      <c r="A19" s="349"/>
      <c r="B19" s="273"/>
      <c r="C19" s="274"/>
      <c r="D19" s="275"/>
      <c r="E19" s="280"/>
      <c r="F19" s="285"/>
      <c r="G19" s="286"/>
      <c r="H19" s="286"/>
      <c r="I19" s="286"/>
      <c r="J19" s="286"/>
      <c r="K19" s="287"/>
      <c r="L19" s="285"/>
      <c r="M19" s="286"/>
      <c r="N19" s="286"/>
      <c r="O19" s="286"/>
      <c r="P19" s="286"/>
      <c r="Q19" s="287"/>
      <c r="R19" s="294"/>
      <c r="S19" s="295"/>
      <c r="T19" s="295"/>
      <c r="U19" s="295"/>
      <c r="V19" s="296"/>
      <c r="W19" s="319"/>
      <c r="X19" s="294"/>
      <c r="Y19" s="296"/>
      <c r="Z19" s="305"/>
      <c r="AA19" s="306"/>
      <c r="AB19" s="312"/>
      <c r="AC19" s="313"/>
      <c r="AD19" s="313"/>
      <c r="AE19" s="313"/>
      <c r="AF19" s="314"/>
      <c r="AG19" s="372"/>
      <c r="AH19" s="373"/>
      <c r="AI19" s="373"/>
      <c r="AJ19" s="373"/>
      <c r="AK19" s="374"/>
    </row>
    <row r="20" spans="1:37">
      <c r="A20" s="349"/>
      <c r="B20" s="273"/>
      <c r="C20" s="274"/>
      <c r="D20" s="275"/>
      <c r="E20" s="280"/>
      <c r="F20" s="285"/>
      <c r="G20" s="286"/>
      <c r="H20" s="286"/>
      <c r="I20" s="286"/>
      <c r="J20" s="286"/>
      <c r="K20" s="287"/>
      <c r="L20" s="285"/>
      <c r="M20" s="286"/>
      <c r="N20" s="286"/>
      <c r="O20" s="286"/>
      <c r="P20" s="286"/>
      <c r="Q20" s="287"/>
      <c r="R20" s="294"/>
      <c r="S20" s="295"/>
      <c r="T20" s="295"/>
      <c r="U20" s="295"/>
      <c r="V20" s="296"/>
      <c r="W20" s="319"/>
      <c r="X20" s="294"/>
      <c r="Y20" s="296"/>
      <c r="Z20" s="305"/>
      <c r="AA20" s="306"/>
      <c r="AB20" s="129"/>
      <c r="AC20" s="130"/>
      <c r="AD20" s="130"/>
      <c r="AE20" s="130"/>
      <c r="AF20" s="131"/>
      <c r="AG20" s="132"/>
      <c r="AH20" s="133"/>
      <c r="AI20" s="133"/>
      <c r="AJ20" s="133"/>
      <c r="AK20" s="134"/>
    </row>
    <row r="21" spans="1:37">
      <c r="A21" s="349"/>
      <c r="B21" s="273"/>
      <c r="C21" s="274"/>
      <c r="D21" s="275"/>
      <c r="E21" s="280"/>
      <c r="F21" s="285"/>
      <c r="G21" s="286"/>
      <c r="H21" s="286"/>
      <c r="I21" s="286"/>
      <c r="J21" s="286"/>
      <c r="K21" s="287"/>
      <c r="L21" s="285"/>
      <c r="M21" s="286"/>
      <c r="N21" s="286"/>
      <c r="O21" s="286"/>
      <c r="P21" s="286"/>
      <c r="Q21" s="287"/>
      <c r="R21" s="294"/>
      <c r="S21" s="295"/>
      <c r="T21" s="295"/>
      <c r="U21" s="295"/>
      <c r="V21" s="296"/>
      <c r="W21" s="319"/>
      <c r="X21" s="294"/>
      <c r="Y21" s="296"/>
      <c r="Z21" s="305"/>
      <c r="AA21" s="306"/>
      <c r="AB21" s="129"/>
      <c r="AC21" s="130"/>
      <c r="AD21" s="130"/>
      <c r="AE21" s="130"/>
      <c r="AF21" s="131"/>
      <c r="AG21" s="132"/>
      <c r="AH21" s="133"/>
      <c r="AI21" s="133"/>
      <c r="AJ21" s="133"/>
      <c r="AK21" s="134"/>
    </row>
    <row r="22" spans="1:37">
      <c r="A22" s="349"/>
      <c r="B22" s="273"/>
      <c r="C22" s="274"/>
      <c r="D22" s="275"/>
      <c r="E22" s="280"/>
      <c r="F22" s="285"/>
      <c r="G22" s="286"/>
      <c r="H22" s="286"/>
      <c r="I22" s="286"/>
      <c r="J22" s="286"/>
      <c r="K22" s="287"/>
      <c r="L22" s="285"/>
      <c r="M22" s="286"/>
      <c r="N22" s="286"/>
      <c r="O22" s="286"/>
      <c r="P22" s="286"/>
      <c r="Q22" s="287"/>
      <c r="R22" s="294"/>
      <c r="S22" s="295"/>
      <c r="T22" s="295"/>
      <c r="U22" s="295"/>
      <c r="V22" s="296"/>
      <c r="W22" s="319"/>
      <c r="X22" s="294"/>
      <c r="Y22" s="296"/>
      <c r="Z22" s="305"/>
      <c r="AA22" s="306"/>
      <c r="AB22" s="129"/>
      <c r="AC22" s="130"/>
      <c r="AD22" s="130"/>
      <c r="AE22" s="130"/>
      <c r="AF22" s="131"/>
      <c r="AG22" s="132"/>
      <c r="AH22" s="133"/>
      <c r="AI22" s="133"/>
      <c r="AJ22" s="133"/>
      <c r="AK22" s="134"/>
    </row>
    <row r="23" spans="1:37">
      <c r="A23" s="349"/>
      <c r="B23" s="273"/>
      <c r="C23" s="274"/>
      <c r="D23" s="275"/>
      <c r="E23" s="280"/>
      <c r="F23" s="285"/>
      <c r="G23" s="286"/>
      <c r="H23" s="286"/>
      <c r="I23" s="286"/>
      <c r="J23" s="286"/>
      <c r="K23" s="287"/>
      <c r="L23" s="285"/>
      <c r="M23" s="286"/>
      <c r="N23" s="286"/>
      <c r="O23" s="286"/>
      <c r="P23" s="286"/>
      <c r="Q23" s="287"/>
      <c r="R23" s="294"/>
      <c r="S23" s="295"/>
      <c r="T23" s="295"/>
      <c r="U23" s="295"/>
      <c r="V23" s="296"/>
      <c r="W23" s="319"/>
      <c r="X23" s="294"/>
      <c r="Y23" s="296"/>
      <c r="Z23" s="305"/>
      <c r="AA23" s="306"/>
      <c r="AB23" s="129"/>
      <c r="AC23" s="130"/>
      <c r="AD23" s="130"/>
      <c r="AE23" s="130"/>
      <c r="AF23" s="131"/>
      <c r="AG23" s="132"/>
      <c r="AH23" s="133"/>
      <c r="AI23" s="133"/>
      <c r="AJ23" s="133"/>
      <c r="AK23" s="134"/>
    </row>
    <row r="24" spans="1:37">
      <c r="A24" s="349"/>
      <c r="B24" s="273"/>
      <c r="C24" s="274"/>
      <c r="D24" s="275"/>
      <c r="E24" s="280"/>
      <c r="F24" s="285"/>
      <c r="G24" s="286"/>
      <c r="H24" s="286"/>
      <c r="I24" s="286"/>
      <c r="J24" s="286"/>
      <c r="K24" s="287"/>
      <c r="L24" s="285"/>
      <c r="M24" s="286"/>
      <c r="N24" s="286"/>
      <c r="O24" s="286"/>
      <c r="P24" s="286"/>
      <c r="Q24" s="287"/>
      <c r="R24" s="294"/>
      <c r="S24" s="295"/>
      <c r="T24" s="295"/>
      <c r="U24" s="295"/>
      <c r="V24" s="296"/>
      <c r="W24" s="319"/>
      <c r="X24" s="294"/>
      <c r="Y24" s="296"/>
      <c r="Z24" s="305"/>
      <c r="AA24" s="306"/>
      <c r="AB24" s="129"/>
      <c r="AC24" s="130"/>
      <c r="AD24" s="130"/>
      <c r="AE24" s="130"/>
      <c r="AF24" s="131"/>
      <c r="AG24" s="132"/>
      <c r="AH24" s="133"/>
      <c r="AI24" s="133"/>
      <c r="AJ24" s="133"/>
      <c r="AK24" s="134"/>
    </row>
    <row r="25" spans="1:37" ht="15.75" customHeight="1">
      <c r="A25" s="349"/>
      <c r="B25" s="273"/>
      <c r="C25" s="274"/>
      <c r="D25" s="275"/>
      <c r="E25" s="280"/>
      <c r="F25" s="285"/>
      <c r="G25" s="286"/>
      <c r="H25" s="286"/>
      <c r="I25" s="286"/>
      <c r="J25" s="286"/>
      <c r="K25" s="287"/>
      <c r="L25" s="285"/>
      <c r="M25" s="286"/>
      <c r="N25" s="286"/>
      <c r="O25" s="286"/>
      <c r="P25" s="286"/>
      <c r="Q25" s="287"/>
      <c r="R25" s="294"/>
      <c r="S25" s="295"/>
      <c r="T25" s="295"/>
      <c r="U25" s="295"/>
      <c r="V25" s="296"/>
      <c r="W25" s="319"/>
      <c r="X25" s="294"/>
      <c r="Y25" s="296"/>
      <c r="Z25" s="305"/>
      <c r="AA25" s="306"/>
      <c r="AB25" s="129"/>
      <c r="AC25" s="130"/>
      <c r="AD25" s="130"/>
      <c r="AE25" s="130"/>
      <c r="AF25" s="131"/>
      <c r="AG25" s="132"/>
      <c r="AH25" s="133"/>
      <c r="AI25" s="133"/>
      <c r="AJ25" s="133"/>
      <c r="AK25" s="134"/>
    </row>
    <row r="26" spans="1:37">
      <c r="A26" s="349"/>
      <c r="B26" s="273"/>
      <c r="C26" s="274"/>
      <c r="D26" s="275"/>
      <c r="E26" s="280"/>
      <c r="F26" s="285"/>
      <c r="G26" s="286"/>
      <c r="H26" s="286"/>
      <c r="I26" s="286"/>
      <c r="J26" s="286"/>
      <c r="K26" s="287"/>
      <c r="L26" s="285"/>
      <c r="M26" s="286"/>
      <c r="N26" s="286"/>
      <c r="O26" s="286"/>
      <c r="P26" s="286"/>
      <c r="Q26" s="287"/>
      <c r="R26" s="294"/>
      <c r="S26" s="295"/>
      <c r="T26" s="295"/>
      <c r="U26" s="295"/>
      <c r="V26" s="296"/>
      <c r="W26" s="319"/>
      <c r="X26" s="294"/>
      <c r="Y26" s="296"/>
      <c r="Z26" s="305"/>
      <c r="AA26" s="306"/>
      <c r="AB26" s="129"/>
      <c r="AC26" s="130"/>
      <c r="AD26" s="130"/>
      <c r="AE26" s="130"/>
      <c r="AF26" s="131"/>
      <c r="AG26" s="132"/>
      <c r="AH26" s="133"/>
      <c r="AI26" s="133"/>
      <c r="AJ26" s="133"/>
      <c r="AK26" s="134"/>
    </row>
    <row r="27" spans="1:37">
      <c r="A27" s="349"/>
      <c r="B27" s="273"/>
      <c r="C27" s="274"/>
      <c r="D27" s="275"/>
      <c r="E27" s="280"/>
      <c r="F27" s="285"/>
      <c r="G27" s="286"/>
      <c r="H27" s="286"/>
      <c r="I27" s="286"/>
      <c r="J27" s="286"/>
      <c r="K27" s="287"/>
      <c r="L27" s="285"/>
      <c r="M27" s="286"/>
      <c r="N27" s="286"/>
      <c r="O27" s="286"/>
      <c r="P27" s="286"/>
      <c r="Q27" s="287"/>
      <c r="R27" s="294"/>
      <c r="S27" s="295"/>
      <c r="T27" s="295"/>
      <c r="U27" s="295"/>
      <c r="V27" s="296"/>
      <c r="W27" s="319"/>
      <c r="X27" s="294"/>
      <c r="Y27" s="296"/>
      <c r="Z27" s="305"/>
      <c r="AA27" s="306"/>
      <c r="AB27" s="129"/>
      <c r="AC27" s="130"/>
      <c r="AD27" s="130"/>
      <c r="AE27" s="130"/>
      <c r="AF27" s="131"/>
      <c r="AG27" s="132"/>
      <c r="AH27" s="133"/>
      <c r="AI27" s="133"/>
      <c r="AJ27" s="133"/>
      <c r="AK27" s="134"/>
    </row>
    <row r="28" spans="1:37">
      <c r="A28" s="349"/>
      <c r="B28" s="273"/>
      <c r="C28" s="274"/>
      <c r="D28" s="275"/>
      <c r="E28" s="280"/>
      <c r="F28" s="285"/>
      <c r="G28" s="286"/>
      <c r="H28" s="286"/>
      <c r="I28" s="286"/>
      <c r="J28" s="286"/>
      <c r="K28" s="287"/>
      <c r="L28" s="285"/>
      <c r="M28" s="286"/>
      <c r="N28" s="286"/>
      <c r="O28" s="286"/>
      <c r="P28" s="286"/>
      <c r="Q28" s="287"/>
      <c r="R28" s="294"/>
      <c r="S28" s="295"/>
      <c r="T28" s="295"/>
      <c r="U28" s="295"/>
      <c r="V28" s="296"/>
      <c r="W28" s="319"/>
      <c r="X28" s="294"/>
      <c r="Y28" s="296"/>
      <c r="Z28" s="305"/>
      <c r="AA28" s="306"/>
      <c r="AB28" s="129"/>
      <c r="AC28" s="130"/>
      <c r="AD28" s="130"/>
      <c r="AE28" s="130"/>
      <c r="AF28" s="131"/>
      <c r="AG28" s="132"/>
      <c r="AH28" s="133"/>
      <c r="AI28" s="133"/>
      <c r="AJ28" s="133"/>
      <c r="AK28" s="134"/>
    </row>
    <row r="29" spans="1:37">
      <c r="A29" s="350"/>
      <c r="B29" s="273"/>
      <c r="C29" s="274"/>
      <c r="D29" s="275"/>
      <c r="E29" s="281"/>
      <c r="F29" s="288"/>
      <c r="G29" s="289"/>
      <c r="H29" s="289"/>
      <c r="I29" s="289"/>
      <c r="J29" s="289"/>
      <c r="K29" s="290"/>
      <c r="L29" s="288"/>
      <c r="M29" s="289"/>
      <c r="N29" s="289"/>
      <c r="O29" s="289"/>
      <c r="P29" s="289"/>
      <c r="Q29" s="290"/>
      <c r="R29" s="297"/>
      <c r="S29" s="298"/>
      <c r="T29" s="298"/>
      <c r="U29" s="298"/>
      <c r="V29" s="299"/>
      <c r="W29" s="329"/>
      <c r="X29" s="297"/>
      <c r="Y29" s="299"/>
      <c r="Z29" s="307"/>
      <c r="AA29" s="308"/>
      <c r="AB29" s="129"/>
      <c r="AC29" s="130"/>
      <c r="AD29" s="130"/>
      <c r="AE29" s="130"/>
      <c r="AF29" s="131"/>
      <c r="AG29" s="132"/>
      <c r="AH29" s="133"/>
      <c r="AI29" s="133"/>
      <c r="AJ29" s="133"/>
      <c r="AK29" s="134"/>
    </row>
    <row r="30" spans="1:37" ht="15.75" customHeight="1">
      <c r="A30" s="123"/>
      <c r="B30" s="273"/>
      <c r="C30" s="274"/>
      <c r="D30" s="275"/>
      <c r="E30" s="279">
        <v>2</v>
      </c>
      <c r="F30" s="282" t="s">
        <v>316</v>
      </c>
      <c r="G30" s="283"/>
      <c r="H30" s="283"/>
      <c r="I30" s="283"/>
      <c r="J30" s="283"/>
      <c r="K30" s="284"/>
      <c r="L30" s="282" t="s">
        <v>251</v>
      </c>
      <c r="M30" s="283"/>
      <c r="N30" s="283"/>
      <c r="O30" s="283"/>
      <c r="P30" s="283"/>
      <c r="Q30" s="284"/>
      <c r="R30" s="291"/>
      <c r="S30" s="292"/>
      <c r="T30" s="292"/>
      <c r="U30" s="292"/>
      <c r="V30" s="293"/>
      <c r="W30" s="318" t="s">
        <v>24</v>
      </c>
      <c r="X30" s="291" t="s">
        <v>120</v>
      </c>
      <c r="Y30" s="293"/>
      <c r="Z30" s="303">
        <v>44174</v>
      </c>
      <c r="AA30" s="304"/>
      <c r="AB30" s="309"/>
      <c r="AC30" s="310"/>
      <c r="AD30" s="310"/>
      <c r="AE30" s="310"/>
      <c r="AF30" s="311"/>
      <c r="AG30" s="369"/>
      <c r="AH30" s="370"/>
      <c r="AI30" s="370"/>
      <c r="AJ30" s="370"/>
      <c r="AK30" s="371"/>
    </row>
    <row r="31" spans="1:37">
      <c r="A31" s="124"/>
      <c r="B31" s="273"/>
      <c r="C31" s="274"/>
      <c r="D31" s="275"/>
      <c r="E31" s="280"/>
      <c r="F31" s="285"/>
      <c r="G31" s="286"/>
      <c r="H31" s="286"/>
      <c r="I31" s="286"/>
      <c r="J31" s="286"/>
      <c r="K31" s="287"/>
      <c r="L31" s="285"/>
      <c r="M31" s="286"/>
      <c r="N31" s="286"/>
      <c r="O31" s="286"/>
      <c r="P31" s="286"/>
      <c r="Q31" s="287"/>
      <c r="R31" s="294"/>
      <c r="S31" s="295"/>
      <c r="T31" s="295"/>
      <c r="U31" s="295"/>
      <c r="V31" s="296"/>
      <c r="W31" s="319"/>
      <c r="X31" s="294"/>
      <c r="Y31" s="296"/>
      <c r="Z31" s="305"/>
      <c r="AA31" s="306"/>
      <c r="AB31" s="312"/>
      <c r="AC31" s="313"/>
      <c r="AD31" s="313"/>
      <c r="AE31" s="313"/>
      <c r="AF31" s="314"/>
      <c r="AG31" s="372"/>
      <c r="AH31" s="373"/>
      <c r="AI31" s="373"/>
      <c r="AJ31" s="373"/>
      <c r="AK31" s="374"/>
    </row>
    <row r="32" spans="1:37">
      <c r="A32" s="124"/>
      <c r="B32" s="273"/>
      <c r="C32" s="274"/>
      <c r="D32" s="275"/>
      <c r="E32" s="280"/>
      <c r="F32" s="285"/>
      <c r="G32" s="286"/>
      <c r="H32" s="286"/>
      <c r="I32" s="286"/>
      <c r="J32" s="286"/>
      <c r="K32" s="287"/>
      <c r="L32" s="285"/>
      <c r="M32" s="286"/>
      <c r="N32" s="286"/>
      <c r="O32" s="286"/>
      <c r="P32" s="286"/>
      <c r="Q32" s="287"/>
      <c r="R32" s="294"/>
      <c r="S32" s="295"/>
      <c r="T32" s="295"/>
      <c r="U32" s="295"/>
      <c r="V32" s="296"/>
      <c r="W32" s="319"/>
      <c r="X32" s="294"/>
      <c r="Y32" s="296"/>
      <c r="Z32" s="305"/>
      <c r="AA32" s="306"/>
      <c r="AB32" s="312"/>
      <c r="AC32" s="313"/>
      <c r="AD32" s="313"/>
      <c r="AE32" s="313"/>
      <c r="AF32" s="314"/>
      <c r="AG32" s="372"/>
      <c r="AH32" s="373"/>
      <c r="AI32" s="373"/>
      <c r="AJ32" s="373"/>
      <c r="AK32" s="374"/>
    </row>
    <row r="33" spans="1:37" ht="15.75" customHeight="1">
      <c r="A33" s="124"/>
      <c r="B33" s="273"/>
      <c r="C33" s="274"/>
      <c r="D33" s="275"/>
      <c r="E33" s="280"/>
      <c r="F33" s="285"/>
      <c r="G33" s="286"/>
      <c r="H33" s="286"/>
      <c r="I33" s="286"/>
      <c r="J33" s="286"/>
      <c r="K33" s="287"/>
      <c r="L33" s="285"/>
      <c r="M33" s="286"/>
      <c r="N33" s="286"/>
      <c r="O33" s="286"/>
      <c r="P33" s="286"/>
      <c r="Q33" s="287"/>
      <c r="R33" s="294"/>
      <c r="S33" s="295"/>
      <c r="T33" s="295"/>
      <c r="U33" s="295"/>
      <c r="V33" s="296"/>
      <c r="W33" s="319"/>
      <c r="X33" s="294"/>
      <c r="Y33" s="296"/>
      <c r="Z33" s="305"/>
      <c r="AA33" s="306"/>
      <c r="AB33" s="312"/>
      <c r="AC33" s="313"/>
      <c r="AD33" s="313"/>
      <c r="AE33" s="313"/>
      <c r="AF33" s="314"/>
      <c r="AG33" s="372"/>
      <c r="AH33" s="373"/>
      <c r="AI33" s="373"/>
      <c r="AJ33" s="373"/>
      <c r="AK33" s="374"/>
    </row>
    <row r="34" spans="1:37">
      <c r="A34" s="124"/>
      <c r="B34" s="273"/>
      <c r="C34" s="274"/>
      <c r="D34" s="275"/>
      <c r="E34" s="280"/>
      <c r="F34" s="285"/>
      <c r="G34" s="286"/>
      <c r="H34" s="286"/>
      <c r="I34" s="286"/>
      <c r="J34" s="286"/>
      <c r="K34" s="287"/>
      <c r="L34" s="285"/>
      <c r="M34" s="286"/>
      <c r="N34" s="286"/>
      <c r="O34" s="286"/>
      <c r="P34" s="286"/>
      <c r="Q34" s="287"/>
      <c r="R34" s="294"/>
      <c r="S34" s="295"/>
      <c r="T34" s="295"/>
      <c r="U34" s="295"/>
      <c r="V34" s="296"/>
      <c r="W34" s="319"/>
      <c r="X34" s="294"/>
      <c r="Y34" s="296"/>
      <c r="Z34" s="305"/>
      <c r="AA34" s="306"/>
      <c r="AB34" s="312"/>
      <c r="AC34" s="313"/>
      <c r="AD34" s="313"/>
      <c r="AE34" s="313"/>
      <c r="AF34" s="314"/>
      <c r="AG34" s="372"/>
      <c r="AH34" s="373"/>
      <c r="AI34" s="373"/>
      <c r="AJ34" s="373"/>
      <c r="AK34" s="374"/>
    </row>
    <row r="35" spans="1:37" ht="15.75" customHeight="1">
      <c r="A35" s="124"/>
      <c r="B35" s="273"/>
      <c r="C35" s="274"/>
      <c r="D35" s="275"/>
      <c r="E35" s="280"/>
      <c r="F35" s="285"/>
      <c r="G35" s="286"/>
      <c r="H35" s="286"/>
      <c r="I35" s="286"/>
      <c r="J35" s="286"/>
      <c r="K35" s="287"/>
      <c r="L35" s="285"/>
      <c r="M35" s="286"/>
      <c r="N35" s="286"/>
      <c r="O35" s="286"/>
      <c r="P35" s="286"/>
      <c r="Q35" s="287"/>
      <c r="R35" s="294"/>
      <c r="S35" s="295"/>
      <c r="T35" s="295"/>
      <c r="U35" s="295"/>
      <c r="V35" s="296"/>
      <c r="W35" s="319"/>
      <c r="X35" s="294"/>
      <c r="Y35" s="296"/>
      <c r="Z35" s="305"/>
      <c r="AA35" s="306"/>
      <c r="AB35" s="312"/>
      <c r="AC35" s="313"/>
      <c r="AD35" s="313"/>
      <c r="AE35" s="313"/>
      <c r="AF35" s="314"/>
      <c r="AG35" s="372"/>
      <c r="AH35" s="373"/>
      <c r="AI35" s="373"/>
      <c r="AJ35" s="373"/>
      <c r="AK35" s="374"/>
    </row>
    <row r="36" spans="1:37">
      <c r="A36" s="124"/>
      <c r="B36" s="273"/>
      <c r="C36" s="274"/>
      <c r="D36" s="275"/>
      <c r="E36" s="280"/>
      <c r="F36" s="285"/>
      <c r="G36" s="286"/>
      <c r="H36" s="286"/>
      <c r="I36" s="286"/>
      <c r="J36" s="286"/>
      <c r="K36" s="287"/>
      <c r="L36" s="285"/>
      <c r="M36" s="286"/>
      <c r="N36" s="286"/>
      <c r="O36" s="286"/>
      <c r="P36" s="286"/>
      <c r="Q36" s="287"/>
      <c r="R36" s="294"/>
      <c r="S36" s="295"/>
      <c r="T36" s="295"/>
      <c r="U36" s="295"/>
      <c r="V36" s="296"/>
      <c r="W36" s="319"/>
      <c r="X36" s="294"/>
      <c r="Y36" s="296"/>
      <c r="Z36" s="305"/>
      <c r="AA36" s="306"/>
      <c r="AB36" s="312"/>
      <c r="AC36" s="313"/>
      <c r="AD36" s="313"/>
      <c r="AE36" s="313"/>
      <c r="AF36" s="314"/>
      <c r="AG36" s="372"/>
      <c r="AH36" s="373"/>
      <c r="AI36" s="373"/>
      <c r="AJ36" s="373"/>
      <c r="AK36" s="374"/>
    </row>
    <row r="37" spans="1:37">
      <c r="A37" s="124"/>
      <c r="B37" s="273"/>
      <c r="C37" s="274"/>
      <c r="D37" s="275"/>
      <c r="E37" s="280"/>
      <c r="F37" s="285"/>
      <c r="G37" s="286"/>
      <c r="H37" s="286"/>
      <c r="I37" s="286"/>
      <c r="J37" s="286"/>
      <c r="K37" s="287"/>
      <c r="L37" s="285"/>
      <c r="M37" s="286"/>
      <c r="N37" s="286"/>
      <c r="O37" s="286"/>
      <c r="P37" s="286"/>
      <c r="Q37" s="287"/>
      <c r="R37" s="294"/>
      <c r="S37" s="295"/>
      <c r="T37" s="295"/>
      <c r="U37" s="295"/>
      <c r="V37" s="296"/>
      <c r="W37" s="319"/>
      <c r="X37" s="294"/>
      <c r="Y37" s="296"/>
      <c r="Z37" s="305"/>
      <c r="AA37" s="306"/>
      <c r="AB37" s="312"/>
      <c r="AC37" s="313"/>
      <c r="AD37" s="313"/>
      <c r="AE37" s="313"/>
      <c r="AF37" s="314"/>
      <c r="AG37" s="372"/>
      <c r="AH37" s="373"/>
      <c r="AI37" s="373"/>
      <c r="AJ37" s="373"/>
      <c r="AK37" s="374"/>
    </row>
    <row r="38" spans="1:37">
      <c r="A38" s="124"/>
      <c r="B38" s="273"/>
      <c r="C38" s="274"/>
      <c r="D38" s="275"/>
      <c r="E38" s="280"/>
      <c r="F38" s="285"/>
      <c r="G38" s="286"/>
      <c r="H38" s="286"/>
      <c r="I38" s="286"/>
      <c r="J38" s="286"/>
      <c r="K38" s="287"/>
      <c r="L38" s="285"/>
      <c r="M38" s="286"/>
      <c r="N38" s="286"/>
      <c r="O38" s="286"/>
      <c r="P38" s="286"/>
      <c r="Q38" s="287"/>
      <c r="R38" s="294"/>
      <c r="S38" s="295"/>
      <c r="T38" s="295"/>
      <c r="U38" s="295"/>
      <c r="V38" s="296"/>
      <c r="W38" s="319"/>
      <c r="X38" s="294"/>
      <c r="Y38" s="296"/>
      <c r="Z38" s="305"/>
      <c r="AA38" s="306"/>
      <c r="AB38" s="312"/>
      <c r="AC38" s="313"/>
      <c r="AD38" s="313"/>
      <c r="AE38" s="313"/>
      <c r="AF38" s="314"/>
      <c r="AG38" s="372"/>
      <c r="AH38" s="373"/>
      <c r="AI38" s="373"/>
      <c r="AJ38" s="373"/>
      <c r="AK38" s="374"/>
    </row>
    <row r="39" spans="1:37">
      <c r="A39" s="124"/>
      <c r="B39" s="273"/>
      <c r="C39" s="274"/>
      <c r="D39" s="275"/>
      <c r="E39" s="280"/>
      <c r="F39" s="285"/>
      <c r="G39" s="286"/>
      <c r="H39" s="286"/>
      <c r="I39" s="286"/>
      <c r="J39" s="286"/>
      <c r="K39" s="287"/>
      <c r="L39" s="285"/>
      <c r="M39" s="286"/>
      <c r="N39" s="286"/>
      <c r="O39" s="286"/>
      <c r="P39" s="286"/>
      <c r="Q39" s="287"/>
      <c r="R39" s="294"/>
      <c r="S39" s="295"/>
      <c r="T39" s="295"/>
      <c r="U39" s="295"/>
      <c r="V39" s="296"/>
      <c r="W39" s="319"/>
      <c r="X39" s="294"/>
      <c r="Y39" s="296"/>
      <c r="Z39" s="305"/>
      <c r="AA39" s="306"/>
      <c r="AB39" s="312"/>
      <c r="AC39" s="313"/>
      <c r="AD39" s="313"/>
      <c r="AE39" s="313"/>
      <c r="AF39" s="314"/>
      <c r="AG39" s="372"/>
      <c r="AH39" s="373"/>
      <c r="AI39" s="373"/>
      <c r="AJ39" s="373"/>
      <c r="AK39" s="374"/>
    </row>
    <row r="40" spans="1:37">
      <c r="A40" s="124"/>
      <c r="B40" s="273"/>
      <c r="C40" s="274"/>
      <c r="D40" s="275"/>
      <c r="E40" s="281"/>
      <c r="F40" s="288"/>
      <c r="G40" s="289"/>
      <c r="H40" s="289"/>
      <c r="I40" s="289"/>
      <c r="J40" s="289"/>
      <c r="K40" s="290"/>
      <c r="L40" s="288"/>
      <c r="M40" s="289"/>
      <c r="N40" s="289"/>
      <c r="O40" s="289"/>
      <c r="P40" s="289"/>
      <c r="Q40" s="290"/>
      <c r="R40" s="297"/>
      <c r="S40" s="298"/>
      <c r="T40" s="298"/>
      <c r="U40" s="298"/>
      <c r="V40" s="299"/>
      <c r="W40" s="329"/>
      <c r="X40" s="297"/>
      <c r="Y40" s="299"/>
      <c r="Z40" s="307"/>
      <c r="AA40" s="308"/>
      <c r="AB40" s="315"/>
      <c r="AC40" s="316"/>
      <c r="AD40" s="316"/>
      <c r="AE40" s="316"/>
      <c r="AF40" s="317"/>
      <c r="AG40" s="375"/>
      <c r="AH40" s="376"/>
      <c r="AI40" s="376"/>
      <c r="AJ40" s="376"/>
      <c r="AK40" s="377"/>
    </row>
    <row r="41" spans="1:37" ht="15.75" customHeight="1">
      <c r="A41" s="348"/>
      <c r="B41" s="273"/>
      <c r="C41" s="274"/>
      <c r="D41" s="275"/>
      <c r="E41" s="279">
        <v>3</v>
      </c>
      <c r="F41" s="282" t="s">
        <v>317</v>
      </c>
      <c r="G41" s="283"/>
      <c r="H41" s="283"/>
      <c r="I41" s="283"/>
      <c r="J41" s="283"/>
      <c r="K41" s="284"/>
      <c r="L41" s="282" t="s">
        <v>252</v>
      </c>
      <c r="M41" s="283"/>
      <c r="N41" s="283"/>
      <c r="O41" s="283"/>
      <c r="P41" s="283"/>
      <c r="Q41" s="284"/>
      <c r="R41" s="291"/>
      <c r="S41" s="292"/>
      <c r="T41" s="292"/>
      <c r="U41" s="292"/>
      <c r="V41" s="293"/>
      <c r="W41" s="318" t="s">
        <v>24</v>
      </c>
      <c r="X41" s="291" t="s">
        <v>120</v>
      </c>
      <c r="Y41" s="293"/>
      <c r="Z41" s="303">
        <v>44174</v>
      </c>
      <c r="AA41" s="304"/>
      <c r="AB41" s="309"/>
      <c r="AC41" s="310"/>
      <c r="AD41" s="310"/>
      <c r="AE41" s="310"/>
      <c r="AF41" s="311"/>
      <c r="AG41" s="464"/>
      <c r="AH41" s="465"/>
      <c r="AI41" s="465"/>
      <c r="AJ41" s="465"/>
      <c r="AK41" s="466"/>
    </row>
    <row r="42" spans="1:37">
      <c r="A42" s="349"/>
      <c r="B42" s="273"/>
      <c r="C42" s="274"/>
      <c r="D42" s="275"/>
      <c r="E42" s="280"/>
      <c r="F42" s="285"/>
      <c r="G42" s="286"/>
      <c r="H42" s="286"/>
      <c r="I42" s="286"/>
      <c r="J42" s="286"/>
      <c r="K42" s="287"/>
      <c r="L42" s="285"/>
      <c r="M42" s="286"/>
      <c r="N42" s="286"/>
      <c r="O42" s="286"/>
      <c r="P42" s="286"/>
      <c r="Q42" s="287"/>
      <c r="R42" s="294"/>
      <c r="S42" s="295"/>
      <c r="T42" s="295"/>
      <c r="U42" s="295"/>
      <c r="V42" s="296"/>
      <c r="W42" s="319"/>
      <c r="X42" s="294"/>
      <c r="Y42" s="296"/>
      <c r="Z42" s="305"/>
      <c r="AA42" s="306"/>
      <c r="AB42" s="312"/>
      <c r="AC42" s="313"/>
      <c r="AD42" s="313"/>
      <c r="AE42" s="313"/>
      <c r="AF42" s="314"/>
      <c r="AG42" s="467"/>
      <c r="AH42" s="468"/>
      <c r="AI42" s="468"/>
      <c r="AJ42" s="468"/>
      <c r="AK42" s="469"/>
    </row>
    <row r="43" spans="1:37">
      <c r="A43" s="349"/>
      <c r="B43" s="273"/>
      <c r="C43" s="274"/>
      <c r="D43" s="275"/>
      <c r="E43" s="280"/>
      <c r="F43" s="285"/>
      <c r="G43" s="286"/>
      <c r="H43" s="286"/>
      <c r="I43" s="286"/>
      <c r="J43" s="286"/>
      <c r="K43" s="287"/>
      <c r="L43" s="285"/>
      <c r="M43" s="286"/>
      <c r="N43" s="286"/>
      <c r="O43" s="286"/>
      <c r="P43" s="286"/>
      <c r="Q43" s="287"/>
      <c r="R43" s="294"/>
      <c r="S43" s="295"/>
      <c r="T43" s="295"/>
      <c r="U43" s="295"/>
      <c r="V43" s="296"/>
      <c r="W43" s="319"/>
      <c r="X43" s="294"/>
      <c r="Y43" s="296"/>
      <c r="Z43" s="305"/>
      <c r="AA43" s="306"/>
      <c r="AB43" s="312"/>
      <c r="AC43" s="313"/>
      <c r="AD43" s="313"/>
      <c r="AE43" s="313"/>
      <c r="AF43" s="314"/>
      <c r="AG43" s="467"/>
      <c r="AH43" s="468"/>
      <c r="AI43" s="468"/>
      <c r="AJ43" s="468"/>
      <c r="AK43" s="469"/>
    </row>
    <row r="44" spans="1:37" ht="15.75" customHeight="1">
      <c r="A44" s="349"/>
      <c r="B44" s="273"/>
      <c r="C44" s="274"/>
      <c r="D44" s="275"/>
      <c r="E44" s="280"/>
      <c r="F44" s="285"/>
      <c r="G44" s="286"/>
      <c r="H44" s="286"/>
      <c r="I44" s="286"/>
      <c r="J44" s="286"/>
      <c r="K44" s="287"/>
      <c r="L44" s="285"/>
      <c r="M44" s="286"/>
      <c r="N44" s="286"/>
      <c r="O44" s="286"/>
      <c r="P44" s="286"/>
      <c r="Q44" s="287"/>
      <c r="R44" s="294"/>
      <c r="S44" s="295"/>
      <c r="T44" s="295"/>
      <c r="U44" s="295"/>
      <c r="V44" s="296"/>
      <c r="W44" s="319"/>
      <c r="X44" s="294"/>
      <c r="Y44" s="296"/>
      <c r="Z44" s="305"/>
      <c r="AA44" s="306"/>
      <c r="AB44" s="312"/>
      <c r="AC44" s="313"/>
      <c r="AD44" s="313"/>
      <c r="AE44" s="313"/>
      <c r="AF44" s="314"/>
      <c r="AG44" s="467"/>
      <c r="AH44" s="468"/>
      <c r="AI44" s="468"/>
      <c r="AJ44" s="468"/>
      <c r="AK44" s="469"/>
    </row>
    <row r="45" spans="1:37">
      <c r="A45" s="349"/>
      <c r="B45" s="273"/>
      <c r="C45" s="274"/>
      <c r="D45" s="275"/>
      <c r="E45" s="280"/>
      <c r="F45" s="285"/>
      <c r="G45" s="286"/>
      <c r="H45" s="286"/>
      <c r="I45" s="286"/>
      <c r="J45" s="286"/>
      <c r="K45" s="287"/>
      <c r="L45" s="285"/>
      <c r="M45" s="286"/>
      <c r="N45" s="286"/>
      <c r="O45" s="286"/>
      <c r="P45" s="286"/>
      <c r="Q45" s="287"/>
      <c r="R45" s="294"/>
      <c r="S45" s="295"/>
      <c r="T45" s="295"/>
      <c r="U45" s="295"/>
      <c r="V45" s="296"/>
      <c r="W45" s="319"/>
      <c r="X45" s="294"/>
      <c r="Y45" s="296"/>
      <c r="Z45" s="305"/>
      <c r="AA45" s="306"/>
      <c r="AB45" s="312"/>
      <c r="AC45" s="313"/>
      <c r="AD45" s="313"/>
      <c r="AE45" s="313"/>
      <c r="AF45" s="314"/>
      <c r="AG45" s="467"/>
      <c r="AH45" s="468"/>
      <c r="AI45" s="468"/>
      <c r="AJ45" s="468"/>
      <c r="AK45" s="469"/>
    </row>
    <row r="46" spans="1:37" ht="15.75" customHeight="1">
      <c r="A46" s="349"/>
      <c r="B46" s="273"/>
      <c r="C46" s="274"/>
      <c r="D46" s="275"/>
      <c r="E46" s="280"/>
      <c r="F46" s="285"/>
      <c r="G46" s="286"/>
      <c r="H46" s="286"/>
      <c r="I46" s="286"/>
      <c r="J46" s="286"/>
      <c r="K46" s="287"/>
      <c r="L46" s="285"/>
      <c r="M46" s="286"/>
      <c r="N46" s="286"/>
      <c r="O46" s="286"/>
      <c r="P46" s="286"/>
      <c r="Q46" s="287"/>
      <c r="R46" s="294"/>
      <c r="S46" s="295"/>
      <c r="T46" s="295"/>
      <c r="U46" s="295"/>
      <c r="V46" s="296"/>
      <c r="W46" s="319"/>
      <c r="X46" s="294"/>
      <c r="Y46" s="296"/>
      <c r="Z46" s="305"/>
      <c r="AA46" s="306"/>
      <c r="AB46" s="312"/>
      <c r="AC46" s="313"/>
      <c r="AD46" s="313"/>
      <c r="AE46" s="313"/>
      <c r="AF46" s="314"/>
      <c r="AG46" s="467"/>
      <c r="AH46" s="468"/>
      <c r="AI46" s="468"/>
      <c r="AJ46" s="468"/>
      <c r="AK46" s="469"/>
    </row>
    <row r="47" spans="1:37" ht="15.75" customHeight="1">
      <c r="A47" s="349"/>
      <c r="B47" s="273"/>
      <c r="C47" s="274"/>
      <c r="D47" s="275"/>
      <c r="E47" s="280"/>
      <c r="F47" s="285"/>
      <c r="G47" s="286"/>
      <c r="H47" s="286"/>
      <c r="I47" s="286"/>
      <c r="J47" s="286"/>
      <c r="K47" s="287"/>
      <c r="L47" s="285"/>
      <c r="M47" s="286"/>
      <c r="N47" s="286"/>
      <c r="O47" s="286"/>
      <c r="P47" s="286"/>
      <c r="Q47" s="287"/>
      <c r="R47" s="294"/>
      <c r="S47" s="295"/>
      <c r="T47" s="295"/>
      <c r="U47" s="295"/>
      <c r="V47" s="296"/>
      <c r="W47" s="319"/>
      <c r="X47" s="294"/>
      <c r="Y47" s="296"/>
      <c r="Z47" s="305"/>
      <c r="AA47" s="306"/>
      <c r="AB47" s="312"/>
      <c r="AC47" s="313"/>
      <c r="AD47" s="313"/>
      <c r="AE47" s="313"/>
      <c r="AF47" s="314"/>
      <c r="AG47" s="467"/>
      <c r="AH47" s="468"/>
      <c r="AI47" s="468"/>
      <c r="AJ47" s="468"/>
      <c r="AK47" s="469"/>
    </row>
    <row r="48" spans="1:37">
      <c r="A48" s="349"/>
      <c r="B48" s="273"/>
      <c r="C48" s="274"/>
      <c r="D48" s="275"/>
      <c r="E48" s="280"/>
      <c r="F48" s="285"/>
      <c r="G48" s="286"/>
      <c r="H48" s="286"/>
      <c r="I48" s="286"/>
      <c r="J48" s="286"/>
      <c r="K48" s="287"/>
      <c r="L48" s="285"/>
      <c r="M48" s="286"/>
      <c r="N48" s="286"/>
      <c r="O48" s="286"/>
      <c r="P48" s="286"/>
      <c r="Q48" s="287"/>
      <c r="R48" s="294"/>
      <c r="S48" s="295"/>
      <c r="T48" s="295"/>
      <c r="U48" s="295"/>
      <c r="V48" s="296"/>
      <c r="W48" s="319"/>
      <c r="X48" s="294"/>
      <c r="Y48" s="296"/>
      <c r="Z48" s="305"/>
      <c r="AA48" s="306"/>
      <c r="AB48" s="312"/>
      <c r="AC48" s="313"/>
      <c r="AD48" s="313"/>
      <c r="AE48" s="313"/>
      <c r="AF48" s="314"/>
      <c r="AG48" s="467"/>
      <c r="AH48" s="468"/>
      <c r="AI48" s="468"/>
      <c r="AJ48" s="468"/>
      <c r="AK48" s="469"/>
    </row>
    <row r="49" spans="1:37">
      <c r="A49" s="349"/>
      <c r="B49" s="273"/>
      <c r="C49" s="274"/>
      <c r="D49" s="275"/>
      <c r="E49" s="280"/>
      <c r="F49" s="285"/>
      <c r="G49" s="286"/>
      <c r="H49" s="286"/>
      <c r="I49" s="286"/>
      <c r="J49" s="286"/>
      <c r="K49" s="287"/>
      <c r="L49" s="285"/>
      <c r="M49" s="286"/>
      <c r="N49" s="286"/>
      <c r="O49" s="286"/>
      <c r="P49" s="286"/>
      <c r="Q49" s="287"/>
      <c r="R49" s="294"/>
      <c r="S49" s="295"/>
      <c r="T49" s="295"/>
      <c r="U49" s="295"/>
      <c r="V49" s="296"/>
      <c r="W49" s="319"/>
      <c r="X49" s="294"/>
      <c r="Y49" s="296"/>
      <c r="Z49" s="305"/>
      <c r="AA49" s="306"/>
      <c r="AB49" s="312"/>
      <c r="AC49" s="313"/>
      <c r="AD49" s="313"/>
      <c r="AE49" s="313"/>
      <c r="AF49" s="314"/>
      <c r="AG49" s="467"/>
      <c r="AH49" s="468"/>
      <c r="AI49" s="468"/>
      <c r="AJ49" s="468"/>
      <c r="AK49" s="469"/>
    </row>
    <row r="50" spans="1:37">
      <c r="A50" s="349"/>
      <c r="B50" s="273"/>
      <c r="C50" s="274"/>
      <c r="D50" s="275"/>
      <c r="E50" s="280"/>
      <c r="F50" s="285"/>
      <c r="G50" s="286"/>
      <c r="H50" s="286"/>
      <c r="I50" s="286"/>
      <c r="J50" s="286"/>
      <c r="K50" s="287"/>
      <c r="L50" s="285"/>
      <c r="M50" s="286"/>
      <c r="N50" s="286"/>
      <c r="O50" s="286"/>
      <c r="P50" s="286"/>
      <c r="Q50" s="287"/>
      <c r="R50" s="294"/>
      <c r="S50" s="295"/>
      <c r="T50" s="295"/>
      <c r="U50" s="295"/>
      <c r="V50" s="296"/>
      <c r="W50" s="319"/>
      <c r="X50" s="294"/>
      <c r="Y50" s="296"/>
      <c r="Z50" s="305"/>
      <c r="AA50" s="306"/>
      <c r="AB50" s="312"/>
      <c r="AC50" s="313"/>
      <c r="AD50" s="313"/>
      <c r="AE50" s="313"/>
      <c r="AF50" s="314"/>
      <c r="AG50" s="467"/>
      <c r="AH50" s="468"/>
      <c r="AI50" s="468"/>
      <c r="AJ50" s="468"/>
      <c r="AK50" s="469"/>
    </row>
    <row r="51" spans="1:37">
      <c r="A51" s="141"/>
      <c r="B51" s="273"/>
      <c r="C51" s="274"/>
      <c r="D51" s="275"/>
      <c r="E51" s="280"/>
      <c r="F51" s="285"/>
      <c r="G51" s="286"/>
      <c r="H51" s="286"/>
      <c r="I51" s="286"/>
      <c r="J51" s="286"/>
      <c r="K51" s="287"/>
      <c r="L51" s="285"/>
      <c r="M51" s="286"/>
      <c r="N51" s="286"/>
      <c r="O51" s="286"/>
      <c r="P51" s="286"/>
      <c r="Q51" s="287"/>
      <c r="R51" s="294"/>
      <c r="S51" s="295"/>
      <c r="T51" s="295"/>
      <c r="U51" s="295"/>
      <c r="V51" s="296"/>
      <c r="W51" s="319"/>
      <c r="X51" s="294"/>
      <c r="Y51" s="296"/>
      <c r="Z51" s="305"/>
      <c r="AA51" s="306"/>
      <c r="AB51" s="312"/>
      <c r="AC51" s="313"/>
      <c r="AD51" s="313"/>
      <c r="AE51" s="313"/>
      <c r="AF51" s="314"/>
      <c r="AG51" s="467"/>
      <c r="AH51" s="468"/>
      <c r="AI51" s="468"/>
      <c r="AJ51" s="468"/>
      <c r="AK51" s="469"/>
    </row>
    <row r="52" spans="1:37">
      <c r="A52" s="141"/>
      <c r="B52" s="273"/>
      <c r="C52" s="274"/>
      <c r="D52" s="275"/>
      <c r="E52" s="281"/>
      <c r="F52" s="288"/>
      <c r="G52" s="289"/>
      <c r="H52" s="289"/>
      <c r="I52" s="289"/>
      <c r="J52" s="289"/>
      <c r="K52" s="290"/>
      <c r="L52" s="288"/>
      <c r="M52" s="289"/>
      <c r="N52" s="289"/>
      <c r="O52" s="289"/>
      <c r="P52" s="289"/>
      <c r="Q52" s="290"/>
      <c r="R52" s="297"/>
      <c r="S52" s="298"/>
      <c r="T52" s="298"/>
      <c r="U52" s="298"/>
      <c r="V52" s="299"/>
      <c r="W52" s="329"/>
      <c r="X52" s="297"/>
      <c r="Y52" s="299"/>
      <c r="Z52" s="307"/>
      <c r="AA52" s="308"/>
      <c r="AB52" s="315"/>
      <c r="AC52" s="316"/>
      <c r="AD52" s="316"/>
      <c r="AE52" s="316"/>
      <c r="AF52" s="317"/>
      <c r="AG52" s="470"/>
      <c r="AH52" s="471"/>
      <c r="AI52" s="471"/>
      <c r="AJ52" s="471"/>
      <c r="AK52" s="472"/>
    </row>
    <row r="53" spans="1:37" ht="15.75" customHeight="1">
      <c r="A53" s="348"/>
      <c r="B53" s="273"/>
      <c r="C53" s="274"/>
      <c r="D53" s="275"/>
      <c r="E53" s="279">
        <v>4</v>
      </c>
      <c r="F53" s="282" t="s">
        <v>318</v>
      </c>
      <c r="G53" s="283"/>
      <c r="H53" s="283"/>
      <c r="I53" s="283"/>
      <c r="J53" s="283"/>
      <c r="K53" s="284"/>
      <c r="L53" s="282" t="s">
        <v>254</v>
      </c>
      <c r="M53" s="283"/>
      <c r="N53" s="283"/>
      <c r="O53" s="283"/>
      <c r="P53" s="283"/>
      <c r="Q53" s="284"/>
      <c r="R53" s="291"/>
      <c r="S53" s="292"/>
      <c r="T53" s="292"/>
      <c r="U53" s="292"/>
      <c r="V53" s="293"/>
      <c r="W53" s="318" t="s">
        <v>24</v>
      </c>
      <c r="X53" s="291" t="s">
        <v>120</v>
      </c>
      <c r="Y53" s="293"/>
      <c r="Z53" s="303">
        <v>44174</v>
      </c>
      <c r="AA53" s="304"/>
      <c r="AB53" s="309"/>
      <c r="AC53" s="310"/>
      <c r="AD53" s="310"/>
      <c r="AE53" s="310"/>
      <c r="AF53" s="311"/>
      <c r="AG53" s="464"/>
      <c r="AH53" s="465"/>
      <c r="AI53" s="465"/>
      <c r="AJ53" s="465"/>
      <c r="AK53" s="466"/>
    </row>
    <row r="54" spans="1:37">
      <c r="A54" s="349"/>
      <c r="B54" s="273"/>
      <c r="C54" s="274"/>
      <c r="D54" s="275"/>
      <c r="E54" s="280"/>
      <c r="F54" s="285"/>
      <c r="G54" s="286"/>
      <c r="H54" s="286"/>
      <c r="I54" s="286"/>
      <c r="J54" s="286"/>
      <c r="K54" s="287"/>
      <c r="L54" s="285"/>
      <c r="M54" s="286"/>
      <c r="N54" s="286"/>
      <c r="O54" s="286"/>
      <c r="P54" s="286"/>
      <c r="Q54" s="287"/>
      <c r="R54" s="294"/>
      <c r="S54" s="295"/>
      <c r="T54" s="295"/>
      <c r="U54" s="295"/>
      <c r="V54" s="296"/>
      <c r="W54" s="319"/>
      <c r="X54" s="294"/>
      <c r="Y54" s="296"/>
      <c r="Z54" s="305"/>
      <c r="AA54" s="306"/>
      <c r="AB54" s="312"/>
      <c r="AC54" s="313"/>
      <c r="AD54" s="313"/>
      <c r="AE54" s="313"/>
      <c r="AF54" s="314"/>
      <c r="AG54" s="467"/>
      <c r="AH54" s="468"/>
      <c r="AI54" s="468"/>
      <c r="AJ54" s="468"/>
      <c r="AK54" s="469"/>
    </row>
    <row r="55" spans="1:37">
      <c r="A55" s="349"/>
      <c r="B55" s="273"/>
      <c r="C55" s="274"/>
      <c r="D55" s="275"/>
      <c r="E55" s="280"/>
      <c r="F55" s="285"/>
      <c r="G55" s="286"/>
      <c r="H55" s="286"/>
      <c r="I55" s="286"/>
      <c r="J55" s="286"/>
      <c r="K55" s="287"/>
      <c r="L55" s="285"/>
      <c r="M55" s="286"/>
      <c r="N55" s="286"/>
      <c r="O55" s="286"/>
      <c r="P55" s="286"/>
      <c r="Q55" s="287"/>
      <c r="R55" s="294"/>
      <c r="S55" s="295"/>
      <c r="T55" s="295"/>
      <c r="U55" s="295"/>
      <c r="V55" s="296"/>
      <c r="W55" s="319"/>
      <c r="X55" s="294"/>
      <c r="Y55" s="296"/>
      <c r="Z55" s="305"/>
      <c r="AA55" s="306"/>
      <c r="AB55" s="312"/>
      <c r="AC55" s="313"/>
      <c r="AD55" s="313"/>
      <c r="AE55" s="313"/>
      <c r="AF55" s="314"/>
      <c r="AG55" s="467"/>
      <c r="AH55" s="468"/>
      <c r="AI55" s="468"/>
      <c r="AJ55" s="468"/>
      <c r="AK55" s="469"/>
    </row>
    <row r="56" spans="1:37" ht="15.75" customHeight="1">
      <c r="A56" s="349"/>
      <c r="B56" s="273"/>
      <c r="C56" s="274"/>
      <c r="D56" s="275"/>
      <c r="E56" s="280"/>
      <c r="F56" s="285"/>
      <c r="G56" s="286"/>
      <c r="H56" s="286"/>
      <c r="I56" s="286"/>
      <c r="J56" s="286"/>
      <c r="K56" s="287"/>
      <c r="L56" s="285"/>
      <c r="M56" s="286"/>
      <c r="N56" s="286"/>
      <c r="O56" s="286"/>
      <c r="P56" s="286"/>
      <c r="Q56" s="287"/>
      <c r="R56" s="294"/>
      <c r="S56" s="295"/>
      <c r="T56" s="295"/>
      <c r="U56" s="295"/>
      <c r="V56" s="296"/>
      <c r="W56" s="319"/>
      <c r="X56" s="294"/>
      <c r="Y56" s="296"/>
      <c r="Z56" s="305"/>
      <c r="AA56" s="306"/>
      <c r="AB56" s="312"/>
      <c r="AC56" s="313"/>
      <c r="AD56" s="313"/>
      <c r="AE56" s="313"/>
      <c r="AF56" s="314"/>
      <c r="AG56" s="467"/>
      <c r="AH56" s="468"/>
      <c r="AI56" s="468"/>
      <c r="AJ56" s="468"/>
      <c r="AK56" s="469"/>
    </row>
    <row r="57" spans="1:37">
      <c r="A57" s="349"/>
      <c r="B57" s="273"/>
      <c r="C57" s="274"/>
      <c r="D57" s="275"/>
      <c r="E57" s="280"/>
      <c r="F57" s="285"/>
      <c r="G57" s="286"/>
      <c r="H57" s="286"/>
      <c r="I57" s="286"/>
      <c r="J57" s="286"/>
      <c r="K57" s="287"/>
      <c r="L57" s="285"/>
      <c r="M57" s="286"/>
      <c r="N57" s="286"/>
      <c r="O57" s="286"/>
      <c r="P57" s="286"/>
      <c r="Q57" s="287"/>
      <c r="R57" s="294"/>
      <c r="S57" s="295"/>
      <c r="T57" s="295"/>
      <c r="U57" s="295"/>
      <c r="V57" s="296"/>
      <c r="W57" s="319"/>
      <c r="X57" s="294"/>
      <c r="Y57" s="296"/>
      <c r="Z57" s="305"/>
      <c r="AA57" s="306"/>
      <c r="AB57" s="312"/>
      <c r="AC57" s="313"/>
      <c r="AD57" s="313"/>
      <c r="AE57" s="313"/>
      <c r="AF57" s="314"/>
      <c r="AG57" s="467"/>
      <c r="AH57" s="468"/>
      <c r="AI57" s="468"/>
      <c r="AJ57" s="468"/>
      <c r="AK57" s="469"/>
    </row>
    <row r="58" spans="1:37" ht="15.75" customHeight="1">
      <c r="A58" s="349"/>
      <c r="B58" s="273"/>
      <c r="C58" s="274"/>
      <c r="D58" s="275"/>
      <c r="E58" s="280"/>
      <c r="F58" s="285"/>
      <c r="G58" s="286"/>
      <c r="H58" s="286"/>
      <c r="I58" s="286"/>
      <c r="J58" s="286"/>
      <c r="K58" s="287"/>
      <c r="L58" s="285"/>
      <c r="M58" s="286"/>
      <c r="N58" s="286"/>
      <c r="O58" s="286"/>
      <c r="P58" s="286"/>
      <c r="Q58" s="287"/>
      <c r="R58" s="294"/>
      <c r="S58" s="295"/>
      <c r="T58" s="295"/>
      <c r="U58" s="295"/>
      <c r="V58" s="296"/>
      <c r="W58" s="319"/>
      <c r="X58" s="294"/>
      <c r="Y58" s="296"/>
      <c r="Z58" s="305"/>
      <c r="AA58" s="306"/>
      <c r="AB58" s="312"/>
      <c r="AC58" s="313"/>
      <c r="AD58" s="313"/>
      <c r="AE58" s="313"/>
      <c r="AF58" s="314"/>
      <c r="AG58" s="467"/>
      <c r="AH58" s="468"/>
      <c r="AI58" s="468"/>
      <c r="AJ58" s="468"/>
      <c r="AK58" s="469"/>
    </row>
    <row r="59" spans="1:37" ht="15.75" customHeight="1">
      <c r="A59" s="349"/>
      <c r="B59" s="273"/>
      <c r="C59" s="274"/>
      <c r="D59" s="275"/>
      <c r="E59" s="280"/>
      <c r="F59" s="285"/>
      <c r="G59" s="286"/>
      <c r="H59" s="286"/>
      <c r="I59" s="286"/>
      <c r="J59" s="286"/>
      <c r="K59" s="287"/>
      <c r="L59" s="285"/>
      <c r="M59" s="286"/>
      <c r="N59" s="286"/>
      <c r="O59" s="286"/>
      <c r="P59" s="286"/>
      <c r="Q59" s="287"/>
      <c r="R59" s="294"/>
      <c r="S59" s="295"/>
      <c r="T59" s="295"/>
      <c r="U59" s="295"/>
      <c r="V59" s="296"/>
      <c r="W59" s="319"/>
      <c r="X59" s="294"/>
      <c r="Y59" s="296"/>
      <c r="Z59" s="305"/>
      <c r="AA59" s="306"/>
      <c r="AB59" s="312"/>
      <c r="AC59" s="313"/>
      <c r="AD59" s="313"/>
      <c r="AE59" s="313"/>
      <c r="AF59" s="314"/>
      <c r="AG59" s="467"/>
      <c r="AH59" s="468"/>
      <c r="AI59" s="468"/>
      <c r="AJ59" s="468"/>
      <c r="AK59" s="469"/>
    </row>
    <row r="60" spans="1:37">
      <c r="A60" s="349"/>
      <c r="B60" s="273"/>
      <c r="C60" s="274"/>
      <c r="D60" s="275"/>
      <c r="E60" s="280"/>
      <c r="F60" s="285"/>
      <c r="G60" s="286"/>
      <c r="H60" s="286"/>
      <c r="I60" s="286"/>
      <c r="J60" s="286"/>
      <c r="K60" s="287"/>
      <c r="L60" s="285"/>
      <c r="M60" s="286"/>
      <c r="N60" s="286"/>
      <c r="O60" s="286"/>
      <c r="P60" s="286"/>
      <c r="Q60" s="287"/>
      <c r="R60" s="294"/>
      <c r="S60" s="295"/>
      <c r="T60" s="295"/>
      <c r="U60" s="295"/>
      <c r="V60" s="296"/>
      <c r="W60" s="319"/>
      <c r="X60" s="294"/>
      <c r="Y60" s="296"/>
      <c r="Z60" s="305"/>
      <c r="AA60" s="306"/>
      <c r="AB60" s="312"/>
      <c r="AC60" s="313"/>
      <c r="AD60" s="313"/>
      <c r="AE60" s="313"/>
      <c r="AF60" s="314"/>
      <c r="AG60" s="467"/>
      <c r="AH60" s="468"/>
      <c r="AI60" s="468"/>
      <c r="AJ60" s="468"/>
      <c r="AK60" s="469"/>
    </row>
    <row r="61" spans="1:37">
      <c r="A61" s="349"/>
      <c r="B61" s="273"/>
      <c r="C61" s="274"/>
      <c r="D61" s="275"/>
      <c r="E61" s="280"/>
      <c r="F61" s="285"/>
      <c r="G61" s="286"/>
      <c r="H61" s="286"/>
      <c r="I61" s="286"/>
      <c r="J61" s="286"/>
      <c r="K61" s="287"/>
      <c r="L61" s="285"/>
      <c r="M61" s="286"/>
      <c r="N61" s="286"/>
      <c r="O61" s="286"/>
      <c r="P61" s="286"/>
      <c r="Q61" s="287"/>
      <c r="R61" s="294"/>
      <c r="S61" s="295"/>
      <c r="T61" s="295"/>
      <c r="U61" s="295"/>
      <c r="V61" s="296"/>
      <c r="W61" s="319"/>
      <c r="X61" s="294"/>
      <c r="Y61" s="296"/>
      <c r="Z61" s="305"/>
      <c r="AA61" s="306"/>
      <c r="AB61" s="312"/>
      <c r="AC61" s="313"/>
      <c r="AD61" s="313"/>
      <c r="AE61" s="313"/>
      <c r="AF61" s="314"/>
      <c r="AG61" s="467"/>
      <c r="AH61" s="468"/>
      <c r="AI61" s="468"/>
      <c r="AJ61" s="468"/>
      <c r="AK61" s="469"/>
    </row>
    <row r="62" spans="1:37">
      <c r="A62" s="349"/>
      <c r="B62" s="273"/>
      <c r="C62" s="274"/>
      <c r="D62" s="275"/>
      <c r="E62" s="280"/>
      <c r="F62" s="285"/>
      <c r="G62" s="286"/>
      <c r="H62" s="286"/>
      <c r="I62" s="286"/>
      <c r="J62" s="286"/>
      <c r="K62" s="287"/>
      <c r="L62" s="285"/>
      <c r="M62" s="286"/>
      <c r="N62" s="286"/>
      <c r="O62" s="286"/>
      <c r="P62" s="286"/>
      <c r="Q62" s="287"/>
      <c r="R62" s="294"/>
      <c r="S62" s="295"/>
      <c r="T62" s="295"/>
      <c r="U62" s="295"/>
      <c r="V62" s="296"/>
      <c r="W62" s="319"/>
      <c r="X62" s="294"/>
      <c r="Y62" s="296"/>
      <c r="Z62" s="305"/>
      <c r="AA62" s="306"/>
      <c r="AB62" s="312"/>
      <c r="AC62" s="313"/>
      <c r="AD62" s="313"/>
      <c r="AE62" s="313"/>
      <c r="AF62" s="314"/>
      <c r="AG62" s="467"/>
      <c r="AH62" s="468"/>
      <c r="AI62" s="468"/>
      <c r="AJ62" s="468"/>
      <c r="AK62" s="469"/>
    </row>
    <row r="63" spans="1:37">
      <c r="A63" s="141"/>
      <c r="B63" s="273"/>
      <c r="C63" s="274"/>
      <c r="D63" s="275"/>
      <c r="E63" s="280"/>
      <c r="F63" s="285"/>
      <c r="G63" s="286"/>
      <c r="H63" s="286"/>
      <c r="I63" s="286"/>
      <c r="J63" s="286"/>
      <c r="K63" s="287"/>
      <c r="L63" s="285"/>
      <c r="M63" s="286"/>
      <c r="N63" s="286"/>
      <c r="O63" s="286"/>
      <c r="P63" s="286"/>
      <c r="Q63" s="287"/>
      <c r="R63" s="294"/>
      <c r="S63" s="295"/>
      <c r="T63" s="295"/>
      <c r="U63" s="295"/>
      <c r="V63" s="296"/>
      <c r="W63" s="319"/>
      <c r="X63" s="294"/>
      <c r="Y63" s="296"/>
      <c r="Z63" s="305"/>
      <c r="AA63" s="306"/>
      <c r="AB63" s="312"/>
      <c r="AC63" s="313"/>
      <c r="AD63" s="313"/>
      <c r="AE63" s="313"/>
      <c r="AF63" s="314"/>
      <c r="AG63" s="467"/>
      <c r="AH63" s="468"/>
      <c r="AI63" s="468"/>
      <c r="AJ63" s="468"/>
      <c r="AK63" s="469"/>
    </row>
    <row r="64" spans="1:37">
      <c r="A64" s="141"/>
      <c r="B64" s="273"/>
      <c r="C64" s="274"/>
      <c r="D64" s="275"/>
      <c r="E64" s="281"/>
      <c r="F64" s="288"/>
      <c r="G64" s="289"/>
      <c r="H64" s="289"/>
      <c r="I64" s="289"/>
      <c r="J64" s="289"/>
      <c r="K64" s="290"/>
      <c r="L64" s="288"/>
      <c r="M64" s="289"/>
      <c r="N64" s="289"/>
      <c r="O64" s="289"/>
      <c r="P64" s="289"/>
      <c r="Q64" s="290"/>
      <c r="R64" s="297"/>
      <c r="S64" s="298"/>
      <c r="T64" s="298"/>
      <c r="U64" s="298"/>
      <c r="V64" s="299"/>
      <c r="W64" s="329"/>
      <c r="X64" s="297"/>
      <c r="Y64" s="299"/>
      <c r="Z64" s="307"/>
      <c r="AA64" s="308"/>
      <c r="AB64" s="315"/>
      <c r="AC64" s="316"/>
      <c r="AD64" s="316"/>
      <c r="AE64" s="316"/>
      <c r="AF64" s="317"/>
      <c r="AG64" s="470"/>
      <c r="AH64" s="471"/>
      <c r="AI64" s="471"/>
      <c r="AJ64" s="471"/>
      <c r="AK64" s="472"/>
    </row>
    <row r="65" spans="1:37" ht="15.75" customHeight="1">
      <c r="A65" s="348"/>
      <c r="B65" s="273"/>
      <c r="C65" s="274"/>
      <c r="D65" s="275"/>
      <c r="E65" s="279">
        <v>5</v>
      </c>
      <c r="F65" s="282" t="s">
        <v>319</v>
      </c>
      <c r="G65" s="283"/>
      <c r="H65" s="283"/>
      <c r="I65" s="283"/>
      <c r="J65" s="283"/>
      <c r="K65" s="284"/>
      <c r="L65" s="282" t="s">
        <v>251</v>
      </c>
      <c r="M65" s="283"/>
      <c r="N65" s="283"/>
      <c r="O65" s="283"/>
      <c r="P65" s="283"/>
      <c r="Q65" s="284"/>
      <c r="R65" s="291"/>
      <c r="S65" s="292"/>
      <c r="T65" s="292"/>
      <c r="U65" s="292"/>
      <c r="V65" s="293"/>
      <c r="W65" s="318" t="s">
        <v>24</v>
      </c>
      <c r="X65" s="291" t="s">
        <v>120</v>
      </c>
      <c r="Y65" s="293"/>
      <c r="Z65" s="303">
        <v>44174</v>
      </c>
      <c r="AA65" s="304"/>
      <c r="AB65" s="309"/>
      <c r="AC65" s="310"/>
      <c r="AD65" s="310"/>
      <c r="AE65" s="310"/>
      <c r="AF65" s="311"/>
      <c r="AG65" s="464"/>
      <c r="AH65" s="465"/>
      <c r="AI65" s="465"/>
      <c r="AJ65" s="465"/>
      <c r="AK65" s="466"/>
    </row>
    <row r="66" spans="1:37">
      <c r="A66" s="349"/>
      <c r="B66" s="273"/>
      <c r="C66" s="274"/>
      <c r="D66" s="275"/>
      <c r="E66" s="280"/>
      <c r="F66" s="285"/>
      <c r="G66" s="286"/>
      <c r="H66" s="286"/>
      <c r="I66" s="286"/>
      <c r="J66" s="286"/>
      <c r="K66" s="287"/>
      <c r="L66" s="285"/>
      <c r="M66" s="286"/>
      <c r="N66" s="286"/>
      <c r="O66" s="286"/>
      <c r="P66" s="286"/>
      <c r="Q66" s="287"/>
      <c r="R66" s="294"/>
      <c r="S66" s="295"/>
      <c r="T66" s="295"/>
      <c r="U66" s="295"/>
      <c r="V66" s="296"/>
      <c r="W66" s="319"/>
      <c r="X66" s="294"/>
      <c r="Y66" s="296"/>
      <c r="Z66" s="305"/>
      <c r="AA66" s="306"/>
      <c r="AB66" s="312"/>
      <c r="AC66" s="313"/>
      <c r="AD66" s="313"/>
      <c r="AE66" s="313"/>
      <c r="AF66" s="314"/>
      <c r="AG66" s="467"/>
      <c r="AH66" s="468"/>
      <c r="AI66" s="468"/>
      <c r="AJ66" s="468"/>
      <c r="AK66" s="469"/>
    </row>
    <row r="67" spans="1:37">
      <c r="A67" s="349"/>
      <c r="B67" s="273"/>
      <c r="C67" s="274"/>
      <c r="D67" s="275"/>
      <c r="E67" s="280"/>
      <c r="F67" s="285"/>
      <c r="G67" s="286"/>
      <c r="H67" s="286"/>
      <c r="I67" s="286"/>
      <c r="J67" s="286"/>
      <c r="K67" s="287"/>
      <c r="L67" s="285"/>
      <c r="M67" s="286"/>
      <c r="N67" s="286"/>
      <c r="O67" s="286"/>
      <c r="P67" s="286"/>
      <c r="Q67" s="287"/>
      <c r="R67" s="294"/>
      <c r="S67" s="295"/>
      <c r="T67" s="295"/>
      <c r="U67" s="295"/>
      <c r="V67" s="296"/>
      <c r="W67" s="319"/>
      <c r="X67" s="294"/>
      <c r="Y67" s="296"/>
      <c r="Z67" s="305"/>
      <c r="AA67" s="306"/>
      <c r="AB67" s="312"/>
      <c r="AC67" s="313"/>
      <c r="AD67" s="313"/>
      <c r="AE67" s="313"/>
      <c r="AF67" s="314"/>
      <c r="AG67" s="467"/>
      <c r="AH67" s="468"/>
      <c r="AI67" s="468"/>
      <c r="AJ67" s="468"/>
      <c r="AK67" s="469"/>
    </row>
    <row r="68" spans="1:37" ht="15.75" customHeight="1">
      <c r="A68" s="349"/>
      <c r="B68" s="273"/>
      <c r="C68" s="274"/>
      <c r="D68" s="275"/>
      <c r="E68" s="280"/>
      <c r="F68" s="285"/>
      <c r="G68" s="286"/>
      <c r="H68" s="286"/>
      <c r="I68" s="286"/>
      <c r="J68" s="286"/>
      <c r="K68" s="287"/>
      <c r="L68" s="285"/>
      <c r="M68" s="286"/>
      <c r="N68" s="286"/>
      <c r="O68" s="286"/>
      <c r="P68" s="286"/>
      <c r="Q68" s="287"/>
      <c r="R68" s="294"/>
      <c r="S68" s="295"/>
      <c r="T68" s="295"/>
      <c r="U68" s="295"/>
      <c r="V68" s="296"/>
      <c r="W68" s="319"/>
      <c r="X68" s="294"/>
      <c r="Y68" s="296"/>
      <c r="Z68" s="305"/>
      <c r="AA68" s="306"/>
      <c r="AB68" s="312"/>
      <c r="AC68" s="313"/>
      <c r="AD68" s="313"/>
      <c r="AE68" s="313"/>
      <c r="AF68" s="314"/>
      <c r="AG68" s="467"/>
      <c r="AH68" s="468"/>
      <c r="AI68" s="468"/>
      <c r="AJ68" s="468"/>
      <c r="AK68" s="469"/>
    </row>
    <row r="69" spans="1:37">
      <c r="A69" s="349"/>
      <c r="B69" s="273"/>
      <c r="C69" s="274"/>
      <c r="D69" s="275"/>
      <c r="E69" s="280"/>
      <c r="F69" s="285"/>
      <c r="G69" s="286"/>
      <c r="H69" s="286"/>
      <c r="I69" s="286"/>
      <c r="J69" s="286"/>
      <c r="K69" s="287"/>
      <c r="L69" s="285"/>
      <c r="M69" s="286"/>
      <c r="N69" s="286"/>
      <c r="O69" s="286"/>
      <c r="P69" s="286"/>
      <c r="Q69" s="287"/>
      <c r="R69" s="294"/>
      <c r="S69" s="295"/>
      <c r="T69" s="295"/>
      <c r="U69" s="295"/>
      <c r="V69" s="296"/>
      <c r="W69" s="319"/>
      <c r="X69" s="294"/>
      <c r="Y69" s="296"/>
      <c r="Z69" s="305"/>
      <c r="AA69" s="306"/>
      <c r="AB69" s="312"/>
      <c r="AC69" s="313"/>
      <c r="AD69" s="313"/>
      <c r="AE69" s="313"/>
      <c r="AF69" s="314"/>
      <c r="AG69" s="467"/>
      <c r="AH69" s="468"/>
      <c r="AI69" s="468"/>
      <c r="AJ69" s="468"/>
      <c r="AK69" s="469"/>
    </row>
    <row r="70" spans="1:37" ht="15.75" customHeight="1">
      <c r="A70" s="349"/>
      <c r="B70" s="273"/>
      <c r="C70" s="274"/>
      <c r="D70" s="275"/>
      <c r="E70" s="280"/>
      <c r="F70" s="285"/>
      <c r="G70" s="286"/>
      <c r="H70" s="286"/>
      <c r="I70" s="286"/>
      <c r="J70" s="286"/>
      <c r="K70" s="287"/>
      <c r="L70" s="285"/>
      <c r="M70" s="286"/>
      <c r="N70" s="286"/>
      <c r="O70" s="286"/>
      <c r="P70" s="286"/>
      <c r="Q70" s="287"/>
      <c r="R70" s="294"/>
      <c r="S70" s="295"/>
      <c r="T70" s="295"/>
      <c r="U70" s="295"/>
      <c r="V70" s="296"/>
      <c r="W70" s="319"/>
      <c r="X70" s="294"/>
      <c r="Y70" s="296"/>
      <c r="Z70" s="305"/>
      <c r="AA70" s="306"/>
      <c r="AB70" s="312"/>
      <c r="AC70" s="313"/>
      <c r="AD70" s="313"/>
      <c r="AE70" s="313"/>
      <c r="AF70" s="314"/>
      <c r="AG70" s="467"/>
      <c r="AH70" s="468"/>
      <c r="AI70" s="468"/>
      <c r="AJ70" s="468"/>
      <c r="AK70" s="469"/>
    </row>
    <row r="71" spans="1:37" ht="15.75" customHeight="1">
      <c r="A71" s="349"/>
      <c r="B71" s="273"/>
      <c r="C71" s="274"/>
      <c r="D71" s="275"/>
      <c r="E71" s="280"/>
      <c r="F71" s="285"/>
      <c r="G71" s="286"/>
      <c r="H71" s="286"/>
      <c r="I71" s="286"/>
      <c r="J71" s="286"/>
      <c r="K71" s="287"/>
      <c r="L71" s="285"/>
      <c r="M71" s="286"/>
      <c r="N71" s="286"/>
      <c r="O71" s="286"/>
      <c r="P71" s="286"/>
      <c r="Q71" s="287"/>
      <c r="R71" s="294"/>
      <c r="S71" s="295"/>
      <c r="T71" s="295"/>
      <c r="U71" s="295"/>
      <c r="V71" s="296"/>
      <c r="W71" s="319"/>
      <c r="X71" s="294"/>
      <c r="Y71" s="296"/>
      <c r="Z71" s="305"/>
      <c r="AA71" s="306"/>
      <c r="AB71" s="312"/>
      <c r="AC71" s="313"/>
      <c r="AD71" s="313"/>
      <c r="AE71" s="313"/>
      <c r="AF71" s="314"/>
      <c r="AG71" s="467"/>
      <c r="AH71" s="468"/>
      <c r="AI71" s="468"/>
      <c r="AJ71" s="468"/>
      <c r="AK71" s="469"/>
    </row>
    <row r="72" spans="1:37" ht="15.75" customHeight="1">
      <c r="A72" s="349"/>
      <c r="B72" s="273"/>
      <c r="C72" s="274"/>
      <c r="D72" s="275"/>
      <c r="E72" s="280"/>
      <c r="F72" s="285"/>
      <c r="G72" s="286"/>
      <c r="H72" s="286"/>
      <c r="I72" s="286"/>
      <c r="J72" s="286"/>
      <c r="K72" s="287"/>
      <c r="L72" s="285"/>
      <c r="M72" s="286"/>
      <c r="N72" s="286"/>
      <c r="O72" s="286"/>
      <c r="P72" s="286"/>
      <c r="Q72" s="287"/>
      <c r="R72" s="294"/>
      <c r="S72" s="295"/>
      <c r="T72" s="295"/>
      <c r="U72" s="295"/>
      <c r="V72" s="296"/>
      <c r="W72" s="319"/>
      <c r="X72" s="294"/>
      <c r="Y72" s="296"/>
      <c r="Z72" s="305"/>
      <c r="AA72" s="306"/>
      <c r="AB72" s="312"/>
      <c r="AC72" s="313"/>
      <c r="AD72" s="313"/>
      <c r="AE72" s="313"/>
      <c r="AF72" s="314"/>
      <c r="AG72" s="467"/>
      <c r="AH72" s="468"/>
      <c r="AI72" s="468"/>
      <c r="AJ72" s="468"/>
      <c r="AK72" s="469"/>
    </row>
    <row r="73" spans="1:37">
      <c r="A73" s="349"/>
      <c r="B73" s="273"/>
      <c r="C73" s="274"/>
      <c r="D73" s="275"/>
      <c r="E73" s="280"/>
      <c r="F73" s="285"/>
      <c r="G73" s="286"/>
      <c r="H73" s="286"/>
      <c r="I73" s="286"/>
      <c r="J73" s="286"/>
      <c r="K73" s="287"/>
      <c r="L73" s="285"/>
      <c r="M73" s="286"/>
      <c r="N73" s="286"/>
      <c r="O73" s="286"/>
      <c r="P73" s="286"/>
      <c r="Q73" s="287"/>
      <c r="R73" s="294"/>
      <c r="S73" s="295"/>
      <c r="T73" s="295"/>
      <c r="U73" s="295"/>
      <c r="V73" s="296"/>
      <c r="W73" s="319"/>
      <c r="X73" s="294"/>
      <c r="Y73" s="296"/>
      <c r="Z73" s="305"/>
      <c r="AA73" s="306"/>
      <c r="AB73" s="312"/>
      <c r="AC73" s="313"/>
      <c r="AD73" s="313"/>
      <c r="AE73" s="313"/>
      <c r="AF73" s="314"/>
      <c r="AG73" s="467"/>
      <c r="AH73" s="468"/>
      <c r="AI73" s="468"/>
      <c r="AJ73" s="468"/>
      <c r="AK73" s="469"/>
    </row>
    <row r="74" spans="1:37">
      <c r="A74" s="350"/>
      <c r="B74" s="276"/>
      <c r="C74" s="277"/>
      <c r="D74" s="278"/>
      <c r="E74" s="281"/>
      <c r="F74" s="288"/>
      <c r="G74" s="289"/>
      <c r="H74" s="289"/>
      <c r="I74" s="289"/>
      <c r="J74" s="289"/>
      <c r="K74" s="290"/>
      <c r="L74" s="288"/>
      <c r="M74" s="289"/>
      <c r="N74" s="289"/>
      <c r="O74" s="289"/>
      <c r="P74" s="289"/>
      <c r="Q74" s="290"/>
      <c r="R74" s="297"/>
      <c r="S74" s="298"/>
      <c r="T74" s="298"/>
      <c r="U74" s="298"/>
      <c r="V74" s="299"/>
      <c r="W74" s="329"/>
      <c r="X74" s="297"/>
      <c r="Y74" s="299"/>
      <c r="Z74" s="307"/>
      <c r="AA74" s="308"/>
      <c r="AB74" s="315"/>
      <c r="AC74" s="316"/>
      <c r="AD74" s="316"/>
      <c r="AE74" s="316"/>
      <c r="AF74" s="317"/>
      <c r="AG74" s="470"/>
      <c r="AH74" s="471"/>
      <c r="AI74" s="471"/>
      <c r="AJ74" s="471"/>
      <c r="AK74" s="472"/>
    </row>
    <row r="75" spans="1:37" ht="15.75" customHeight="1">
      <c r="A75" s="123"/>
      <c r="B75" s="270" t="s">
        <v>305</v>
      </c>
      <c r="C75" s="271"/>
      <c r="D75" s="272"/>
      <c r="E75" s="279">
        <v>1</v>
      </c>
      <c r="F75" s="282" t="s">
        <v>310</v>
      </c>
      <c r="G75" s="283"/>
      <c r="H75" s="283"/>
      <c r="I75" s="283"/>
      <c r="J75" s="283"/>
      <c r="K75" s="284"/>
      <c r="L75" s="282" t="s">
        <v>298</v>
      </c>
      <c r="M75" s="283"/>
      <c r="N75" s="283"/>
      <c r="O75" s="283"/>
      <c r="P75" s="283"/>
      <c r="Q75" s="284"/>
      <c r="R75" s="291"/>
      <c r="S75" s="292"/>
      <c r="T75" s="292"/>
      <c r="U75" s="292"/>
      <c r="V75" s="293"/>
      <c r="W75" s="318" t="s">
        <v>24</v>
      </c>
      <c r="X75" s="291" t="s">
        <v>120</v>
      </c>
      <c r="Y75" s="293"/>
      <c r="Z75" s="303">
        <v>44188</v>
      </c>
      <c r="AA75" s="304"/>
      <c r="AB75" s="309"/>
      <c r="AC75" s="310"/>
      <c r="AD75" s="310"/>
      <c r="AE75" s="310"/>
      <c r="AF75" s="311"/>
      <c r="AG75" s="473" t="s">
        <v>306</v>
      </c>
      <c r="AH75" s="456"/>
      <c r="AI75" s="456"/>
      <c r="AJ75" s="456"/>
      <c r="AK75" s="457"/>
    </row>
    <row r="76" spans="1:37">
      <c r="A76" s="124"/>
      <c r="B76" s="273"/>
      <c r="C76" s="274"/>
      <c r="D76" s="275"/>
      <c r="E76" s="280"/>
      <c r="F76" s="285"/>
      <c r="G76" s="286"/>
      <c r="H76" s="286"/>
      <c r="I76" s="286"/>
      <c r="J76" s="286"/>
      <c r="K76" s="287"/>
      <c r="L76" s="285"/>
      <c r="M76" s="286"/>
      <c r="N76" s="286"/>
      <c r="O76" s="286"/>
      <c r="P76" s="286"/>
      <c r="Q76" s="287"/>
      <c r="R76" s="294"/>
      <c r="S76" s="295"/>
      <c r="T76" s="295"/>
      <c r="U76" s="295"/>
      <c r="V76" s="296"/>
      <c r="W76" s="319"/>
      <c r="X76" s="294"/>
      <c r="Y76" s="296"/>
      <c r="Z76" s="305"/>
      <c r="AA76" s="306"/>
      <c r="AB76" s="312"/>
      <c r="AC76" s="313"/>
      <c r="AD76" s="313"/>
      <c r="AE76" s="313"/>
      <c r="AF76" s="314"/>
      <c r="AG76" s="458"/>
      <c r="AH76" s="459"/>
      <c r="AI76" s="459"/>
      <c r="AJ76" s="459"/>
      <c r="AK76" s="460"/>
    </row>
    <row r="77" spans="1:37">
      <c r="A77" s="124"/>
      <c r="B77" s="273"/>
      <c r="C77" s="274"/>
      <c r="D77" s="275"/>
      <c r="E77" s="280"/>
      <c r="F77" s="285"/>
      <c r="G77" s="286"/>
      <c r="H77" s="286"/>
      <c r="I77" s="286"/>
      <c r="J77" s="286"/>
      <c r="K77" s="287"/>
      <c r="L77" s="285"/>
      <c r="M77" s="286"/>
      <c r="N77" s="286"/>
      <c r="O77" s="286"/>
      <c r="P77" s="286"/>
      <c r="Q77" s="287"/>
      <c r="R77" s="294"/>
      <c r="S77" s="295"/>
      <c r="T77" s="295"/>
      <c r="U77" s="295"/>
      <c r="V77" s="296"/>
      <c r="W77" s="319"/>
      <c r="X77" s="294"/>
      <c r="Y77" s="296"/>
      <c r="Z77" s="305"/>
      <c r="AA77" s="306"/>
      <c r="AB77" s="312"/>
      <c r="AC77" s="313"/>
      <c r="AD77" s="313"/>
      <c r="AE77" s="313"/>
      <c r="AF77" s="314"/>
      <c r="AG77" s="458"/>
      <c r="AH77" s="459"/>
      <c r="AI77" s="459"/>
      <c r="AJ77" s="459"/>
      <c r="AK77" s="460"/>
    </row>
    <row r="78" spans="1:37" ht="15.75" customHeight="1">
      <c r="A78" s="124"/>
      <c r="B78" s="273"/>
      <c r="C78" s="274"/>
      <c r="D78" s="275"/>
      <c r="E78" s="280"/>
      <c r="F78" s="285"/>
      <c r="G78" s="286"/>
      <c r="H78" s="286"/>
      <c r="I78" s="286"/>
      <c r="J78" s="286"/>
      <c r="K78" s="287"/>
      <c r="L78" s="285"/>
      <c r="M78" s="286"/>
      <c r="N78" s="286"/>
      <c r="O78" s="286"/>
      <c r="P78" s="286"/>
      <c r="Q78" s="287"/>
      <c r="R78" s="294"/>
      <c r="S78" s="295"/>
      <c r="T78" s="295"/>
      <c r="U78" s="295"/>
      <c r="V78" s="296"/>
      <c r="W78" s="319"/>
      <c r="X78" s="294"/>
      <c r="Y78" s="296"/>
      <c r="Z78" s="305"/>
      <c r="AA78" s="306"/>
      <c r="AB78" s="312"/>
      <c r="AC78" s="313"/>
      <c r="AD78" s="313"/>
      <c r="AE78" s="313"/>
      <c r="AF78" s="314"/>
      <c r="AG78" s="458"/>
      <c r="AH78" s="459"/>
      <c r="AI78" s="459"/>
      <c r="AJ78" s="459"/>
      <c r="AK78" s="460"/>
    </row>
    <row r="79" spans="1:37">
      <c r="A79" s="124"/>
      <c r="B79" s="273"/>
      <c r="C79" s="274"/>
      <c r="D79" s="275"/>
      <c r="E79" s="280"/>
      <c r="F79" s="285"/>
      <c r="G79" s="286"/>
      <c r="H79" s="286"/>
      <c r="I79" s="286"/>
      <c r="J79" s="286"/>
      <c r="K79" s="287"/>
      <c r="L79" s="285"/>
      <c r="M79" s="286"/>
      <c r="N79" s="286"/>
      <c r="O79" s="286"/>
      <c r="P79" s="286"/>
      <c r="Q79" s="287"/>
      <c r="R79" s="294"/>
      <c r="S79" s="295"/>
      <c r="T79" s="295"/>
      <c r="U79" s="295"/>
      <c r="V79" s="296"/>
      <c r="W79" s="319"/>
      <c r="X79" s="294"/>
      <c r="Y79" s="296"/>
      <c r="Z79" s="305"/>
      <c r="AA79" s="306"/>
      <c r="AB79" s="312"/>
      <c r="AC79" s="313"/>
      <c r="AD79" s="313"/>
      <c r="AE79" s="313"/>
      <c r="AF79" s="314"/>
      <c r="AG79" s="458"/>
      <c r="AH79" s="459"/>
      <c r="AI79" s="459"/>
      <c r="AJ79" s="459"/>
      <c r="AK79" s="460"/>
    </row>
    <row r="80" spans="1:37">
      <c r="A80" s="125"/>
      <c r="B80" s="273"/>
      <c r="C80" s="274"/>
      <c r="D80" s="275"/>
      <c r="E80" s="281"/>
      <c r="F80" s="288"/>
      <c r="G80" s="289"/>
      <c r="H80" s="289"/>
      <c r="I80" s="289"/>
      <c r="J80" s="289"/>
      <c r="K80" s="290"/>
      <c r="L80" s="288"/>
      <c r="M80" s="289"/>
      <c r="N80" s="289"/>
      <c r="O80" s="289"/>
      <c r="P80" s="289"/>
      <c r="Q80" s="290"/>
      <c r="R80" s="297"/>
      <c r="S80" s="298"/>
      <c r="T80" s="298"/>
      <c r="U80" s="298"/>
      <c r="V80" s="299"/>
      <c r="W80" s="319"/>
      <c r="X80" s="297"/>
      <c r="Y80" s="299"/>
      <c r="Z80" s="307"/>
      <c r="AA80" s="308"/>
      <c r="AB80" s="315"/>
      <c r="AC80" s="316"/>
      <c r="AD80" s="316"/>
      <c r="AE80" s="316"/>
      <c r="AF80" s="317"/>
      <c r="AG80" s="461"/>
      <c r="AH80" s="462"/>
      <c r="AI80" s="462"/>
      <c r="AJ80" s="462"/>
      <c r="AK80" s="463"/>
    </row>
    <row r="81" spans="1:37">
      <c r="A81" s="348"/>
      <c r="B81" s="273"/>
      <c r="C81" s="274"/>
      <c r="D81" s="275"/>
      <c r="E81" s="279">
        <v>2</v>
      </c>
      <c r="F81" s="282" t="s">
        <v>311</v>
      </c>
      <c r="G81" s="283"/>
      <c r="H81" s="283"/>
      <c r="I81" s="283"/>
      <c r="J81" s="283"/>
      <c r="K81" s="284"/>
      <c r="L81" s="282" t="s">
        <v>307</v>
      </c>
      <c r="M81" s="283"/>
      <c r="N81" s="283"/>
      <c r="O81" s="283"/>
      <c r="P81" s="283"/>
      <c r="Q81" s="284"/>
      <c r="R81" s="291"/>
      <c r="S81" s="292"/>
      <c r="T81" s="292"/>
      <c r="U81" s="292"/>
      <c r="V81" s="293"/>
      <c r="W81" s="318" t="s">
        <v>24</v>
      </c>
      <c r="X81" s="291" t="s">
        <v>120</v>
      </c>
      <c r="Y81" s="293"/>
      <c r="Z81" s="303">
        <v>44188</v>
      </c>
      <c r="AA81" s="304"/>
      <c r="AB81" s="351"/>
      <c r="AC81" s="431"/>
      <c r="AD81" s="431"/>
      <c r="AE81" s="431"/>
      <c r="AF81" s="432"/>
      <c r="AG81" s="436" t="s">
        <v>187</v>
      </c>
      <c r="AH81" s="437"/>
      <c r="AI81" s="437"/>
      <c r="AJ81" s="437"/>
      <c r="AK81" s="438"/>
    </row>
    <row r="82" spans="1:37">
      <c r="A82" s="349"/>
      <c r="B82" s="273"/>
      <c r="C82" s="274"/>
      <c r="D82" s="275"/>
      <c r="E82" s="280"/>
      <c r="F82" s="285"/>
      <c r="G82" s="286"/>
      <c r="H82" s="286"/>
      <c r="I82" s="286"/>
      <c r="J82" s="286"/>
      <c r="K82" s="287"/>
      <c r="L82" s="285"/>
      <c r="M82" s="286"/>
      <c r="N82" s="286"/>
      <c r="O82" s="286"/>
      <c r="P82" s="286"/>
      <c r="Q82" s="287"/>
      <c r="R82" s="294"/>
      <c r="S82" s="295"/>
      <c r="T82" s="295"/>
      <c r="U82" s="295"/>
      <c r="V82" s="296"/>
      <c r="W82" s="319"/>
      <c r="X82" s="294"/>
      <c r="Y82" s="296"/>
      <c r="Z82" s="305"/>
      <c r="AA82" s="306"/>
      <c r="AB82" s="433"/>
      <c r="AC82" s="434"/>
      <c r="AD82" s="434"/>
      <c r="AE82" s="434"/>
      <c r="AF82" s="435"/>
      <c r="AG82" s="439"/>
      <c r="AH82" s="440"/>
      <c r="AI82" s="440"/>
      <c r="AJ82" s="440"/>
      <c r="AK82" s="441"/>
    </row>
    <row r="83" spans="1:37">
      <c r="A83" s="349"/>
      <c r="B83" s="273"/>
      <c r="C83" s="274"/>
      <c r="D83" s="275"/>
      <c r="E83" s="280"/>
      <c r="F83" s="285"/>
      <c r="G83" s="286"/>
      <c r="H83" s="286"/>
      <c r="I83" s="286"/>
      <c r="J83" s="286"/>
      <c r="K83" s="287"/>
      <c r="L83" s="285"/>
      <c r="M83" s="286"/>
      <c r="N83" s="286"/>
      <c r="O83" s="286"/>
      <c r="P83" s="286"/>
      <c r="Q83" s="287"/>
      <c r="R83" s="294"/>
      <c r="S83" s="295"/>
      <c r="T83" s="295"/>
      <c r="U83" s="295"/>
      <c r="V83" s="296"/>
      <c r="W83" s="319"/>
      <c r="X83" s="294"/>
      <c r="Y83" s="296"/>
      <c r="Z83" s="305"/>
      <c r="AA83" s="306"/>
      <c r="AB83" s="433"/>
      <c r="AC83" s="434"/>
      <c r="AD83" s="434"/>
      <c r="AE83" s="434"/>
      <c r="AF83" s="435"/>
      <c r="AG83" s="439"/>
      <c r="AH83" s="440"/>
      <c r="AI83" s="440"/>
      <c r="AJ83" s="440"/>
      <c r="AK83" s="441"/>
    </row>
    <row r="84" spans="1:37">
      <c r="A84" s="349"/>
      <c r="B84" s="273"/>
      <c r="C84" s="274"/>
      <c r="D84" s="275"/>
      <c r="E84" s="280"/>
      <c r="F84" s="285"/>
      <c r="G84" s="286"/>
      <c r="H84" s="286"/>
      <c r="I84" s="286"/>
      <c r="J84" s="286"/>
      <c r="K84" s="287"/>
      <c r="L84" s="285"/>
      <c r="M84" s="286"/>
      <c r="N84" s="286"/>
      <c r="O84" s="286"/>
      <c r="P84" s="286"/>
      <c r="Q84" s="287"/>
      <c r="R84" s="294"/>
      <c r="S84" s="295"/>
      <c r="T84" s="295"/>
      <c r="U84" s="295"/>
      <c r="V84" s="296"/>
      <c r="W84" s="319"/>
      <c r="X84" s="294"/>
      <c r="Y84" s="296"/>
      <c r="Z84" s="305"/>
      <c r="AA84" s="306"/>
      <c r="AB84" s="433"/>
      <c r="AC84" s="434"/>
      <c r="AD84" s="434"/>
      <c r="AE84" s="434"/>
      <c r="AF84" s="435"/>
      <c r="AG84" s="439"/>
      <c r="AH84" s="440"/>
      <c r="AI84" s="440"/>
      <c r="AJ84" s="440"/>
      <c r="AK84" s="441"/>
    </row>
    <row r="85" spans="1:37">
      <c r="A85" s="349"/>
      <c r="B85" s="273"/>
      <c r="C85" s="274"/>
      <c r="D85" s="275"/>
      <c r="E85" s="280"/>
      <c r="F85" s="285"/>
      <c r="G85" s="286"/>
      <c r="H85" s="286"/>
      <c r="I85" s="286"/>
      <c r="J85" s="286"/>
      <c r="K85" s="287"/>
      <c r="L85" s="285"/>
      <c r="M85" s="286"/>
      <c r="N85" s="286"/>
      <c r="O85" s="286"/>
      <c r="P85" s="286"/>
      <c r="Q85" s="287"/>
      <c r="R85" s="294"/>
      <c r="S85" s="295"/>
      <c r="T85" s="295"/>
      <c r="U85" s="295"/>
      <c r="V85" s="296"/>
      <c r="W85" s="319"/>
      <c r="X85" s="294"/>
      <c r="Y85" s="296"/>
      <c r="Z85" s="305"/>
      <c r="AA85" s="306"/>
      <c r="AB85" s="433"/>
      <c r="AC85" s="434"/>
      <c r="AD85" s="434"/>
      <c r="AE85" s="434"/>
      <c r="AF85" s="435"/>
      <c r="AG85" s="439"/>
      <c r="AH85" s="440"/>
      <c r="AI85" s="440"/>
      <c r="AJ85" s="440"/>
      <c r="AK85" s="441"/>
    </row>
    <row r="86" spans="1:37">
      <c r="A86" s="349"/>
      <c r="B86" s="273"/>
      <c r="C86" s="274"/>
      <c r="D86" s="275"/>
      <c r="E86" s="280"/>
      <c r="F86" s="285"/>
      <c r="G86" s="286"/>
      <c r="H86" s="286"/>
      <c r="I86" s="286"/>
      <c r="J86" s="286"/>
      <c r="K86" s="287"/>
      <c r="L86" s="285"/>
      <c r="M86" s="286"/>
      <c r="N86" s="286"/>
      <c r="O86" s="286"/>
      <c r="P86" s="286"/>
      <c r="Q86" s="287"/>
      <c r="R86" s="294"/>
      <c r="S86" s="295"/>
      <c r="T86" s="295"/>
      <c r="U86" s="295"/>
      <c r="V86" s="296"/>
      <c r="W86" s="319"/>
      <c r="X86" s="294"/>
      <c r="Y86" s="296"/>
      <c r="Z86" s="305"/>
      <c r="AA86" s="306"/>
      <c r="AB86" s="433"/>
      <c r="AC86" s="434"/>
      <c r="AD86" s="434"/>
      <c r="AE86" s="434"/>
      <c r="AF86" s="435"/>
      <c r="AG86" s="439"/>
      <c r="AH86" s="440"/>
      <c r="AI86" s="440"/>
      <c r="AJ86" s="440"/>
      <c r="AK86" s="441"/>
    </row>
    <row r="87" spans="1:37" ht="15.75" customHeight="1">
      <c r="A87" s="348"/>
      <c r="B87" s="273"/>
      <c r="C87" s="274"/>
      <c r="D87" s="275"/>
      <c r="E87" s="279">
        <v>3</v>
      </c>
      <c r="F87" s="282" t="s">
        <v>312</v>
      </c>
      <c r="G87" s="283"/>
      <c r="H87" s="283"/>
      <c r="I87" s="283"/>
      <c r="J87" s="283"/>
      <c r="K87" s="284"/>
      <c r="L87" s="282" t="s">
        <v>308</v>
      </c>
      <c r="M87" s="283"/>
      <c r="N87" s="283"/>
      <c r="O87" s="283"/>
      <c r="P87" s="283"/>
      <c r="Q87" s="284"/>
      <c r="R87" s="291"/>
      <c r="S87" s="292"/>
      <c r="T87" s="292"/>
      <c r="U87" s="292"/>
      <c r="V87" s="293"/>
      <c r="W87" s="318" t="s">
        <v>24</v>
      </c>
      <c r="X87" s="291" t="s">
        <v>120</v>
      </c>
      <c r="Y87" s="293"/>
      <c r="Z87" s="303">
        <v>44188</v>
      </c>
      <c r="AA87" s="304"/>
      <c r="AB87" s="309"/>
      <c r="AC87" s="310"/>
      <c r="AD87" s="310"/>
      <c r="AE87" s="310"/>
      <c r="AF87" s="311"/>
      <c r="AG87" s="291"/>
      <c r="AH87" s="292"/>
      <c r="AI87" s="292"/>
      <c r="AJ87" s="292"/>
      <c r="AK87" s="293"/>
    </row>
    <row r="88" spans="1:37">
      <c r="A88" s="349"/>
      <c r="B88" s="273"/>
      <c r="C88" s="274"/>
      <c r="D88" s="275"/>
      <c r="E88" s="280"/>
      <c r="F88" s="285"/>
      <c r="G88" s="286"/>
      <c r="H88" s="286"/>
      <c r="I88" s="286"/>
      <c r="J88" s="286"/>
      <c r="K88" s="287"/>
      <c r="L88" s="285"/>
      <c r="M88" s="286"/>
      <c r="N88" s="286"/>
      <c r="O88" s="286"/>
      <c r="P88" s="286"/>
      <c r="Q88" s="287"/>
      <c r="R88" s="294"/>
      <c r="S88" s="295"/>
      <c r="T88" s="295"/>
      <c r="U88" s="295"/>
      <c r="V88" s="296"/>
      <c r="W88" s="319"/>
      <c r="X88" s="294"/>
      <c r="Y88" s="296"/>
      <c r="Z88" s="305"/>
      <c r="AA88" s="306"/>
      <c r="AB88" s="312"/>
      <c r="AC88" s="313"/>
      <c r="AD88" s="313"/>
      <c r="AE88" s="313"/>
      <c r="AF88" s="314"/>
      <c r="AG88" s="294"/>
      <c r="AH88" s="295"/>
      <c r="AI88" s="295"/>
      <c r="AJ88" s="295"/>
      <c r="AK88" s="296"/>
    </row>
    <row r="89" spans="1:37">
      <c r="A89" s="349"/>
      <c r="B89" s="273"/>
      <c r="C89" s="274"/>
      <c r="D89" s="275"/>
      <c r="E89" s="280"/>
      <c r="F89" s="285"/>
      <c r="G89" s="286"/>
      <c r="H89" s="286"/>
      <c r="I89" s="286"/>
      <c r="J89" s="286"/>
      <c r="K89" s="287"/>
      <c r="L89" s="285"/>
      <c r="M89" s="286"/>
      <c r="N89" s="286"/>
      <c r="O89" s="286"/>
      <c r="P89" s="286"/>
      <c r="Q89" s="287"/>
      <c r="R89" s="294"/>
      <c r="S89" s="295"/>
      <c r="T89" s="295"/>
      <c r="U89" s="295"/>
      <c r="V89" s="296"/>
      <c r="W89" s="319"/>
      <c r="X89" s="294"/>
      <c r="Y89" s="296"/>
      <c r="Z89" s="305"/>
      <c r="AA89" s="306"/>
      <c r="AB89" s="312"/>
      <c r="AC89" s="313"/>
      <c r="AD89" s="313"/>
      <c r="AE89" s="313"/>
      <c r="AF89" s="314"/>
      <c r="AG89" s="294"/>
      <c r="AH89" s="295"/>
      <c r="AI89" s="295"/>
      <c r="AJ89" s="295"/>
      <c r="AK89" s="296"/>
    </row>
    <row r="90" spans="1:37">
      <c r="A90" s="349"/>
      <c r="B90" s="273"/>
      <c r="C90" s="274"/>
      <c r="D90" s="275"/>
      <c r="E90" s="280"/>
      <c r="F90" s="285"/>
      <c r="G90" s="286"/>
      <c r="H90" s="286"/>
      <c r="I90" s="286"/>
      <c r="J90" s="286"/>
      <c r="K90" s="287"/>
      <c r="L90" s="285"/>
      <c r="M90" s="286"/>
      <c r="N90" s="286"/>
      <c r="O90" s="286"/>
      <c r="P90" s="286"/>
      <c r="Q90" s="287"/>
      <c r="R90" s="294"/>
      <c r="S90" s="295"/>
      <c r="T90" s="295"/>
      <c r="U90" s="295"/>
      <c r="V90" s="296"/>
      <c r="W90" s="319"/>
      <c r="X90" s="294"/>
      <c r="Y90" s="296"/>
      <c r="Z90" s="305"/>
      <c r="AA90" s="306"/>
      <c r="AB90" s="312"/>
      <c r="AC90" s="313"/>
      <c r="AD90" s="313"/>
      <c r="AE90" s="313"/>
      <c r="AF90" s="314"/>
      <c r="AG90" s="294"/>
      <c r="AH90" s="295"/>
      <c r="AI90" s="295"/>
      <c r="AJ90" s="295"/>
      <c r="AK90" s="296"/>
    </row>
    <row r="91" spans="1:37">
      <c r="A91" s="349"/>
      <c r="B91" s="273"/>
      <c r="C91" s="274"/>
      <c r="D91" s="275"/>
      <c r="E91" s="280"/>
      <c r="F91" s="285"/>
      <c r="G91" s="286"/>
      <c r="H91" s="286"/>
      <c r="I91" s="286"/>
      <c r="J91" s="286"/>
      <c r="K91" s="287"/>
      <c r="L91" s="285"/>
      <c r="M91" s="286"/>
      <c r="N91" s="286"/>
      <c r="O91" s="286"/>
      <c r="P91" s="286"/>
      <c r="Q91" s="287"/>
      <c r="R91" s="294"/>
      <c r="S91" s="295"/>
      <c r="T91" s="295"/>
      <c r="U91" s="295"/>
      <c r="V91" s="296"/>
      <c r="W91" s="319"/>
      <c r="X91" s="294"/>
      <c r="Y91" s="296"/>
      <c r="Z91" s="305"/>
      <c r="AA91" s="306"/>
      <c r="AB91" s="312"/>
      <c r="AC91" s="313"/>
      <c r="AD91" s="313"/>
      <c r="AE91" s="313"/>
      <c r="AF91" s="314"/>
      <c r="AG91" s="294"/>
      <c r="AH91" s="295"/>
      <c r="AI91" s="295"/>
      <c r="AJ91" s="295"/>
      <c r="AK91" s="296"/>
    </row>
    <row r="92" spans="1:37">
      <c r="A92" s="349"/>
      <c r="B92" s="273"/>
      <c r="C92" s="274"/>
      <c r="D92" s="275"/>
      <c r="E92" s="280"/>
      <c r="F92" s="285"/>
      <c r="G92" s="286"/>
      <c r="H92" s="286"/>
      <c r="I92" s="286"/>
      <c r="J92" s="286"/>
      <c r="K92" s="287"/>
      <c r="L92" s="285"/>
      <c r="M92" s="286"/>
      <c r="N92" s="286"/>
      <c r="O92" s="286"/>
      <c r="P92" s="286"/>
      <c r="Q92" s="287"/>
      <c r="R92" s="294"/>
      <c r="S92" s="295"/>
      <c r="T92" s="295"/>
      <c r="U92" s="295"/>
      <c r="V92" s="296"/>
      <c r="W92" s="319"/>
      <c r="X92" s="294"/>
      <c r="Y92" s="296"/>
      <c r="Z92" s="305"/>
      <c r="AA92" s="306"/>
      <c r="AB92" s="312"/>
      <c r="AC92" s="313"/>
      <c r="AD92" s="313"/>
      <c r="AE92" s="313"/>
      <c r="AF92" s="314"/>
      <c r="AG92" s="294"/>
      <c r="AH92" s="295"/>
      <c r="AI92" s="295"/>
      <c r="AJ92" s="295"/>
      <c r="AK92" s="296"/>
    </row>
    <row r="93" spans="1:37">
      <c r="A93" s="349"/>
      <c r="B93" s="273"/>
      <c r="C93" s="274"/>
      <c r="D93" s="275"/>
      <c r="E93" s="280"/>
      <c r="F93" s="285"/>
      <c r="G93" s="286"/>
      <c r="H93" s="286"/>
      <c r="I93" s="286"/>
      <c r="J93" s="286"/>
      <c r="K93" s="287"/>
      <c r="L93" s="285"/>
      <c r="M93" s="286"/>
      <c r="N93" s="286"/>
      <c r="O93" s="286"/>
      <c r="P93" s="286"/>
      <c r="Q93" s="287"/>
      <c r="R93" s="294"/>
      <c r="S93" s="295"/>
      <c r="T93" s="295"/>
      <c r="U93" s="295"/>
      <c r="V93" s="296"/>
      <c r="W93" s="319"/>
      <c r="X93" s="294"/>
      <c r="Y93" s="296"/>
      <c r="Z93" s="305"/>
      <c r="AA93" s="306"/>
      <c r="AB93" s="312"/>
      <c r="AC93" s="313"/>
      <c r="AD93" s="313"/>
      <c r="AE93" s="313"/>
      <c r="AF93" s="314"/>
      <c r="AG93" s="294"/>
      <c r="AH93" s="295"/>
      <c r="AI93" s="295"/>
      <c r="AJ93" s="295"/>
      <c r="AK93" s="296"/>
    </row>
    <row r="94" spans="1:37" ht="15.75" customHeight="1">
      <c r="A94" s="349"/>
      <c r="B94" s="273"/>
      <c r="C94" s="274"/>
      <c r="D94" s="275"/>
      <c r="E94" s="280"/>
      <c r="F94" s="285"/>
      <c r="G94" s="286"/>
      <c r="H94" s="286"/>
      <c r="I94" s="286"/>
      <c r="J94" s="286"/>
      <c r="K94" s="287"/>
      <c r="L94" s="285"/>
      <c r="M94" s="286"/>
      <c r="N94" s="286"/>
      <c r="O94" s="286"/>
      <c r="P94" s="286"/>
      <c r="Q94" s="287"/>
      <c r="R94" s="294"/>
      <c r="S94" s="295"/>
      <c r="T94" s="295"/>
      <c r="U94" s="295"/>
      <c r="V94" s="296"/>
      <c r="W94" s="319"/>
      <c r="X94" s="294"/>
      <c r="Y94" s="296"/>
      <c r="Z94" s="305"/>
      <c r="AA94" s="306"/>
      <c r="AB94" s="312"/>
      <c r="AC94" s="313"/>
      <c r="AD94" s="313"/>
      <c r="AE94" s="313"/>
      <c r="AF94" s="314"/>
      <c r="AG94" s="294"/>
      <c r="AH94" s="295"/>
      <c r="AI94" s="295"/>
      <c r="AJ94" s="295"/>
      <c r="AK94" s="296"/>
    </row>
    <row r="95" spans="1:37">
      <c r="A95" s="348"/>
      <c r="B95" s="273"/>
      <c r="C95" s="274"/>
      <c r="D95" s="275"/>
      <c r="E95" s="279">
        <v>4</v>
      </c>
      <c r="F95" s="282" t="s">
        <v>313</v>
      </c>
      <c r="G95" s="283"/>
      <c r="H95" s="283"/>
      <c r="I95" s="283"/>
      <c r="J95" s="283"/>
      <c r="K95" s="284"/>
      <c r="L95" s="282" t="s">
        <v>294</v>
      </c>
      <c r="M95" s="283"/>
      <c r="N95" s="283"/>
      <c r="O95" s="283"/>
      <c r="P95" s="283"/>
      <c r="Q95" s="284"/>
      <c r="R95" s="291"/>
      <c r="S95" s="292"/>
      <c r="T95" s="292"/>
      <c r="U95" s="292"/>
      <c r="V95" s="293"/>
      <c r="W95" s="318" t="s">
        <v>24</v>
      </c>
      <c r="X95" s="291" t="s">
        <v>120</v>
      </c>
      <c r="Y95" s="293"/>
      <c r="Z95" s="303">
        <v>44188</v>
      </c>
      <c r="AA95" s="304"/>
      <c r="AB95" s="351"/>
      <c r="AC95" s="431"/>
      <c r="AD95" s="431"/>
      <c r="AE95" s="431"/>
      <c r="AF95" s="432"/>
      <c r="AG95" s="351" t="s">
        <v>187</v>
      </c>
      <c r="AH95" s="431"/>
      <c r="AI95" s="431"/>
      <c r="AJ95" s="431"/>
      <c r="AK95" s="432"/>
    </row>
    <row r="96" spans="1:37">
      <c r="A96" s="349"/>
      <c r="B96" s="273"/>
      <c r="C96" s="274"/>
      <c r="D96" s="275"/>
      <c r="E96" s="280"/>
      <c r="F96" s="285"/>
      <c r="G96" s="286"/>
      <c r="H96" s="286"/>
      <c r="I96" s="286"/>
      <c r="J96" s="286"/>
      <c r="K96" s="287"/>
      <c r="L96" s="285"/>
      <c r="M96" s="286"/>
      <c r="N96" s="286"/>
      <c r="O96" s="286"/>
      <c r="P96" s="286"/>
      <c r="Q96" s="287"/>
      <c r="R96" s="294"/>
      <c r="S96" s="295"/>
      <c r="T96" s="295"/>
      <c r="U96" s="295"/>
      <c r="V96" s="296"/>
      <c r="W96" s="319"/>
      <c r="X96" s="294"/>
      <c r="Y96" s="296"/>
      <c r="Z96" s="305"/>
      <c r="AA96" s="306"/>
      <c r="AB96" s="433"/>
      <c r="AC96" s="434"/>
      <c r="AD96" s="434"/>
      <c r="AE96" s="434"/>
      <c r="AF96" s="435"/>
      <c r="AG96" s="433"/>
      <c r="AH96" s="434"/>
      <c r="AI96" s="434"/>
      <c r="AJ96" s="434"/>
      <c r="AK96" s="435"/>
    </row>
    <row r="97" spans="1:37">
      <c r="A97" s="349"/>
      <c r="B97" s="273"/>
      <c r="C97" s="274"/>
      <c r="D97" s="275"/>
      <c r="E97" s="280"/>
      <c r="F97" s="285"/>
      <c r="G97" s="286"/>
      <c r="H97" s="286"/>
      <c r="I97" s="286"/>
      <c r="J97" s="286"/>
      <c r="K97" s="287"/>
      <c r="L97" s="285"/>
      <c r="M97" s="286"/>
      <c r="N97" s="286"/>
      <c r="O97" s="286"/>
      <c r="P97" s="286"/>
      <c r="Q97" s="287"/>
      <c r="R97" s="294"/>
      <c r="S97" s="295"/>
      <c r="T97" s="295"/>
      <c r="U97" s="295"/>
      <c r="V97" s="296"/>
      <c r="W97" s="319"/>
      <c r="X97" s="294"/>
      <c r="Y97" s="296"/>
      <c r="Z97" s="305"/>
      <c r="AA97" s="306"/>
      <c r="AB97" s="433"/>
      <c r="AC97" s="434"/>
      <c r="AD97" s="434"/>
      <c r="AE97" s="434"/>
      <c r="AF97" s="435"/>
      <c r="AG97" s="433"/>
      <c r="AH97" s="434"/>
      <c r="AI97" s="434"/>
      <c r="AJ97" s="434"/>
      <c r="AK97" s="435"/>
    </row>
    <row r="98" spans="1:37">
      <c r="A98" s="349"/>
      <c r="B98" s="273"/>
      <c r="C98" s="274"/>
      <c r="D98" s="275"/>
      <c r="E98" s="280"/>
      <c r="F98" s="285"/>
      <c r="G98" s="286"/>
      <c r="H98" s="286"/>
      <c r="I98" s="286"/>
      <c r="J98" s="286"/>
      <c r="K98" s="287"/>
      <c r="L98" s="285"/>
      <c r="M98" s="286"/>
      <c r="N98" s="286"/>
      <c r="O98" s="286"/>
      <c r="P98" s="286"/>
      <c r="Q98" s="287"/>
      <c r="R98" s="294"/>
      <c r="S98" s="295"/>
      <c r="T98" s="295"/>
      <c r="U98" s="295"/>
      <c r="V98" s="296"/>
      <c r="W98" s="319"/>
      <c r="X98" s="294"/>
      <c r="Y98" s="296"/>
      <c r="Z98" s="305"/>
      <c r="AA98" s="306"/>
      <c r="AB98" s="433"/>
      <c r="AC98" s="434"/>
      <c r="AD98" s="434"/>
      <c r="AE98" s="434"/>
      <c r="AF98" s="435"/>
      <c r="AG98" s="433"/>
      <c r="AH98" s="434"/>
      <c r="AI98" s="434"/>
      <c r="AJ98" s="434"/>
      <c r="AK98" s="435"/>
    </row>
    <row r="99" spans="1:37">
      <c r="A99" s="349"/>
      <c r="B99" s="273"/>
      <c r="C99" s="274"/>
      <c r="D99" s="275"/>
      <c r="E99" s="280"/>
      <c r="F99" s="285"/>
      <c r="G99" s="286"/>
      <c r="H99" s="286"/>
      <c r="I99" s="286"/>
      <c r="J99" s="286"/>
      <c r="K99" s="287"/>
      <c r="L99" s="285"/>
      <c r="M99" s="286"/>
      <c r="N99" s="286"/>
      <c r="O99" s="286"/>
      <c r="P99" s="286"/>
      <c r="Q99" s="287"/>
      <c r="R99" s="294"/>
      <c r="S99" s="295"/>
      <c r="T99" s="295"/>
      <c r="U99" s="295"/>
      <c r="V99" s="296"/>
      <c r="W99" s="319"/>
      <c r="X99" s="294"/>
      <c r="Y99" s="296"/>
      <c r="Z99" s="305"/>
      <c r="AA99" s="306"/>
      <c r="AB99" s="433"/>
      <c r="AC99" s="434"/>
      <c r="AD99" s="434"/>
      <c r="AE99" s="434"/>
      <c r="AF99" s="435"/>
      <c r="AG99" s="433"/>
      <c r="AH99" s="434"/>
      <c r="AI99" s="434"/>
      <c r="AJ99" s="434"/>
      <c r="AK99" s="435"/>
    </row>
    <row r="100" spans="1:37" ht="15.75" customHeight="1">
      <c r="A100" s="349"/>
      <c r="B100" s="273"/>
      <c r="C100" s="274"/>
      <c r="D100" s="275"/>
      <c r="E100" s="280"/>
      <c r="F100" s="285"/>
      <c r="G100" s="286"/>
      <c r="H100" s="286"/>
      <c r="I100" s="286"/>
      <c r="J100" s="286"/>
      <c r="K100" s="287"/>
      <c r="L100" s="285"/>
      <c r="M100" s="286"/>
      <c r="N100" s="286"/>
      <c r="O100" s="286"/>
      <c r="P100" s="286"/>
      <c r="Q100" s="287"/>
      <c r="R100" s="294"/>
      <c r="S100" s="295"/>
      <c r="T100" s="295"/>
      <c r="U100" s="295"/>
      <c r="V100" s="296"/>
      <c r="W100" s="319"/>
      <c r="X100" s="294"/>
      <c r="Y100" s="296"/>
      <c r="Z100" s="305"/>
      <c r="AA100" s="306"/>
      <c r="AB100" s="433"/>
      <c r="AC100" s="434"/>
      <c r="AD100" s="434"/>
      <c r="AE100" s="434"/>
      <c r="AF100" s="435"/>
      <c r="AG100" s="433"/>
      <c r="AH100" s="434"/>
      <c r="AI100" s="434"/>
      <c r="AJ100" s="434"/>
      <c r="AK100" s="435"/>
    </row>
    <row r="101" spans="1:37">
      <c r="A101" s="349"/>
      <c r="B101" s="273"/>
      <c r="C101" s="274"/>
      <c r="D101" s="275"/>
      <c r="E101" s="280"/>
      <c r="F101" s="285"/>
      <c r="G101" s="286"/>
      <c r="H101" s="286"/>
      <c r="I101" s="286"/>
      <c r="J101" s="286"/>
      <c r="K101" s="287"/>
      <c r="L101" s="285"/>
      <c r="M101" s="286"/>
      <c r="N101" s="286"/>
      <c r="O101" s="286"/>
      <c r="P101" s="286"/>
      <c r="Q101" s="287"/>
      <c r="R101" s="294"/>
      <c r="S101" s="295"/>
      <c r="T101" s="295"/>
      <c r="U101" s="295"/>
      <c r="V101" s="296"/>
      <c r="W101" s="319"/>
      <c r="X101" s="294"/>
      <c r="Y101" s="296"/>
      <c r="Z101" s="305"/>
      <c r="AA101" s="306"/>
      <c r="AB101" s="433"/>
      <c r="AC101" s="434"/>
      <c r="AD101" s="434"/>
      <c r="AE101" s="434"/>
      <c r="AF101" s="435"/>
      <c r="AG101" s="433"/>
      <c r="AH101" s="434"/>
      <c r="AI101" s="434"/>
      <c r="AJ101" s="434"/>
      <c r="AK101" s="435"/>
    </row>
    <row r="102" spans="1:37">
      <c r="A102" s="349"/>
      <c r="B102" s="273"/>
      <c r="C102" s="274"/>
      <c r="D102" s="275"/>
      <c r="E102" s="280"/>
      <c r="F102" s="285"/>
      <c r="G102" s="286"/>
      <c r="H102" s="286"/>
      <c r="I102" s="286"/>
      <c r="J102" s="286"/>
      <c r="K102" s="287"/>
      <c r="L102" s="285"/>
      <c r="M102" s="286"/>
      <c r="N102" s="286"/>
      <c r="O102" s="286"/>
      <c r="P102" s="286"/>
      <c r="Q102" s="287"/>
      <c r="R102" s="294"/>
      <c r="S102" s="295"/>
      <c r="T102" s="295"/>
      <c r="U102" s="295"/>
      <c r="V102" s="296"/>
      <c r="W102" s="319"/>
      <c r="X102" s="294"/>
      <c r="Y102" s="296"/>
      <c r="Z102" s="305"/>
      <c r="AA102" s="306"/>
      <c r="AB102" s="433"/>
      <c r="AC102" s="434"/>
      <c r="AD102" s="434"/>
      <c r="AE102" s="434"/>
      <c r="AF102" s="435"/>
      <c r="AG102" s="433"/>
      <c r="AH102" s="434"/>
      <c r="AI102" s="434"/>
      <c r="AJ102" s="434"/>
      <c r="AK102" s="435"/>
    </row>
    <row r="103" spans="1:37" ht="15.75" customHeight="1">
      <c r="A103" s="348"/>
      <c r="B103" s="273"/>
      <c r="C103" s="274"/>
      <c r="D103" s="275"/>
      <c r="E103" s="279">
        <v>5</v>
      </c>
      <c r="F103" s="282" t="s">
        <v>314</v>
      </c>
      <c r="G103" s="283"/>
      <c r="H103" s="283"/>
      <c r="I103" s="283"/>
      <c r="J103" s="283"/>
      <c r="K103" s="284"/>
      <c r="L103" s="282" t="s">
        <v>309</v>
      </c>
      <c r="M103" s="283"/>
      <c r="N103" s="283"/>
      <c r="O103" s="283"/>
      <c r="P103" s="283"/>
      <c r="Q103" s="284"/>
      <c r="R103" s="291"/>
      <c r="S103" s="292"/>
      <c r="T103" s="292"/>
      <c r="U103" s="292"/>
      <c r="V103" s="293"/>
      <c r="W103" s="318" t="s">
        <v>24</v>
      </c>
      <c r="X103" s="291" t="s">
        <v>120</v>
      </c>
      <c r="Y103" s="293"/>
      <c r="Z103" s="303">
        <v>44188</v>
      </c>
      <c r="AA103" s="304"/>
      <c r="AB103" s="330"/>
      <c r="AC103" s="331"/>
      <c r="AD103" s="331"/>
      <c r="AE103" s="331"/>
      <c r="AF103" s="332"/>
      <c r="AG103" s="351" t="s">
        <v>187</v>
      </c>
      <c r="AH103" s="352"/>
      <c r="AI103" s="352"/>
      <c r="AJ103" s="352"/>
      <c r="AK103" s="353"/>
    </row>
    <row r="104" spans="1:37">
      <c r="A104" s="349"/>
      <c r="B104" s="273"/>
      <c r="C104" s="274"/>
      <c r="D104" s="275"/>
      <c r="E104" s="280"/>
      <c r="F104" s="285"/>
      <c r="G104" s="286"/>
      <c r="H104" s="286"/>
      <c r="I104" s="286"/>
      <c r="J104" s="286"/>
      <c r="K104" s="287"/>
      <c r="L104" s="285"/>
      <c r="M104" s="286"/>
      <c r="N104" s="286"/>
      <c r="O104" s="286"/>
      <c r="P104" s="286"/>
      <c r="Q104" s="287"/>
      <c r="R104" s="294"/>
      <c r="S104" s="295"/>
      <c r="T104" s="295"/>
      <c r="U104" s="295"/>
      <c r="V104" s="296"/>
      <c r="W104" s="319"/>
      <c r="X104" s="294"/>
      <c r="Y104" s="296"/>
      <c r="Z104" s="305"/>
      <c r="AA104" s="306"/>
      <c r="AB104" s="333"/>
      <c r="AC104" s="334"/>
      <c r="AD104" s="334"/>
      <c r="AE104" s="334"/>
      <c r="AF104" s="335"/>
      <c r="AG104" s="354"/>
      <c r="AH104" s="355"/>
      <c r="AI104" s="355"/>
      <c r="AJ104" s="355"/>
      <c r="AK104" s="356"/>
    </row>
    <row r="105" spans="1:37">
      <c r="A105" s="349"/>
      <c r="B105" s="273"/>
      <c r="C105" s="274"/>
      <c r="D105" s="275"/>
      <c r="E105" s="280"/>
      <c r="F105" s="285"/>
      <c r="G105" s="286"/>
      <c r="H105" s="286"/>
      <c r="I105" s="286"/>
      <c r="J105" s="286"/>
      <c r="K105" s="287"/>
      <c r="L105" s="285"/>
      <c r="M105" s="286"/>
      <c r="N105" s="286"/>
      <c r="O105" s="286"/>
      <c r="P105" s="286"/>
      <c r="Q105" s="287"/>
      <c r="R105" s="294"/>
      <c r="S105" s="295"/>
      <c r="T105" s="295"/>
      <c r="U105" s="295"/>
      <c r="V105" s="296"/>
      <c r="W105" s="319"/>
      <c r="X105" s="294"/>
      <c r="Y105" s="296"/>
      <c r="Z105" s="305"/>
      <c r="AA105" s="306"/>
      <c r="AB105" s="333"/>
      <c r="AC105" s="334"/>
      <c r="AD105" s="334"/>
      <c r="AE105" s="334"/>
      <c r="AF105" s="335"/>
      <c r="AG105" s="354"/>
      <c r="AH105" s="355"/>
      <c r="AI105" s="355"/>
      <c r="AJ105" s="355"/>
      <c r="AK105" s="356"/>
    </row>
    <row r="106" spans="1:37">
      <c r="A106" s="349"/>
      <c r="B106" s="273"/>
      <c r="C106" s="274"/>
      <c r="D106" s="275"/>
      <c r="E106" s="280"/>
      <c r="F106" s="285"/>
      <c r="G106" s="286"/>
      <c r="H106" s="286"/>
      <c r="I106" s="286"/>
      <c r="J106" s="286"/>
      <c r="K106" s="287"/>
      <c r="L106" s="285"/>
      <c r="M106" s="286"/>
      <c r="N106" s="286"/>
      <c r="O106" s="286"/>
      <c r="P106" s="286"/>
      <c r="Q106" s="287"/>
      <c r="R106" s="294"/>
      <c r="S106" s="295"/>
      <c r="T106" s="295"/>
      <c r="U106" s="295"/>
      <c r="V106" s="296"/>
      <c r="W106" s="319"/>
      <c r="X106" s="294"/>
      <c r="Y106" s="296"/>
      <c r="Z106" s="305"/>
      <c r="AA106" s="306"/>
      <c r="AB106" s="333"/>
      <c r="AC106" s="334"/>
      <c r="AD106" s="334"/>
      <c r="AE106" s="334"/>
      <c r="AF106" s="335"/>
      <c r="AG106" s="354"/>
      <c r="AH106" s="355"/>
      <c r="AI106" s="355"/>
      <c r="AJ106" s="355"/>
      <c r="AK106" s="356"/>
    </row>
    <row r="107" spans="1:37" ht="15.75" customHeight="1">
      <c r="A107" s="349"/>
      <c r="B107" s="273"/>
      <c r="C107" s="274"/>
      <c r="D107" s="275"/>
      <c r="E107" s="280"/>
      <c r="F107" s="285"/>
      <c r="G107" s="286"/>
      <c r="H107" s="286"/>
      <c r="I107" s="286"/>
      <c r="J107" s="286"/>
      <c r="K107" s="287"/>
      <c r="L107" s="285"/>
      <c r="M107" s="286"/>
      <c r="N107" s="286"/>
      <c r="O107" s="286"/>
      <c r="P107" s="286"/>
      <c r="Q107" s="287"/>
      <c r="R107" s="294"/>
      <c r="S107" s="295"/>
      <c r="T107" s="295"/>
      <c r="U107" s="295"/>
      <c r="V107" s="296"/>
      <c r="W107" s="319"/>
      <c r="X107" s="294"/>
      <c r="Y107" s="296"/>
      <c r="Z107" s="305"/>
      <c r="AA107" s="306"/>
      <c r="AB107" s="333"/>
      <c r="AC107" s="334"/>
      <c r="AD107" s="334"/>
      <c r="AE107" s="334"/>
      <c r="AF107" s="335"/>
      <c r="AG107" s="354"/>
      <c r="AH107" s="355"/>
      <c r="AI107" s="355"/>
      <c r="AJ107" s="355"/>
      <c r="AK107" s="356"/>
    </row>
    <row r="108" spans="1:37">
      <c r="A108" s="349"/>
      <c r="B108" s="273"/>
      <c r="C108" s="274"/>
      <c r="D108" s="275"/>
      <c r="E108" s="280"/>
      <c r="F108" s="285"/>
      <c r="G108" s="286"/>
      <c r="H108" s="286"/>
      <c r="I108" s="286"/>
      <c r="J108" s="286"/>
      <c r="K108" s="287"/>
      <c r="L108" s="285"/>
      <c r="M108" s="286"/>
      <c r="N108" s="286"/>
      <c r="O108" s="286"/>
      <c r="P108" s="286"/>
      <c r="Q108" s="287"/>
      <c r="R108" s="294"/>
      <c r="S108" s="295"/>
      <c r="T108" s="295"/>
      <c r="U108" s="295"/>
      <c r="V108" s="296"/>
      <c r="W108" s="319"/>
      <c r="X108" s="294"/>
      <c r="Y108" s="296"/>
      <c r="Z108" s="305"/>
      <c r="AA108" s="306"/>
      <c r="AB108" s="333"/>
      <c r="AC108" s="334"/>
      <c r="AD108" s="334"/>
      <c r="AE108" s="334"/>
      <c r="AF108" s="335"/>
      <c r="AG108" s="354"/>
      <c r="AH108" s="355"/>
      <c r="AI108" s="355"/>
      <c r="AJ108" s="355"/>
      <c r="AK108" s="356"/>
    </row>
    <row r="109" spans="1:37">
      <c r="A109" s="349"/>
      <c r="B109" s="273"/>
      <c r="C109" s="274"/>
      <c r="D109" s="275"/>
      <c r="E109" s="280"/>
      <c r="F109" s="285"/>
      <c r="G109" s="286"/>
      <c r="H109" s="286"/>
      <c r="I109" s="286"/>
      <c r="J109" s="286"/>
      <c r="K109" s="287"/>
      <c r="L109" s="285"/>
      <c r="M109" s="286"/>
      <c r="N109" s="286"/>
      <c r="O109" s="286"/>
      <c r="P109" s="286"/>
      <c r="Q109" s="287"/>
      <c r="R109" s="294"/>
      <c r="S109" s="295"/>
      <c r="T109" s="295"/>
      <c r="U109" s="295"/>
      <c r="V109" s="296"/>
      <c r="W109" s="319"/>
      <c r="X109" s="294"/>
      <c r="Y109" s="296"/>
      <c r="Z109" s="305"/>
      <c r="AA109" s="306"/>
      <c r="AB109" s="333"/>
      <c r="AC109" s="334"/>
      <c r="AD109" s="334"/>
      <c r="AE109" s="334"/>
      <c r="AF109" s="335"/>
      <c r="AG109" s="354"/>
      <c r="AH109" s="355"/>
      <c r="AI109" s="355"/>
      <c r="AJ109" s="355"/>
      <c r="AK109" s="356"/>
    </row>
    <row r="110" spans="1:37">
      <c r="A110" s="350"/>
      <c r="B110" s="276"/>
      <c r="C110" s="277"/>
      <c r="D110" s="278"/>
      <c r="E110" s="281"/>
      <c r="F110" s="288"/>
      <c r="G110" s="289"/>
      <c r="H110" s="289"/>
      <c r="I110" s="289"/>
      <c r="J110" s="289"/>
      <c r="K110" s="290"/>
      <c r="L110" s="288"/>
      <c r="M110" s="289"/>
      <c r="N110" s="289"/>
      <c r="O110" s="289"/>
      <c r="P110" s="289"/>
      <c r="Q110" s="290"/>
      <c r="R110" s="297"/>
      <c r="S110" s="298"/>
      <c r="T110" s="298"/>
      <c r="U110" s="298"/>
      <c r="V110" s="299"/>
      <c r="W110" s="329"/>
      <c r="X110" s="297"/>
      <c r="Y110" s="299"/>
      <c r="Z110" s="307"/>
      <c r="AA110" s="308"/>
      <c r="AB110" s="336"/>
      <c r="AC110" s="337"/>
      <c r="AD110" s="337"/>
      <c r="AE110" s="337"/>
      <c r="AF110" s="338"/>
      <c r="AG110" s="357"/>
      <c r="AH110" s="358"/>
      <c r="AI110" s="358"/>
      <c r="AJ110" s="358"/>
      <c r="AK110" s="359"/>
    </row>
    <row r="111" spans="1:37" ht="15.75" customHeight="1">
      <c r="A111" s="123"/>
      <c r="B111" s="270" t="s">
        <v>320</v>
      </c>
      <c r="C111" s="271"/>
      <c r="D111" s="272"/>
      <c r="E111" s="279">
        <v>1</v>
      </c>
      <c r="F111" s="282" t="s">
        <v>321</v>
      </c>
      <c r="G111" s="283"/>
      <c r="H111" s="283"/>
      <c r="I111" s="283"/>
      <c r="J111" s="283"/>
      <c r="K111" s="284"/>
      <c r="L111" s="282" t="s">
        <v>324</v>
      </c>
      <c r="M111" s="283"/>
      <c r="N111" s="283"/>
      <c r="O111" s="283"/>
      <c r="P111" s="283"/>
      <c r="Q111" s="284"/>
      <c r="R111" s="291"/>
      <c r="S111" s="292"/>
      <c r="T111" s="292"/>
      <c r="U111" s="292"/>
      <c r="V111" s="293"/>
      <c r="W111" s="318" t="s">
        <v>24</v>
      </c>
      <c r="X111" s="291" t="s">
        <v>120</v>
      </c>
      <c r="Y111" s="293"/>
      <c r="Z111" s="303">
        <v>44189</v>
      </c>
      <c r="AA111" s="304"/>
      <c r="AB111" s="309"/>
      <c r="AC111" s="310"/>
      <c r="AD111" s="310"/>
      <c r="AE111" s="310"/>
      <c r="AF111" s="311"/>
      <c r="AG111" s="473" t="s">
        <v>306</v>
      </c>
      <c r="AH111" s="456"/>
      <c r="AI111" s="456"/>
      <c r="AJ111" s="456"/>
      <c r="AK111" s="457"/>
    </row>
    <row r="112" spans="1:37">
      <c r="A112" s="124"/>
      <c r="B112" s="273"/>
      <c r="C112" s="274"/>
      <c r="D112" s="275"/>
      <c r="E112" s="280"/>
      <c r="F112" s="285"/>
      <c r="G112" s="286"/>
      <c r="H112" s="286"/>
      <c r="I112" s="286"/>
      <c r="J112" s="286"/>
      <c r="K112" s="287"/>
      <c r="L112" s="285"/>
      <c r="M112" s="286"/>
      <c r="N112" s="286"/>
      <c r="O112" s="286"/>
      <c r="P112" s="286"/>
      <c r="Q112" s="287"/>
      <c r="R112" s="294"/>
      <c r="S112" s="295"/>
      <c r="T112" s="295"/>
      <c r="U112" s="295"/>
      <c r="V112" s="296"/>
      <c r="W112" s="319"/>
      <c r="X112" s="294"/>
      <c r="Y112" s="296"/>
      <c r="Z112" s="305"/>
      <c r="AA112" s="306"/>
      <c r="AB112" s="312"/>
      <c r="AC112" s="313"/>
      <c r="AD112" s="313"/>
      <c r="AE112" s="313"/>
      <c r="AF112" s="314"/>
      <c r="AG112" s="458"/>
      <c r="AH112" s="459"/>
      <c r="AI112" s="459"/>
      <c r="AJ112" s="459"/>
      <c r="AK112" s="460"/>
    </row>
    <row r="113" spans="1:37">
      <c r="A113" s="124"/>
      <c r="B113" s="273"/>
      <c r="C113" s="274"/>
      <c r="D113" s="275"/>
      <c r="E113" s="280"/>
      <c r="F113" s="285"/>
      <c r="G113" s="286"/>
      <c r="H113" s="286"/>
      <c r="I113" s="286"/>
      <c r="J113" s="286"/>
      <c r="K113" s="287"/>
      <c r="L113" s="285"/>
      <c r="M113" s="286"/>
      <c r="N113" s="286"/>
      <c r="O113" s="286"/>
      <c r="P113" s="286"/>
      <c r="Q113" s="287"/>
      <c r="R113" s="294"/>
      <c r="S113" s="295"/>
      <c r="T113" s="295"/>
      <c r="U113" s="295"/>
      <c r="V113" s="296"/>
      <c r="W113" s="319"/>
      <c r="X113" s="294"/>
      <c r="Y113" s="296"/>
      <c r="Z113" s="305"/>
      <c r="AA113" s="306"/>
      <c r="AB113" s="312"/>
      <c r="AC113" s="313"/>
      <c r="AD113" s="313"/>
      <c r="AE113" s="313"/>
      <c r="AF113" s="314"/>
      <c r="AG113" s="458"/>
      <c r="AH113" s="459"/>
      <c r="AI113" s="459"/>
      <c r="AJ113" s="459"/>
      <c r="AK113" s="460"/>
    </row>
    <row r="114" spans="1:37" ht="15.75" customHeight="1">
      <c r="A114" s="124"/>
      <c r="B114" s="273"/>
      <c r="C114" s="274"/>
      <c r="D114" s="275"/>
      <c r="E114" s="280"/>
      <c r="F114" s="285"/>
      <c r="G114" s="286"/>
      <c r="H114" s="286"/>
      <c r="I114" s="286"/>
      <c r="J114" s="286"/>
      <c r="K114" s="287"/>
      <c r="L114" s="285"/>
      <c r="M114" s="286"/>
      <c r="N114" s="286"/>
      <c r="O114" s="286"/>
      <c r="P114" s="286"/>
      <c r="Q114" s="287"/>
      <c r="R114" s="294"/>
      <c r="S114" s="295"/>
      <c r="T114" s="295"/>
      <c r="U114" s="295"/>
      <c r="V114" s="296"/>
      <c r="W114" s="319"/>
      <c r="X114" s="294"/>
      <c r="Y114" s="296"/>
      <c r="Z114" s="305"/>
      <c r="AA114" s="306"/>
      <c r="AB114" s="312"/>
      <c r="AC114" s="313"/>
      <c r="AD114" s="313"/>
      <c r="AE114" s="313"/>
      <c r="AF114" s="314"/>
      <c r="AG114" s="458"/>
      <c r="AH114" s="459"/>
      <c r="AI114" s="459"/>
      <c r="AJ114" s="459"/>
      <c r="AK114" s="460"/>
    </row>
    <row r="115" spans="1:37">
      <c r="A115" s="124"/>
      <c r="B115" s="273"/>
      <c r="C115" s="274"/>
      <c r="D115" s="275"/>
      <c r="E115" s="280"/>
      <c r="F115" s="285"/>
      <c r="G115" s="286"/>
      <c r="H115" s="286"/>
      <c r="I115" s="286"/>
      <c r="J115" s="286"/>
      <c r="K115" s="287"/>
      <c r="L115" s="285"/>
      <c r="M115" s="286"/>
      <c r="N115" s="286"/>
      <c r="O115" s="286"/>
      <c r="P115" s="286"/>
      <c r="Q115" s="287"/>
      <c r="R115" s="294"/>
      <c r="S115" s="295"/>
      <c r="T115" s="295"/>
      <c r="U115" s="295"/>
      <c r="V115" s="296"/>
      <c r="W115" s="319"/>
      <c r="X115" s="294"/>
      <c r="Y115" s="296"/>
      <c r="Z115" s="305"/>
      <c r="AA115" s="306"/>
      <c r="AB115" s="312"/>
      <c r="AC115" s="313"/>
      <c r="AD115" s="313"/>
      <c r="AE115" s="313"/>
      <c r="AF115" s="314"/>
      <c r="AG115" s="458"/>
      <c r="AH115" s="459"/>
      <c r="AI115" s="459"/>
      <c r="AJ115" s="459"/>
      <c r="AK115" s="460"/>
    </row>
    <row r="116" spans="1:37">
      <c r="A116" s="124"/>
      <c r="B116" s="273"/>
      <c r="C116" s="274"/>
      <c r="D116" s="275"/>
      <c r="E116" s="280"/>
      <c r="F116" s="285"/>
      <c r="G116" s="286"/>
      <c r="H116" s="286"/>
      <c r="I116" s="286"/>
      <c r="J116" s="286"/>
      <c r="K116" s="287"/>
      <c r="L116" s="285"/>
      <c r="M116" s="286"/>
      <c r="N116" s="286"/>
      <c r="O116" s="286"/>
      <c r="P116" s="286"/>
      <c r="Q116" s="287"/>
      <c r="R116" s="294"/>
      <c r="S116" s="295"/>
      <c r="T116" s="295"/>
      <c r="U116" s="295"/>
      <c r="V116" s="296"/>
      <c r="W116" s="319"/>
      <c r="X116" s="294"/>
      <c r="Y116" s="296"/>
      <c r="Z116" s="305"/>
      <c r="AA116" s="306"/>
      <c r="AB116" s="312"/>
      <c r="AC116" s="313"/>
      <c r="AD116" s="313"/>
      <c r="AE116" s="313"/>
      <c r="AF116" s="314"/>
      <c r="AG116" s="458"/>
      <c r="AH116" s="459"/>
      <c r="AI116" s="459"/>
      <c r="AJ116" s="459"/>
      <c r="AK116" s="460"/>
    </row>
    <row r="117" spans="1:37">
      <c r="A117" s="124"/>
      <c r="B117" s="273"/>
      <c r="C117" s="274"/>
      <c r="D117" s="275"/>
      <c r="E117" s="280"/>
      <c r="F117" s="285"/>
      <c r="G117" s="286"/>
      <c r="H117" s="286"/>
      <c r="I117" s="286"/>
      <c r="J117" s="286"/>
      <c r="K117" s="287"/>
      <c r="L117" s="285"/>
      <c r="M117" s="286"/>
      <c r="N117" s="286"/>
      <c r="O117" s="286"/>
      <c r="P117" s="286"/>
      <c r="Q117" s="287"/>
      <c r="R117" s="294"/>
      <c r="S117" s="295"/>
      <c r="T117" s="295"/>
      <c r="U117" s="295"/>
      <c r="V117" s="296"/>
      <c r="W117" s="319"/>
      <c r="X117" s="294"/>
      <c r="Y117" s="296"/>
      <c r="Z117" s="305"/>
      <c r="AA117" s="306"/>
      <c r="AB117" s="312"/>
      <c r="AC117" s="313"/>
      <c r="AD117" s="313"/>
      <c r="AE117" s="313"/>
      <c r="AF117" s="314"/>
      <c r="AG117" s="458"/>
      <c r="AH117" s="459"/>
      <c r="AI117" s="459"/>
      <c r="AJ117" s="459"/>
      <c r="AK117" s="460"/>
    </row>
    <row r="118" spans="1:37">
      <c r="A118" s="124"/>
      <c r="B118" s="273"/>
      <c r="C118" s="274"/>
      <c r="D118" s="275"/>
      <c r="E118" s="280"/>
      <c r="F118" s="285"/>
      <c r="G118" s="286"/>
      <c r="H118" s="286"/>
      <c r="I118" s="286"/>
      <c r="J118" s="286"/>
      <c r="K118" s="287"/>
      <c r="L118" s="285"/>
      <c r="M118" s="286"/>
      <c r="N118" s="286"/>
      <c r="O118" s="286"/>
      <c r="P118" s="286"/>
      <c r="Q118" s="287"/>
      <c r="R118" s="294"/>
      <c r="S118" s="295"/>
      <c r="T118" s="295"/>
      <c r="U118" s="295"/>
      <c r="V118" s="296"/>
      <c r="W118" s="319"/>
      <c r="X118" s="294"/>
      <c r="Y118" s="296"/>
      <c r="Z118" s="305"/>
      <c r="AA118" s="306"/>
      <c r="AB118" s="312"/>
      <c r="AC118" s="313"/>
      <c r="AD118" s="313"/>
      <c r="AE118" s="313"/>
      <c r="AF118" s="314"/>
      <c r="AG118" s="458"/>
      <c r="AH118" s="459"/>
      <c r="AI118" s="459"/>
      <c r="AJ118" s="459"/>
      <c r="AK118" s="460"/>
    </row>
    <row r="119" spans="1:37">
      <c r="A119" s="124"/>
      <c r="B119" s="273"/>
      <c r="C119" s="274"/>
      <c r="D119" s="275"/>
      <c r="E119" s="280"/>
      <c r="F119" s="285"/>
      <c r="G119" s="286"/>
      <c r="H119" s="286"/>
      <c r="I119" s="286"/>
      <c r="J119" s="286"/>
      <c r="K119" s="287"/>
      <c r="L119" s="285"/>
      <c r="M119" s="286"/>
      <c r="N119" s="286"/>
      <c r="O119" s="286"/>
      <c r="P119" s="286"/>
      <c r="Q119" s="287"/>
      <c r="R119" s="294"/>
      <c r="S119" s="295"/>
      <c r="T119" s="295"/>
      <c r="U119" s="295"/>
      <c r="V119" s="296"/>
      <c r="W119" s="319"/>
      <c r="X119" s="294"/>
      <c r="Y119" s="296"/>
      <c r="Z119" s="305"/>
      <c r="AA119" s="306"/>
      <c r="AB119" s="312"/>
      <c r="AC119" s="313"/>
      <c r="AD119" s="313"/>
      <c r="AE119" s="313"/>
      <c r="AF119" s="314"/>
      <c r="AG119" s="458"/>
      <c r="AH119" s="459"/>
      <c r="AI119" s="459"/>
      <c r="AJ119" s="459"/>
      <c r="AK119" s="460"/>
    </row>
    <row r="120" spans="1:37">
      <c r="A120" s="124"/>
      <c r="B120" s="273"/>
      <c r="C120" s="274"/>
      <c r="D120" s="275"/>
      <c r="E120" s="280"/>
      <c r="F120" s="285"/>
      <c r="G120" s="286"/>
      <c r="H120" s="286"/>
      <c r="I120" s="286"/>
      <c r="J120" s="286"/>
      <c r="K120" s="287"/>
      <c r="L120" s="285"/>
      <c r="M120" s="286"/>
      <c r="N120" s="286"/>
      <c r="O120" s="286"/>
      <c r="P120" s="286"/>
      <c r="Q120" s="287"/>
      <c r="R120" s="294"/>
      <c r="S120" s="295"/>
      <c r="T120" s="295"/>
      <c r="U120" s="295"/>
      <c r="V120" s="296"/>
      <c r="W120" s="319"/>
      <c r="X120" s="294"/>
      <c r="Y120" s="296"/>
      <c r="Z120" s="305"/>
      <c r="AA120" s="306"/>
      <c r="AB120" s="312"/>
      <c r="AC120" s="313"/>
      <c r="AD120" s="313"/>
      <c r="AE120" s="313"/>
      <c r="AF120" s="314"/>
      <c r="AG120" s="458"/>
      <c r="AH120" s="459"/>
      <c r="AI120" s="459"/>
      <c r="AJ120" s="459"/>
      <c r="AK120" s="460"/>
    </row>
    <row r="121" spans="1:37">
      <c r="A121" s="124"/>
      <c r="B121" s="273"/>
      <c r="C121" s="274"/>
      <c r="D121" s="275"/>
      <c r="E121" s="280"/>
      <c r="F121" s="285"/>
      <c r="G121" s="286"/>
      <c r="H121" s="286"/>
      <c r="I121" s="286"/>
      <c r="J121" s="286"/>
      <c r="K121" s="287"/>
      <c r="L121" s="285"/>
      <c r="M121" s="286"/>
      <c r="N121" s="286"/>
      <c r="O121" s="286"/>
      <c r="P121" s="286"/>
      <c r="Q121" s="287"/>
      <c r="R121" s="294"/>
      <c r="S121" s="295"/>
      <c r="T121" s="295"/>
      <c r="U121" s="295"/>
      <c r="V121" s="296"/>
      <c r="W121" s="319"/>
      <c r="X121" s="294"/>
      <c r="Y121" s="296"/>
      <c r="Z121" s="305"/>
      <c r="AA121" s="306"/>
      <c r="AB121" s="312"/>
      <c r="AC121" s="313"/>
      <c r="AD121" s="313"/>
      <c r="AE121" s="313"/>
      <c r="AF121" s="314"/>
      <c r="AG121" s="458"/>
      <c r="AH121" s="459"/>
      <c r="AI121" s="459"/>
      <c r="AJ121" s="459"/>
      <c r="AK121" s="460"/>
    </row>
    <row r="122" spans="1:37">
      <c r="A122" s="124"/>
      <c r="B122" s="273"/>
      <c r="C122" s="274"/>
      <c r="D122" s="275"/>
      <c r="E122" s="280"/>
      <c r="F122" s="285"/>
      <c r="G122" s="286"/>
      <c r="H122" s="286"/>
      <c r="I122" s="286"/>
      <c r="J122" s="286"/>
      <c r="K122" s="287"/>
      <c r="L122" s="285"/>
      <c r="M122" s="286"/>
      <c r="N122" s="286"/>
      <c r="O122" s="286"/>
      <c r="P122" s="286"/>
      <c r="Q122" s="287"/>
      <c r="R122" s="294"/>
      <c r="S122" s="295"/>
      <c r="T122" s="295"/>
      <c r="U122" s="295"/>
      <c r="V122" s="296"/>
      <c r="W122" s="319"/>
      <c r="X122" s="294"/>
      <c r="Y122" s="296"/>
      <c r="Z122" s="305"/>
      <c r="AA122" s="306"/>
      <c r="AB122" s="312"/>
      <c r="AC122" s="313"/>
      <c r="AD122" s="313"/>
      <c r="AE122" s="313"/>
      <c r="AF122" s="314"/>
      <c r="AG122" s="458"/>
      <c r="AH122" s="459"/>
      <c r="AI122" s="459"/>
      <c r="AJ122" s="459"/>
      <c r="AK122" s="460"/>
    </row>
    <row r="123" spans="1:37">
      <c r="A123" s="124"/>
      <c r="B123" s="273"/>
      <c r="C123" s="274"/>
      <c r="D123" s="275"/>
      <c r="E123" s="280"/>
      <c r="F123" s="285"/>
      <c r="G123" s="286"/>
      <c r="H123" s="286"/>
      <c r="I123" s="286"/>
      <c r="J123" s="286"/>
      <c r="K123" s="287"/>
      <c r="L123" s="285"/>
      <c r="M123" s="286"/>
      <c r="N123" s="286"/>
      <c r="O123" s="286"/>
      <c r="P123" s="286"/>
      <c r="Q123" s="287"/>
      <c r="R123" s="294"/>
      <c r="S123" s="295"/>
      <c r="T123" s="295"/>
      <c r="U123" s="295"/>
      <c r="V123" s="296"/>
      <c r="W123" s="319"/>
      <c r="X123" s="294"/>
      <c r="Y123" s="296"/>
      <c r="Z123" s="305"/>
      <c r="AA123" s="306"/>
      <c r="AB123" s="312"/>
      <c r="AC123" s="313"/>
      <c r="AD123" s="313"/>
      <c r="AE123" s="313"/>
      <c r="AF123" s="314"/>
      <c r="AG123" s="458"/>
      <c r="AH123" s="459"/>
      <c r="AI123" s="459"/>
      <c r="AJ123" s="459"/>
      <c r="AK123" s="460"/>
    </row>
    <row r="124" spans="1:37">
      <c r="A124" s="124"/>
      <c r="B124" s="273"/>
      <c r="C124" s="274"/>
      <c r="D124" s="275"/>
      <c r="E124" s="280"/>
      <c r="F124" s="285"/>
      <c r="G124" s="286"/>
      <c r="H124" s="286"/>
      <c r="I124" s="286"/>
      <c r="J124" s="286"/>
      <c r="K124" s="287"/>
      <c r="L124" s="285"/>
      <c r="M124" s="286"/>
      <c r="N124" s="286"/>
      <c r="O124" s="286"/>
      <c r="P124" s="286"/>
      <c r="Q124" s="287"/>
      <c r="R124" s="294"/>
      <c r="S124" s="295"/>
      <c r="T124" s="295"/>
      <c r="U124" s="295"/>
      <c r="V124" s="296"/>
      <c r="W124" s="319"/>
      <c r="X124" s="294"/>
      <c r="Y124" s="296"/>
      <c r="Z124" s="305"/>
      <c r="AA124" s="306"/>
      <c r="AB124" s="312"/>
      <c r="AC124" s="313"/>
      <c r="AD124" s="313"/>
      <c r="AE124" s="313"/>
      <c r="AF124" s="314"/>
      <c r="AG124" s="458"/>
      <c r="AH124" s="459"/>
      <c r="AI124" s="459"/>
      <c r="AJ124" s="459"/>
      <c r="AK124" s="460"/>
    </row>
    <row r="125" spans="1:37">
      <c r="A125" s="124"/>
      <c r="B125" s="273"/>
      <c r="C125" s="274"/>
      <c r="D125" s="275"/>
      <c r="E125" s="280"/>
      <c r="F125" s="285"/>
      <c r="G125" s="286"/>
      <c r="H125" s="286"/>
      <c r="I125" s="286"/>
      <c r="J125" s="286"/>
      <c r="K125" s="287"/>
      <c r="L125" s="285"/>
      <c r="M125" s="286"/>
      <c r="N125" s="286"/>
      <c r="O125" s="286"/>
      <c r="P125" s="286"/>
      <c r="Q125" s="287"/>
      <c r="R125" s="294"/>
      <c r="S125" s="295"/>
      <c r="T125" s="295"/>
      <c r="U125" s="295"/>
      <c r="V125" s="296"/>
      <c r="W125" s="319"/>
      <c r="X125" s="294"/>
      <c r="Y125" s="296"/>
      <c r="Z125" s="305"/>
      <c r="AA125" s="306"/>
      <c r="AB125" s="312"/>
      <c r="AC125" s="313"/>
      <c r="AD125" s="313"/>
      <c r="AE125" s="313"/>
      <c r="AF125" s="314"/>
      <c r="AG125" s="458"/>
      <c r="AH125" s="459"/>
      <c r="AI125" s="459"/>
      <c r="AJ125" s="459"/>
      <c r="AK125" s="460"/>
    </row>
    <row r="126" spans="1:37">
      <c r="A126" s="124"/>
      <c r="B126" s="273"/>
      <c r="C126" s="274"/>
      <c r="D126" s="275"/>
      <c r="E126" s="280"/>
      <c r="F126" s="285"/>
      <c r="G126" s="286"/>
      <c r="H126" s="286"/>
      <c r="I126" s="286"/>
      <c r="J126" s="286"/>
      <c r="K126" s="287"/>
      <c r="L126" s="285"/>
      <c r="M126" s="286"/>
      <c r="N126" s="286"/>
      <c r="O126" s="286"/>
      <c r="P126" s="286"/>
      <c r="Q126" s="287"/>
      <c r="R126" s="294"/>
      <c r="S126" s="295"/>
      <c r="T126" s="295"/>
      <c r="U126" s="295"/>
      <c r="V126" s="296"/>
      <c r="W126" s="319"/>
      <c r="X126" s="294"/>
      <c r="Y126" s="296"/>
      <c r="Z126" s="305"/>
      <c r="AA126" s="306"/>
      <c r="AB126" s="312"/>
      <c r="AC126" s="313"/>
      <c r="AD126" s="313"/>
      <c r="AE126" s="313"/>
      <c r="AF126" s="314"/>
      <c r="AG126" s="458"/>
      <c r="AH126" s="459"/>
      <c r="AI126" s="459"/>
      <c r="AJ126" s="459"/>
      <c r="AK126" s="460"/>
    </row>
    <row r="127" spans="1:37">
      <c r="A127" s="124"/>
      <c r="B127" s="273"/>
      <c r="C127" s="274"/>
      <c r="D127" s="275"/>
      <c r="E127" s="280"/>
      <c r="F127" s="285"/>
      <c r="G127" s="286"/>
      <c r="H127" s="286"/>
      <c r="I127" s="286"/>
      <c r="J127" s="286"/>
      <c r="K127" s="287"/>
      <c r="L127" s="285"/>
      <c r="M127" s="286"/>
      <c r="N127" s="286"/>
      <c r="O127" s="286"/>
      <c r="P127" s="286"/>
      <c r="Q127" s="287"/>
      <c r="R127" s="294"/>
      <c r="S127" s="295"/>
      <c r="T127" s="295"/>
      <c r="U127" s="295"/>
      <c r="V127" s="296"/>
      <c r="W127" s="319"/>
      <c r="X127" s="294"/>
      <c r="Y127" s="296"/>
      <c r="Z127" s="305"/>
      <c r="AA127" s="306"/>
      <c r="AB127" s="312"/>
      <c r="AC127" s="313"/>
      <c r="AD127" s="313"/>
      <c r="AE127" s="313"/>
      <c r="AF127" s="314"/>
      <c r="AG127" s="458"/>
      <c r="AH127" s="459"/>
      <c r="AI127" s="459"/>
      <c r="AJ127" s="459"/>
      <c r="AK127" s="460"/>
    </row>
    <row r="128" spans="1:37">
      <c r="A128" s="124"/>
      <c r="B128" s="273"/>
      <c r="C128" s="274"/>
      <c r="D128" s="275"/>
      <c r="E128" s="280"/>
      <c r="F128" s="285"/>
      <c r="G128" s="286"/>
      <c r="H128" s="286"/>
      <c r="I128" s="286"/>
      <c r="J128" s="286"/>
      <c r="K128" s="287"/>
      <c r="L128" s="285"/>
      <c r="M128" s="286"/>
      <c r="N128" s="286"/>
      <c r="O128" s="286"/>
      <c r="P128" s="286"/>
      <c r="Q128" s="287"/>
      <c r="R128" s="294"/>
      <c r="S128" s="295"/>
      <c r="T128" s="295"/>
      <c r="U128" s="295"/>
      <c r="V128" s="296"/>
      <c r="W128" s="319"/>
      <c r="X128" s="294"/>
      <c r="Y128" s="296"/>
      <c r="Z128" s="305"/>
      <c r="AA128" s="306"/>
      <c r="AB128" s="312"/>
      <c r="AC128" s="313"/>
      <c r="AD128" s="313"/>
      <c r="AE128" s="313"/>
      <c r="AF128" s="314"/>
      <c r="AG128" s="458"/>
      <c r="AH128" s="459"/>
      <c r="AI128" s="459"/>
      <c r="AJ128" s="459"/>
      <c r="AK128" s="460"/>
    </row>
    <row r="129" spans="1:37">
      <c r="A129" s="124"/>
      <c r="B129" s="273"/>
      <c r="C129" s="274"/>
      <c r="D129" s="275"/>
      <c r="E129" s="280"/>
      <c r="F129" s="285"/>
      <c r="G129" s="286"/>
      <c r="H129" s="286"/>
      <c r="I129" s="286"/>
      <c r="J129" s="286"/>
      <c r="K129" s="287"/>
      <c r="L129" s="285"/>
      <c r="M129" s="286"/>
      <c r="N129" s="286"/>
      <c r="O129" s="286"/>
      <c r="P129" s="286"/>
      <c r="Q129" s="287"/>
      <c r="R129" s="294"/>
      <c r="S129" s="295"/>
      <c r="T129" s="295"/>
      <c r="U129" s="295"/>
      <c r="V129" s="296"/>
      <c r="W129" s="319"/>
      <c r="X129" s="294"/>
      <c r="Y129" s="296"/>
      <c r="Z129" s="305"/>
      <c r="AA129" s="306"/>
      <c r="AB129" s="312"/>
      <c r="AC129" s="313"/>
      <c r="AD129" s="313"/>
      <c r="AE129" s="313"/>
      <c r="AF129" s="314"/>
      <c r="AG129" s="458"/>
      <c r="AH129" s="459"/>
      <c r="AI129" s="459"/>
      <c r="AJ129" s="459"/>
      <c r="AK129" s="460"/>
    </row>
    <row r="130" spans="1:37">
      <c r="A130" s="124"/>
      <c r="B130" s="273"/>
      <c r="C130" s="274"/>
      <c r="D130" s="275"/>
      <c r="E130" s="280"/>
      <c r="F130" s="285"/>
      <c r="G130" s="286"/>
      <c r="H130" s="286"/>
      <c r="I130" s="286"/>
      <c r="J130" s="286"/>
      <c r="K130" s="287"/>
      <c r="L130" s="285"/>
      <c r="M130" s="286"/>
      <c r="N130" s="286"/>
      <c r="O130" s="286"/>
      <c r="P130" s="286"/>
      <c r="Q130" s="287"/>
      <c r="R130" s="294"/>
      <c r="S130" s="295"/>
      <c r="T130" s="295"/>
      <c r="U130" s="295"/>
      <c r="V130" s="296"/>
      <c r="W130" s="319"/>
      <c r="X130" s="294"/>
      <c r="Y130" s="296"/>
      <c r="Z130" s="305"/>
      <c r="AA130" s="306"/>
      <c r="AB130" s="312"/>
      <c r="AC130" s="313"/>
      <c r="AD130" s="313"/>
      <c r="AE130" s="313"/>
      <c r="AF130" s="314"/>
      <c r="AG130" s="458"/>
      <c r="AH130" s="459"/>
      <c r="AI130" s="459"/>
      <c r="AJ130" s="459"/>
      <c r="AK130" s="460"/>
    </row>
    <row r="131" spans="1:37">
      <c r="A131" s="124"/>
      <c r="B131" s="273"/>
      <c r="C131" s="274"/>
      <c r="D131" s="275"/>
      <c r="E131" s="280"/>
      <c r="F131" s="285"/>
      <c r="G131" s="286"/>
      <c r="H131" s="286"/>
      <c r="I131" s="286"/>
      <c r="J131" s="286"/>
      <c r="K131" s="287"/>
      <c r="L131" s="285"/>
      <c r="M131" s="286"/>
      <c r="N131" s="286"/>
      <c r="O131" s="286"/>
      <c r="P131" s="286"/>
      <c r="Q131" s="287"/>
      <c r="R131" s="294"/>
      <c r="S131" s="295"/>
      <c r="T131" s="295"/>
      <c r="U131" s="295"/>
      <c r="V131" s="296"/>
      <c r="W131" s="319"/>
      <c r="X131" s="294"/>
      <c r="Y131" s="296"/>
      <c r="Z131" s="305"/>
      <c r="AA131" s="306"/>
      <c r="AB131" s="312"/>
      <c r="AC131" s="313"/>
      <c r="AD131" s="313"/>
      <c r="AE131" s="313"/>
      <c r="AF131" s="314"/>
      <c r="AG131" s="458"/>
      <c r="AH131" s="459"/>
      <c r="AI131" s="459"/>
      <c r="AJ131" s="459"/>
      <c r="AK131" s="460"/>
    </row>
    <row r="132" spans="1:37">
      <c r="A132" s="124"/>
      <c r="B132" s="273"/>
      <c r="C132" s="274"/>
      <c r="D132" s="275"/>
      <c r="E132" s="280"/>
      <c r="F132" s="285"/>
      <c r="G132" s="286"/>
      <c r="H132" s="286"/>
      <c r="I132" s="286"/>
      <c r="J132" s="286"/>
      <c r="K132" s="287"/>
      <c r="L132" s="285"/>
      <c r="M132" s="286"/>
      <c r="N132" s="286"/>
      <c r="O132" s="286"/>
      <c r="P132" s="286"/>
      <c r="Q132" s="287"/>
      <c r="R132" s="294"/>
      <c r="S132" s="295"/>
      <c r="T132" s="295"/>
      <c r="U132" s="295"/>
      <c r="V132" s="296"/>
      <c r="W132" s="319"/>
      <c r="X132" s="294"/>
      <c r="Y132" s="296"/>
      <c r="Z132" s="305"/>
      <c r="AA132" s="306"/>
      <c r="AB132" s="312"/>
      <c r="AC132" s="313"/>
      <c r="AD132" s="313"/>
      <c r="AE132" s="313"/>
      <c r="AF132" s="314"/>
      <c r="AG132" s="458"/>
      <c r="AH132" s="459"/>
      <c r="AI132" s="459"/>
      <c r="AJ132" s="459"/>
      <c r="AK132" s="460"/>
    </row>
    <row r="133" spans="1:37">
      <c r="A133" s="124"/>
      <c r="B133" s="273"/>
      <c r="C133" s="274"/>
      <c r="D133" s="275"/>
      <c r="E133" s="280"/>
      <c r="F133" s="285"/>
      <c r="G133" s="286"/>
      <c r="H133" s="286"/>
      <c r="I133" s="286"/>
      <c r="J133" s="286"/>
      <c r="K133" s="287"/>
      <c r="L133" s="285"/>
      <c r="M133" s="286"/>
      <c r="N133" s="286"/>
      <c r="O133" s="286"/>
      <c r="P133" s="286"/>
      <c r="Q133" s="287"/>
      <c r="R133" s="294"/>
      <c r="S133" s="295"/>
      <c r="T133" s="295"/>
      <c r="U133" s="295"/>
      <c r="V133" s="296"/>
      <c r="W133" s="319"/>
      <c r="X133" s="294"/>
      <c r="Y133" s="296"/>
      <c r="Z133" s="305"/>
      <c r="AA133" s="306"/>
      <c r="AB133" s="312"/>
      <c r="AC133" s="313"/>
      <c r="AD133" s="313"/>
      <c r="AE133" s="313"/>
      <c r="AF133" s="314"/>
      <c r="AG133" s="458"/>
      <c r="AH133" s="459"/>
      <c r="AI133" s="459"/>
      <c r="AJ133" s="459"/>
      <c r="AK133" s="460"/>
    </row>
    <row r="134" spans="1:37">
      <c r="A134" s="124"/>
      <c r="B134" s="273"/>
      <c r="C134" s="274"/>
      <c r="D134" s="275"/>
      <c r="E134" s="280"/>
      <c r="F134" s="285"/>
      <c r="G134" s="286"/>
      <c r="H134" s="286"/>
      <c r="I134" s="286"/>
      <c r="J134" s="286"/>
      <c r="K134" s="287"/>
      <c r="L134" s="285"/>
      <c r="M134" s="286"/>
      <c r="N134" s="286"/>
      <c r="O134" s="286"/>
      <c r="P134" s="286"/>
      <c r="Q134" s="287"/>
      <c r="R134" s="294"/>
      <c r="S134" s="295"/>
      <c r="T134" s="295"/>
      <c r="U134" s="295"/>
      <c r="V134" s="296"/>
      <c r="W134" s="319"/>
      <c r="X134" s="294"/>
      <c r="Y134" s="296"/>
      <c r="Z134" s="305"/>
      <c r="AA134" s="306"/>
      <c r="AB134" s="312"/>
      <c r="AC134" s="313"/>
      <c r="AD134" s="313"/>
      <c r="AE134" s="313"/>
      <c r="AF134" s="314"/>
      <c r="AG134" s="458"/>
      <c r="AH134" s="459"/>
      <c r="AI134" s="459"/>
      <c r="AJ134" s="459"/>
      <c r="AK134" s="460"/>
    </row>
    <row r="135" spans="1:37">
      <c r="A135" s="124"/>
      <c r="B135" s="273"/>
      <c r="C135" s="274"/>
      <c r="D135" s="275"/>
      <c r="E135" s="280"/>
      <c r="F135" s="285"/>
      <c r="G135" s="286"/>
      <c r="H135" s="286"/>
      <c r="I135" s="286"/>
      <c r="J135" s="286"/>
      <c r="K135" s="287"/>
      <c r="L135" s="285"/>
      <c r="M135" s="286"/>
      <c r="N135" s="286"/>
      <c r="O135" s="286"/>
      <c r="P135" s="286"/>
      <c r="Q135" s="287"/>
      <c r="R135" s="294"/>
      <c r="S135" s="295"/>
      <c r="T135" s="295"/>
      <c r="U135" s="295"/>
      <c r="V135" s="296"/>
      <c r="W135" s="319"/>
      <c r="X135" s="294"/>
      <c r="Y135" s="296"/>
      <c r="Z135" s="305"/>
      <c r="AA135" s="306"/>
      <c r="AB135" s="312"/>
      <c r="AC135" s="313"/>
      <c r="AD135" s="313"/>
      <c r="AE135" s="313"/>
      <c r="AF135" s="314"/>
      <c r="AG135" s="458"/>
      <c r="AH135" s="459"/>
      <c r="AI135" s="459"/>
      <c r="AJ135" s="459"/>
      <c r="AK135" s="460"/>
    </row>
    <row r="136" spans="1:37">
      <c r="A136" s="124"/>
      <c r="B136" s="273"/>
      <c r="C136" s="274"/>
      <c r="D136" s="275"/>
      <c r="E136" s="280"/>
      <c r="F136" s="285"/>
      <c r="G136" s="286"/>
      <c r="H136" s="286"/>
      <c r="I136" s="286"/>
      <c r="J136" s="286"/>
      <c r="K136" s="287"/>
      <c r="L136" s="285"/>
      <c r="M136" s="286"/>
      <c r="N136" s="286"/>
      <c r="O136" s="286"/>
      <c r="P136" s="286"/>
      <c r="Q136" s="287"/>
      <c r="R136" s="294"/>
      <c r="S136" s="295"/>
      <c r="T136" s="295"/>
      <c r="U136" s="295"/>
      <c r="V136" s="296"/>
      <c r="W136" s="319"/>
      <c r="X136" s="294"/>
      <c r="Y136" s="296"/>
      <c r="Z136" s="305"/>
      <c r="AA136" s="306"/>
      <c r="AB136" s="312"/>
      <c r="AC136" s="313"/>
      <c r="AD136" s="313"/>
      <c r="AE136" s="313"/>
      <c r="AF136" s="314"/>
      <c r="AG136" s="458"/>
      <c r="AH136" s="459"/>
      <c r="AI136" s="459"/>
      <c r="AJ136" s="459"/>
      <c r="AK136" s="460"/>
    </row>
    <row r="137" spans="1:37">
      <c r="A137" s="125"/>
      <c r="B137" s="273"/>
      <c r="C137" s="274"/>
      <c r="D137" s="275"/>
      <c r="E137" s="281"/>
      <c r="F137" s="288"/>
      <c r="G137" s="289"/>
      <c r="H137" s="289"/>
      <c r="I137" s="289"/>
      <c r="J137" s="289"/>
      <c r="K137" s="290"/>
      <c r="L137" s="288"/>
      <c r="M137" s="289"/>
      <c r="N137" s="289"/>
      <c r="O137" s="289"/>
      <c r="P137" s="289"/>
      <c r="Q137" s="290"/>
      <c r="R137" s="297"/>
      <c r="S137" s="298"/>
      <c r="T137" s="298"/>
      <c r="U137" s="298"/>
      <c r="V137" s="299"/>
      <c r="W137" s="319"/>
      <c r="X137" s="297"/>
      <c r="Y137" s="299"/>
      <c r="Z137" s="307"/>
      <c r="AA137" s="308"/>
      <c r="AB137" s="315"/>
      <c r="AC137" s="316"/>
      <c r="AD137" s="316"/>
      <c r="AE137" s="316"/>
      <c r="AF137" s="317"/>
      <c r="AG137" s="461"/>
      <c r="AH137" s="462"/>
      <c r="AI137" s="462"/>
      <c r="AJ137" s="462"/>
      <c r="AK137" s="463"/>
    </row>
    <row r="138" spans="1:37">
      <c r="A138" s="348"/>
      <c r="B138" s="273"/>
      <c r="C138" s="274"/>
      <c r="D138" s="275"/>
      <c r="E138" s="279">
        <v>2</v>
      </c>
      <c r="F138" s="282" t="s">
        <v>322</v>
      </c>
      <c r="G138" s="283"/>
      <c r="H138" s="283"/>
      <c r="I138" s="283"/>
      <c r="J138" s="283"/>
      <c r="K138" s="284"/>
      <c r="L138" s="282" t="s">
        <v>325</v>
      </c>
      <c r="M138" s="283"/>
      <c r="N138" s="283"/>
      <c r="O138" s="283"/>
      <c r="P138" s="283"/>
      <c r="Q138" s="284"/>
      <c r="R138" s="291"/>
      <c r="S138" s="292"/>
      <c r="T138" s="292"/>
      <c r="U138" s="292"/>
      <c r="V138" s="293"/>
      <c r="W138" s="318" t="s">
        <v>24</v>
      </c>
      <c r="X138" s="291" t="s">
        <v>120</v>
      </c>
      <c r="Y138" s="293"/>
      <c r="Z138" s="303">
        <v>44189</v>
      </c>
      <c r="AA138" s="304"/>
      <c r="AB138" s="351"/>
      <c r="AC138" s="431"/>
      <c r="AD138" s="431"/>
      <c r="AE138" s="431"/>
      <c r="AF138" s="432"/>
      <c r="AG138" s="436" t="s">
        <v>187</v>
      </c>
      <c r="AH138" s="437"/>
      <c r="AI138" s="437"/>
      <c r="AJ138" s="437"/>
      <c r="AK138" s="438"/>
    </row>
    <row r="139" spans="1:37">
      <c r="A139" s="349"/>
      <c r="B139" s="273"/>
      <c r="C139" s="274"/>
      <c r="D139" s="275"/>
      <c r="E139" s="280"/>
      <c r="F139" s="285"/>
      <c r="G139" s="286"/>
      <c r="H139" s="286"/>
      <c r="I139" s="286"/>
      <c r="J139" s="286"/>
      <c r="K139" s="287"/>
      <c r="L139" s="285"/>
      <c r="M139" s="286"/>
      <c r="N139" s="286"/>
      <c r="O139" s="286"/>
      <c r="P139" s="286"/>
      <c r="Q139" s="287"/>
      <c r="R139" s="294"/>
      <c r="S139" s="295"/>
      <c r="T139" s="295"/>
      <c r="U139" s="295"/>
      <c r="V139" s="296"/>
      <c r="W139" s="319"/>
      <c r="X139" s="294"/>
      <c r="Y139" s="296"/>
      <c r="Z139" s="305"/>
      <c r="AA139" s="306"/>
      <c r="AB139" s="433"/>
      <c r="AC139" s="434"/>
      <c r="AD139" s="434"/>
      <c r="AE139" s="434"/>
      <c r="AF139" s="435"/>
      <c r="AG139" s="439"/>
      <c r="AH139" s="440"/>
      <c r="AI139" s="440"/>
      <c r="AJ139" s="440"/>
      <c r="AK139" s="441"/>
    </row>
    <row r="140" spans="1:37">
      <c r="A140" s="349"/>
      <c r="B140" s="273"/>
      <c r="C140" s="274"/>
      <c r="D140" s="275"/>
      <c r="E140" s="280"/>
      <c r="F140" s="285"/>
      <c r="G140" s="286"/>
      <c r="H140" s="286"/>
      <c r="I140" s="286"/>
      <c r="J140" s="286"/>
      <c r="K140" s="287"/>
      <c r="L140" s="285"/>
      <c r="M140" s="286"/>
      <c r="N140" s="286"/>
      <c r="O140" s="286"/>
      <c r="P140" s="286"/>
      <c r="Q140" s="287"/>
      <c r="R140" s="294"/>
      <c r="S140" s="295"/>
      <c r="T140" s="295"/>
      <c r="U140" s="295"/>
      <c r="V140" s="296"/>
      <c r="W140" s="319"/>
      <c r="X140" s="294"/>
      <c r="Y140" s="296"/>
      <c r="Z140" s="305"/>
      <c r="AA140" s="306"/>
      <c r="AB140" s="433"/>
      <c r="AC140" s="434"/>
      <c r="AD140" s="434"/>
      <c r="AE140" s="434"/>
      <c r="AF140" s="435"/>
      <c r="AG140" s="439"/>
      <c r="AH140" s="440"/>
      <c r="AI140" s="440"/>
      <c r="AJ140" s="440"/>
      <c r="AK140" s="441"/>
    </row>
    <row r="141" spans="1:37">
      <c r="A141" s="349"/>
      <c r="B141" s="273"/>
      <c r="C141" s="274"/>
      <c r="D141" s="275"/>
      <c r="E141" s="280"/>
      <c r="F141" s="285"/>
      <c r="G141" s="286"/>
      <c r="H141" s="286"/>
      <c r="I141" s="286"/>
      <c r="J141" s="286"/>
      <c r="K141" s="287"/>
      <c r="L141" s="285"/>
      <c r="M141" s="286"/>
      <c r="N141" s="286"/>
      <c r="O141" s="286"/>
      <c r="P141" s="286"/>
      <c r="Q141" s="287"/>
      <c r="R141" s="294"/>
      <c r="S141" s="295"/>
      <c r="T141" s="295"/>
      <c r="U141" s="295"/>
      <c r="V141" s="296"/>
      <c r="W141" s="319"/>
      <c r="X141" s="294"/>
      <c r="Y141" s="296"/>
      <c r="Z141" s="305"/>
      <c r="AA141" s="306"/>
      <c r="AB141" s="433"/>
      <c r="AC141" s="434"/>
      <c r="AD141" s="434"/>
      <c r="AE141" s="434"/>
      <c r="AF141" s="435"/>
      <c r="AG141" s="439"/>
      <c r="AH141" s="440"/>
      <c r="AI141" s="440"/>
      <c r="AJ141" s="440"/>
      <c r="AK141" s="441"/>
    </row>
    <row r="142" spans="1:37">
      <c r="A142" s="349"/>
      <c r="B142" s="273"/>
      <c r="C142" s="274"/>
      <c r="D142" s="275"/>
      <c r="E142" s="280"/>
      <c r="F142" s="285"/>
      <c r="G142" s="286"/>
      <c r="H142" s="286"/>
      <c r="I142" s="286"/>
      <c r="J142" s="286"/>
      <c r="K142" s="287"/>
      <c r="L142" s="285"/>
      <c r="M142" s="286"/>
      <c r="N142" s="286"/>
      <c r="O142" s="286"/>
      <c r="P142" s="286"/>
      <c r="Q142" s="287"/>
      <c r="R142" s="294"/>
      <c r="S142" s="295"/>
      <c r="T142" s="295"/>
      <c r="U142" s="295"/>
      <c r="V142" s="296"/>
      <c r="W142" s="319"/>
      <c r="X142" s="294"/>
      <c r="Y142" s="296"/>
      <c r="Z142" s="305"/>
      <c r="AA142" s="306"/>
      <c r="AB142" s="433"/>
      <c r="AC142" s="434"/>
      <c r="AD142" s="434"/>
      <c r="AE142" s="434"/>
      <c r="AF142" s="435"/>
      <c r="AG142" s="439"/>
      <c r="AH142" s="440"/>
      <c r="AI142" s="440"/>
      <c r="AJ142" s="440"/>
      <c r="AK142" s="441"/>
    </row>
    <row r="143" spans="1:37">
      <c r="A143" s="349"/>
      <c r="B143" s="273"/>
      <c r="C143" s="274"/>
      <c r="D143" s="275"/>
      <c r="E143" s="280"/>
      <c r="F143" s="285"/>
      <c r="G143" s="286"/>
      <c r="H143" s="286"/>
      <c r="I143" s="286"/>
      <c r="J143" s="286"/>
      <c r="K143" s="287"/>
      <c r="L143" s="285"/>
      <c r="M143" s="286"/>
      <c r="N143" s="286"/>
      <c r="O143" s="286"/>
      <c r="P143" s="286"/>
      <c r="Q143" s="287"/>
      <c r="R143" s="294"/>
      <c r="S143" s="295"/>
      <c r="T143" s="295"/>
      <c r="U143" s="295"/>
      <c r="V143" s="296"/>
      <c r="W143" s="319"/>
      <c r="X143" s="294"/>
      <c r="Y143" s="296"/>
      <c r="Z143" s="305"/>
      <c r="AA143" s="306"/>
      <c r="AB143" s="433"/>
      <c r="AC143" s="434"/>
      <c r="AD143" s="434"/>
      <c r="AE143" s="434"/>
      <c r="AF143" s="435"/>
      <c r="AG143" s="439"/>
      <c r="AH143" s="440"/>
      <c r="AI143" s="440"/>
      <c r="AJ143" s="440"/>
      <c r="AK143" s="441"/>
    </row>
    <row r="144" spans="1:37">
      <c r="A144" s="349"/>
      <c r="B144" s="273"/>
      <c r="C144" s="274"/>
      <c r="D144" s="275"/>
      <c r="E144" s="280"/>
      <c r="F144" s="285"/>
      <c r="G144" s="286"/>
      <c r="H144" s="286"/>
      <c r="I144" s="286"/>
      <c r="J144" s="286"/>
      <c r="K144" s="287"/>
      <c r="L144" s="285"/>
      <c r="M144" s="286"/>
      <c r="N144" s="286"/>
      <c r="O144" s="286"/>
      <c r="P144" s="286"/>
      <c r="Q144" s="287"/>
      <c r="R144" s="294"/>
      <c r="S144" s="295"/>
      <c r="T144" s="295"/>
      <c r="U144" s="295"/>
      <c r="V144" s="296"/>
      <c r="W144" s="319"/>
      <c r="X144" s="294"/>
      <c r="Y144" s="296"/>
      <c r="Z144" s="305"/>
      <c r="AA144" s="306"/>
      <c r="AB144" s="433"/>
      <c r="AC144" s="434"/>
      <c r="AD144" s="434"/>
      <c r="AE144" s="434"/>
      <c r="AF144" s="435"/>
      <c r="AG144" s="439"/>
      <c r="AH144" s="440"/>
      <c r="AI144" s="440"/>
      <c r="AJ144" s="440"/>
      <c r="AK144" s="441"/>
    </row>
    <row r="145" spans="1:37">
      <c r="A145" s="349"/>
      <c r="B145" s="273"/>
      <c r="C145" s="274"/>
      <c r="D145" s="275"/>
      <c r="E145" s="280"/>
      <c r="F145" s="285"/>
      <c r="G145" s="286"/>
      <c r="H145" s="286"/>
      <c r="I145" s="286"/>
      <c r="J145" s="286"/>
      <c r="K145" s="287"/>
      <c r="L145" s="285"/>
      <c r="M145" s="286"/>
      <c r="N145" s="286"/>
      <c r="O145" s="286"/>
      <c r="P145" s="286"/>
      <c r="Q145" s="287"/>
      <c r="R145" s="294"/>
      <c r="S145" s="295"/>
      <c r="T145" s="295"/>
      <c r="U145" s="295"/>
      <c r="V145" s="296"/>
      <c r="W145" s="319"/>
      <c r="X145" s="294"/>
      <c r="Y145" s="296"/>
      <c r="Z145" s="305"/>
      <c r="AA145" s="306"/>
      <c r="AB145" s="433"/>
      <c r="AC145" s="434"/>
      <c r="AD145" s="434"/>
      <c r="AE145" s="434"/>
      <c r="AF145" s="435"/>
      <c r="AG145" s="439"/>
      <c r="AH145" s="440"/>
      <c r="AI145" s="440"/>
      <c r="AJ145" s="440"/>
      <c r="AK145" s="441"/>
    </row>
    <row r="146" spans="1:37">
      <c r="A146" s="349"/>
      <c r="B146" s="273"/>
      <c r="C146" s="274"/>
      <c r="D146" s="275"/>
      <c r="E146" s="280"/>
      <c r="F146" s="285"/>
      <c r="G146" s="286"/>
      <c r="H146" s="286"/>
      <c r="I146" s="286"/>
      <c r="J146" s="286"/>
      <c r="K146" s="287"/>
      <c r="L146" s="285"/>
      <c r="M146" s="286"/>
      <c r="N146" s="286"/>
      <c r="O146" s="286"/>
      <c r="P146" s="286"/>
      <c r="Q146" s="287"/>
      <c r="R146" s="294"/>
      <c r="S146" s="295"/>
      <c r="T146" s="295"/>
      <c r="U146" s="295"/>
      <c r="V146" s="296"/>
      <c r="W146" s="319"/>
      <c r="X146" s="294"/>
      <c r="Y146" s="296"/>
      <c r="Z146" s="305"/>
      <c r="AA146" s="306"/>
      <c r="AB146" s="433"/>
      <c r="AC146" s="434"/>
      <c r="AD146" s="434"/>
      <c r="AE146" s="434"/>
      <c r="AF146" s="435"/>
      <c r="AG146" s="439"/>
      <c r="AH146" s="440"/>
      <c r="AI146" s="440"/>
      <c r="AJ146" s="440"/>
      <c r="AK146" s="441"/>
    </row>
    <row r="147" spans="1:37">
      <c r="A147" s="349"/>
      <c r="B147" s="273"/>
      <c r="C147" s="274"/>
      <c r="D147" s="275"/>
      <c r="E147" s="280"/>
      <c r="F147" s="285"/>
      <c r="G147" s="286"/>
      <c r="H147" s="286"/>
      <c r="I147" s="286"/>
      <c r="J147" s="286"/>
      <c r="K147" s="287"/>
      <c r="L147" s="285"/>
      <c r="M147" s="286"/>
      <c r="N147" s="286"/>
      <c r="O147" s="286"/>
      <c r="P147" s="286"/>
      <c r="Q147" s="287"/>
      <c r="R147" s="294"/>
      <c r="S147" s="295"/>
      <c r="T147" s="295"/>
      <c r="U147" s="295"/>
      <c r="V147" s="296"/>
      <c r="W147" s="319"/>
      <c r="X147" s="294"/>
      <c r="Y147" s="296"/>
      <c r="Z147" s="305"/>
      <c r="AA147" s="306"/>
      <c r="AB147" s="433"/>
      <c r="AC147" s="434"/>
      <c r="AD147" s="434"/>
      <c r="AE147" s="434"/>
      <c r="AF147" s="435"/>
      <c r="AG147" s="439"/>
      <c r="AH147" s="440"/>
      <c r="AI147" s="440"/>
      <c r="AJ147" s="440"/>
      <c r="AK147" s="441"/>
    </row>
    <row r="148" spans="1:37">
      <c r="A148" s="349"/>
      <c r="B148" s="273"/>
      <c r="C148" s="274"/>
      <c r="D148" s="275"/>
      <c r="E148" s="280"/>
      <c r="F148" s="285"/>
      <c r="G148" s="286"/>
      <c r="H148" s="286"/>
      <c r="I148" s="286"/>
      <c r="J148" s="286"/>
      <c r="K148" s="287"/>
      <c r="L148" s="285"/>
      <c r="M148" s="286"/>
      <c r="N148" s="286"/>
      <c r="O148" s="286"/>
      <c r="P148" s="286"/>
      <c r="Q148" s="287"/>
      <c r="R148" s="294"/>
      <c r="S148" s="295"/>
      <c r="T148" s="295"/>
      <c r="U148" s="295"/>
      <c r="V148" s="296"/>
      <c r="W148" s="319"/>
      <c r="X148" s="294"/>
      <c r="Y148" s="296"/>
      <c r="Z148" s="305"/>
      <c r="AA148" s="306"/>
      <c r="AB148" s="433"/>
      <c r="AC148" s="434"/>
      <c r="AD148" s="434"/>
      <c r="AE148" s="434"/>
      <c r="AF148" s="435"/>
      <c r="AG148" s="439"/>
      <c r="AH148" s="440"/>
      <c r="AI148" s="440"/>
      <c r="AJ148" s="440"/>
      <c r="AK148" s="441"/>
    </row>
    <row r="149" spans="1:37">
      <c r="A149" s="349"/>
      <c r="B149" s="273"/>
      <c r="C149" s="274"/>
      <c r="D149" s="275"/>
      <c r="E149" s="280"/>
      <c r="F149" s="285"/>
      <c r="G149" s="286"/>
      <c r="H149" s="286"/>
      <c r="I149" s="286"/>
      <c r="J149" s="286"/>
      <c r="K149" s="287"/>
      <c r="L149" s="285"/>
      <c r="M149" s="286"/>
      <c r="N149" s="286"/>
      <c r="O149" s="286"/>
      <c r="P149" s="286"/>
      <c r="Q149" s="287"/>
      <c r="R149" s="294"/>
      <c r="S149" s="295"/>
      <c r="T149" s="295"/>
      <c r="U149" s="295"/>
      <c r="V149" s="296"/>
      <c r="W149" s="319"/>
      <c r="X149" s="294"/>
      <c r="Y149" s="296"/>
      <c r="Z149" s="305"/>
      <c r="AA149" s="306"/>
      <c r="AB149" s="433"/>
      <c r="AC149" s="434"/>
      <c r="AD149" s="434"/>
      <c r="AE149" s="434"/>
      <c r="AF149" s="435"/>
      <c r="AG149" s="439"/>
      <c r="AH149" s="440"/>
      <c r="AI149" s="440"/>
      <c r="AJ149" s="440"/>
      <c r="AK149" s="441"/>
    </row>
    <row r="150" spans="1:37">
      <c r="A150" s="349"/>
      <c r="B150" s="273"/>
      <c r="C150" s="274"/>
      <c r="D150" s="275"/>
      <c r="E150" s="280"/>
      <c r="F150" s="285"/>
      <c r="G150" s="286"/>
      <c r="H150" s="286"/>
      <c r="I150" s="286"/>
      <c r="J150" s="286"/>
      <c r="K150" s="287"/>
      <c r="L150" s="285"/>
      <c r="M150" s="286"/>
      <c r="N150" s="286"/>
      <c r="O150" s="286"/>
      <c r="P150" s="286"/>
      <c r="Q150" s="287"/>
      <c r="R150" s="294"/>
      <c r="S150" s="295"/>
      <c r="T150" s="295"/>
      <c r="U150" s="295"/>
      <c r="V150" s="296"/>
      <c r="W150" s="319"/>
      <c r="X150" s="294"/>
      <c r="Y150" s="296"/>
      <c r="Z150" s="305"/>
      <c r="AA150" s="306"/>
      <c r="AB150" s="433"/>
      <c r="AC150" s="434"/>
      <c r="AD150" s="434"/>
      <c r="AE150" s="434"/>
      <c r="AF150" s="435"/>
      <c r="AG150" s="439"/>
      <c r="AH150" s="440"/>
      <c r="AI150" s="440"/>
      <c r="AJ150" s="440"/>
      <c r="AK150" s="441"/>
    </row>
    <row r="151" spans="1:37">
      <c r="A151" s="349"/>
      <c r="B151" s="273"/>
      <c r="C151" s="274"/>
      <c r="D151" s="275"/>
      <c r="E151" s="280"/>
      <c r="F151" s="285"/>
      <c r="G151" s="286"/>
      <c r="H151" s="286"/>
      <c r="I151" s="286"/>
      <c r="J151" s="286"/>
      <c r="K151" s="287"/>
      <c r="L151" s="285"/>
      <c r="M151" s="286"/>
      <c r="N151" s="286"/>
      <c r="O151" s="286"/>
      <c r="P151" s="286"/>
      <c r="Q151" s="287"/>
      <c r="R151" s="294"/>
      <c r="S151" s="295"/>
      <c r="T151" s="295"/>
      <c r="U151" s="295"/>
      <c r="V151" s="296"/>
      <c r="W151" s="319"/>
      <c r="X151" s="294"/>
      <c r="Y151" s="296"/>
      <c r="Z151" s="305"/>
      <c r="AA151" s="306"/>
      <c r="AB151" s="433"/>
      <c r="AC151" s="434"/>
      <c r="AD151" s="434"/>
      <c r="AE151" s="434"/>
      <c r="AF151" s="435"/>
      <c r="AG151" s="439"/>
      <c r="AH151" s="440"/>
      <c r="AI151" s="440"/>
      <c r="AJ151" s="440"/>
      <c r="AK151" s="441"/>
    </row>
    <row r="152" spans="1:37" ht="15.75" customHeight="1">
      <c r="A152" s="348"/>
      <c r="B152" s="273"/>
      <c r="C152" s="274"/>
      <c r="D152" s="275"/>
      <c r="E152" s="279">
        <v>3</v>
      </c>
      <c r="F152" s="282" t="s">
        <v>323</v>
      </c>
      <c r="G152" s="283"/>
      <c r="H152" s="283"/>
      <c r="I152" s="283"/>
      <c r="J152" s="283"/>
      <c r="K152" s="284"/>
      <c r="L152" s="282" t="s">
        <v>326</v>
      </c>
      <c r="M152" s="283"/>
      <c r="N152" s="283"/>
      <c r="O152" s="283"/>
      <c r="P152" s="283"/>
      <c r="Q152" s="284"/>
      <c r="R152" s="291"/>
      <c r="S152" s="292"/>
      <c r="T152" s="292"/>
      <c r="U152" s="292"/>
      <c r="V152" s="293"/>
      <c r="W152" s="318" t="s">
        <v>24</v>
      </c>
      <c r="X152" s="291" t="s">
        <v>120</v>
      </c>
      <c r="Y152" s="293"/>
      <c r="Z152" s="303">
        <v>44189</v>
      </c>
      <c r="AA152" s="304"/>
      <c r="AB152" s="309"/>
      <c r="AC152" s="310"/>
      <c r="AD152" s="310"/>
      <c r="AE152" s="310"/>
      <c r="AF152" s="311"/>
      <c r="AG152" s="291"/>
      <c r="AH152" s="292"/>
      <c r="AI152" s="292"/>
      <c r="AJ152" s="292"/>
      <c r="AK152" s="293"/>
    </row>
    <row r="153" spans="1:37">
      <c r="A153" s="349"/>
      <c r="B153" s="273"/>
      <c r="C153" s="274"/>
      <c r="D153" s="275"/>
      <c r="E153" s="280"/>
      <c r="F153" s="285"/>
      <c r="G153" s="286"/>
      <c r="H153" s="286"/>
      <c r="I153" s="286"/>
      <c r="J153" s="286"/>
      <c r="K153" s="287"/>
      <c r="L153" s="285"/>
      <c r="M153" s="286"/>
      <c r="N153" s="286"/>
      <c r="O153" s="286"/>
      <c r="P153" s="286"/>
      <c r="Q153" s="287"/>
      <c r="R153" s="294"/>
      <c r="S153" s="295"/>
      <c r="T153" s="295"/>
      <c r="U153" s="295"/>
      <c r="V153" s="296"/>
      <c r="W153" s="319"/>
      <c r="X153" s="294"/>
      <c r="Y153" s="296"/>
      <c r="Z153" s="305"/>
      <c r="AA153" s="306"/>
      <c r="AB153" s="312"/>
      <c r="AC153" s="313"/>
      <c r="AD153" s="313"/>
      <c r="AE153" s="313"/>
      <c r="AF153" s="314"/>
      <c r="AG153" s="294"/>
      <c r="AH153" s="295"/>
      <c r="AI153" s="295"/>
      <c r="AJ153" s="295"/>
      <c r="AK153" s="296"/>
    </row>
    <row r="154" spans="1:37">
      <c r="A154" s="349"/>
      <c r="B154" s="273"/>
      <c r="C154" s="274"/>
      <c r="D154" s="275"/>
      <c r="E154" s="280"/>
      <c r="F154" s="285"/>
      <c r="G154" s="286"/>
      <c r="H154" s="286"/>
      <c r="I154" s="286"/>
      <c r="J154" s="286"/>
      <c r="K154" s="287"/>
      <c r="L154" s="285"/>
      <c r="M154" s="286"/>
      <c r="N154" s="286"/>
      <c r="O154" s="286"/>
      <c r="P154" s="286"/>
      <c r="Q154" s="287"/>
      <c r="R154" s="294"/>
      <c r="S154" s="295"/>
      <c r="T154" s="295"/>
      <c r="U154" s="295"/>
      <c r="V154" s="296"/>
      <c r="W154" s="319"/>
      <c r="X154" s="294"/>
      <c r="Y154" s="296"/>
      <c r="Z154" s="305"/>
      <c r="AA154" s="306"/>
      <c r="AB154" s="312"/>
      <c r="AC154" s="313"/>
      <c r="AD154" s="313"/>
      <c r="AE154" s="313"/>
      <c r="AF154" s="314"/>
      <c r="AG154" s="294"/>
      <c r="AH154" s="295"/>
      <c r="AI154" s="295"/>
      <c r="AJ154" s="295"/>
      <c r="AK154" s="296"/>
    </row>
    <row r="155" spans="1:37">
      <c r="A155" s="349"/>
      <c r="B155" s="273"/>
      <c r="C155" s="274"/>
      <c r="D155" s="275"/>
      <c r="E155" s="280"/>
      <c r="F155" s="285"/>
      <c r="G155" s="286"/>
      <c r="H155" s="286"/>
      <c r="I155" s="286"/>
      <c r="J155" s="286"/>
      <c r="K155" s="287"/>
      <c r="L155" s="285"/>
      <c r="M155" s="286"/>
      <c r="N155" s="286"/>
      <c r="O155" s="286"/>
      <c r="P155" s="286"/>
      <c r="Q155" s="287"/>
      <c r="R155" s="294"/>
      <c r="S155" s="295"/>
      <c r="T155" s="295"/>
      <c r="U155" s="295"/>
      <c r="V155" s="296"/>
      <c r="W155" s="319"/>
      <c r="X155" s="294"/>
      <c r="Y155" s="296"/>
      <c r="Z155" s="305"/>
      <c r="AA155" s="306"/>
      <c r="AB155" s="312"/>
      <c r="AC155" s="313"/>
      <c r="AD155" s="313"/>
      <c r="AE155" s="313"/>
      <c r="AF155" s="314"/>
      <c r="AG155" s="294"/>
      <c r="AH155" s="295"/>
      <c r="AI155" s="295"/>
      <c r="AJ155" s="295"/>
      <c r="AK155" s="296"/>
    </row>
    <row r="156" spans="1:37">
      <c r="A156" s="349"/>
      <c r="B156" s="273"/>
      <c r="C156" s="274"/>
      <c r="D156" s="275"/>
      <c r="E156" s="280"/>
      <c r="F156" s="285"/>
      <c r="G156" s="286"/>
      <c r="H156" s="286"/>
      <c r="I156" s="286"/>
      <c r="J156" s="286"/>
      <c r="K156" s="287"/>
      <c r="L156" s="285"/>
      <c r="M156" s="286"/>
      <c r="N156" s="286"/>
      <c r="O156" s="286"/>
      <c r="P156" s="286"/>
      <c r="Q156" s="287"/>
      <c r="R156" s="294"/>
      <c r="S156" s="295"/>
      <c r="T156" s="295"/>
      <c r="U156" s="295"/>
      <c r="V156" s="296"/>
      <c r="W156" s="319"/>
      <c r="X156" s="294"/>
      <c r="Y156" s="296"/>
      <c r="Z156" s="305"/>
      <c r="AA156" s="306"/>
      <c r="AB156" s="312"/>
      <c r="AC156" s="313"/>
      <c r="AD156" s="313"/>
      <c r="AE156" s="313"/>
      <c r="AF156" s="314"/>
      <c r="AG156" s="294"/>
      <c r="AH156" s="295"/>
      <c r="AI156" s="295"/>
      <c r="AJ156" s="295"/>
      <c r="AK156" s="296"/>
    </row>
    <row r="157" spans="1:37">
      <c r="A157" s="349"/>
      <c r="B157" s="273"/>
      <c r="C157" s="274"/>
      <c r="D157" s="275"/>
      <c r="E157" s="280"/>
      <c r="F157" s="285"/>
      <c r="G157" s="286"/>
      <c r="H157" s="286"/>
      <c r="I157" s="286"/>
      <c r="J157" s="286"/>
      <c r="K157" s="287"/>
      <c r="L157" s="285"/>
      <c r="M157" s="286"/>
      <c r="N157" s="286"/>
      <c r="O157" s="286"/>
      <c r="P157" s="286"/>
      <c r="Q157" s="287"/>
      <c r="R157" s="294"/>
      <c r="S157" s="295"/>
      <c r="T157" s="295"/>
      <c r="U157" s="295"/>
      <c r="V157" s="296"/>
      <c r="W157" s="319"/>
      <c r="X157" s="294"/>
      <c r="Y157" s="296"/>
      <c r="Z157" s="305"/>
      <c r="AA157" s="306"/>
      <c r="AB157" s="312"/>
      <c r="AC157" s="313"/>
      <c r="AD157" s="313"/>
      <c r="AE157" s="313"/>
      <c r="AF157" s="314"/>
      <c r="AG157" s="294"/>
      <c r="AH157" s="295"/>
      <c r="AI157" s="295"/>
      <c r="AJ157" s="295"/>
      <c r="AK157" s="296"/>
    </row>
    <row r="158" spans="1:37">
      <c r="A158" s="349"/>
      <c r="B158" s="273"/>
      <c r="C158" s="274"/>
      <c r="D158" s="275"/>
      <c r="E158" s="280"/>
      <c r="F158" s="285"/>
      <c r="G158" s="286"/>
      <c r="H158" s="286"/>
      <c r="I158" s="286"/>
      <c r="J158" s="286"/>
      <c r="K158" s="287"/>
      <c r="L158" s="285"/>
      <c r="M158" s="286"/>
      <c r="N158" s="286"/>
      <c r="O158" s="286"/>
      <c r="P158" s="286"/>
      <c r="Q158" s="287"/>
      <c r="R158" s="294"/>
      <c r="S158" s="295"/>
      <c r="T158" s="295"/>
      <c r="U158" s="295"/>
      <c r="V158" s="296"/>
      <c r="W158" s="319"/>
      <c r="X158" s="294"/>
      <c r="Y158" s="296"/>
      <c r="Z158" s="305"/>
      <c r="AA158" s="306"/>
      <c r="AB158" s="312"/>
      <c r="AC158" s="313"/>
      <c r="AD158" s="313"/>
      <c r="AE158" s="313"/>
      <c r="AF158" s="314"/>
      <c r="AG158" s="294"/>
      <c r="AH158" s="295"/>
      <c r="AI158" s="295"/>
      <c r="AJ158" s="295"/>
      <c r="AK158" s="296"/>
    </row>
    <row r="159" spans="1:37">
      <c r="A159" s="349"/>
      <c r="B159" s="273"/>
      <c r="C159" s="274"/>
      <c r="D159" s="275"/>
      <c r="E159" s="280"/>
      <c r="F159" s="285"/>
      <c r="G159" s="286"/>
      <c r="H159" s="286"/>
      <c r="I159" s="286"/>
      <c r="J159" s="286"/>
      <c r="K159" s="287"/>
      <c r="L159" s="285"/>
      <c r="M159" s="286"/>
      <c r="N159" s="286"/>
      <c r="O159" s="286"/>
      <c r="P159" s="286"/>
      <c r="Q159" s="287"/>
      <c r="R159" s="294"/>
      <c r="S159" s="295"/>
      <c r="T159" s="295"/>
      <c r="U159" s="295"/>
      <c r="V159" s="296"/>
      <c r="W159" s="319"/>
      <c r="X159" s="294"/>
      <c r="Y159" s="296"/>
      <c r="Z159" s="305"/>
      <c r="AA159" s="306"/>
      <c r="AB159" s="312"/>
      <c r="AC159" s="313"/>
      <c r="AD159" s="313"/>
      <c r="AE159" s="313"/>
      <c r="AF159" s="314"/>
      <c r="AG159" s="294"/>
      <c r="AH159" s="295"/>
      <c r="AI159" s="295"/>
      <c r="AJ159" s="295"/>
      <c r="AK159" s="296"/>
    </row>
    <row r="160" spans="1:37">
      <c r="A160" s="349"/>
      <c r="B160" s="273"/>
      <c r="C160" s="274"/>
      <c r="D160" s="275"/>
      <c r="E160" s="280"/>
      <c r="F160" s="285"/>
      <c r="G160" s="286"/>
      <c r="H160" s="286"/>
      <c r="I160" s="286"/>
      <c r="J160" s="286"/>
      <c r="K160" s="287"/>
      <c r="L160" s="285"/>
      <c r="M160" s="286"/>
      <c r="N160" s="286"/>
      <c r="O160" s="286"/>
      <c r="P160" s="286"/>
      <c r="Q160" s="287"/>
      <c r="R160" s="294"/>
      <c r="S160" s="295"/>
      <c r="T160" s="295"/>
      <c r="U160" s="295"/>
      <c r="V160" s="296"/>
      <c r="W160" s="319"/>
      <c r="X160" s="294"/>
      <c r="Y160" s="296"/>
      <c r="Z160" s="305"/>
      <c r="AA160" s="306"/>
      <c r="AB160" s="312"/>
      <c r="AC160" s="313"/>
      <c r="AD160" s="313"/>
      <c r="AE160" s="313"/>
      <c r="AF160" s="314"/>
      <c r="AG160" s="294"/>
      <c r="AH160" s="295"/>
      <c r="AI160" s="295"/>
      <c r="AJ160" s="295"/>
      <c r="AK160" s="296"/>
    </row>
    <row r="161" spans="1:37">
      <c r="A161" s="349"/>
      <c r="B161" s="273"/>
      <c r="C161" s="274"/>
      <c r="D161" s="275"/>
      <c r="E161" s="280"/>
      <c r="F161" s="285"/>
      <c r="G161" s="286"/>
      <c r="H161" s="286"/>
      <c r="I161" s="286"/>
      <c r="J161" s="286"/>
      <c r="K161" s="287"/>
      <c r="L161" s="285"/>
      <c r="M161" s="286"/>
      <c r="N161" s="286"/>
      <c r="O161" s="286"/>
      <c r="P161" s="286"/>
      <c r="Q161" s="287"/>
      <c r="R161" s="294"/>
      <c r="S161" s="295"/>
      <c r="T161" s="295"/>
      <c r="U161" s="295"/>
      <c r="V161" s="296"/>
      <c r="W161" s="319"/>
      <c r="X161" s="294"/>
      <c r="Y161" s="296"/>
      <c r="Z161" s="305"/>
      <c r="AA161" s="306"/>
      <c r="AB161" s="312"/>
      <c r="AC161" s="313"/>
      <c r="AD161" s="313"/>
      <c r="AE161" s="313"/>
      <c r="AF161" s="314"/>
      <c r="AG161" s="294"/>
      <c r="AH161" s="295"/>
      <c r="AI161" s="295"/>
      <c r="AJ161" s="295"/>
      <c r="AK161" s="296"/>
    </row>
    <row r="162" spans="1:37" ht="15.75" customHeight="1">
      <c r="A162" s="349"/>
      <c r="B162" s="273"/>
      <c r="C162" s="274"/>
      <c r="D162" s="275"/>
      <c r="E162" s="280"/>
      <c r="F162" s="285"/>
      <c r="G162" s="286"/>
      <c r="H162" s="286"/>
      <c r="I162" s="286"/>
      <c r="J162" s="286"/>
      <c r="K162" s="287"/>
      <c r="L162" s="285"/>
      <c r="M162" s="286"/>
      <c r="N162" s="286"/>
      <c r="O162" s="286"/>
      <c r="P162" s="286"/>
      <c r="Q162" s="287"/>
      <c r="R162" s="294"/>
      <c r="S162" s="295"/>
      <c r="T162" s="295"/>
      <c r="U162" s="295"/>
      <c r="V162" s="296"/>
      <c r="W162" s="319"/>
      <c r="X162" s="294"/>
      <c r="Y162" s="296"/>
      <c r="Z162" s="305"/>
      <c r="AA162" s="306"/>
      <c r="AB162" s="312"/>
      <c r="AC162" s="313"/>
      <c r="AD162" s="313"/>
      <c r="AE162" s="313"/>
      <c r="AF162" s="314"/>
      <c r="AG162" s="294"/>
      <c r="AH162" s="295"/>
      <c r="AI162" s="295"/>
      <c r="AJ162" s="295"/>
      <c r="AK162" s="296"/>
    </row>
    <row r="163" spans="1:37">
      <c r="A163" s="348"/>
      <c r="B163" s="273"/>
      <c r="C163" s="274"/>
      <c r="D163" s="275"/>
      <c r="E163" s="279">
        <v>4</v>
      </c>
      <c r="F163" s="282" t="s">
        <v>327</v>
      </c>
      <c r="G163" s="283"/>
      <c r="H163" s="283"/>
      <c r="I163" s="283"/>
      <c r="J163" s="283"/>
      <c r="K163" s="284"/>
      <c r="L163" s="282" t="s">
        <v>328</v>
      </c>
      <c r="M163" s="283"/>
      <c r="N163" s="283"/>
      <c r="O163" s="283"/>
      <c r="P163" s="283"/>
      <c r="Q163" s="284"/>
      <c r="R163" s="291"/>
      <c r="S163" s="292"/>
      <c r="T163" s="292"/>
      <c r="U163" s="292"/>
      <c r="V163" s="293"/>
      <c r="W163" s="318" t="s">
        <v>24</v>
      </c>
      <c r="X163" s="291" t="s">
        <v>120</v>
      </c>
      <c r="Y163" s="293"/>
      <c r="Z163" s="303">
        <v>44189</v>
      </c>
      <c r="AA163" s="304"/>
      <c r="AB163" s="351"/>
      <c r="AC163" s="431"/>
      <c r="AD163" s="431"/>
      <c r="AE163" s="431"/>
      <c r="AF163" s="432"/>
      <c r="AG163" s="351" t="s">
        <v>187</v>
      </c>
      <c r="AH163" s="431"/>
      <c r="AI163" s="431"/>
      <c r="AJ163" s="431"/>
      <c r="AK163" s="432"/>
    </row>
    <row r="164" spans="1:37">
      <c r="A164" s="349"/>
      <c r="B164" s="273"/>
      <c r="C164" s="274"/>
      <c r="D164" s="275"/>
      <c r="E164" s="280"/>
      <c r="F164" s="285"/>
      <c r="G164" s="286"/>
      <c r="H164" s="286"/>
      <c r="I164" s="286"/>
      <c r="J164" s="286"/>
      <c r="K164" s="287"/>
      <c r="L164" s="285"/>
      <c r="M164" s="286"/>
      <c r="N164" s="286"/>
      <c r="O164" s="286"/>
      <c r="P164" s="286"/>
      <c r="Q164" s="287"/>
      <c r="R164" s="294"/>
      <c r="S164" s="295"/>
      <c r="T164" s="295"/>
      <c r="U164" s="295"/>
      <c r="V164" s="296"/>
      <c r="W164" s="319"/>
      <c r="X164" s="294"/>
      <c r="Y164" s="296"/>
      <c r="Z164" s="305"/>
      <c r="AA164" s="306"/>
      <c r="AB164" s="433"/>
      <c r="AC164" s="434"/>
      <c r="AD164" s="434"/>
      <c r="AE164" s="434"/>
      <c r="AF164" s="435"/>
      <c r="AG164" s="433"/>
      <c r="AH164" s="434"/>
      <c r="AI164" s="434"/>
      <c r="AJ164" s="434"/>
      <c r="AK164" s="435"/>
    </row>
    <row r="165" spans="1:37">
      <c r="A165" s="349"/>
      <c r="B165" s="273"/>
      <c r="C165" s="274"/>
      <c r="D165" s="275"/>
      <c r="E165" s="280"/>
      <c r="F165" s="285"/>
      <c r="G165" s="286"/>
      <c r="H165" s="286"/>
      <c r="I165" s="286"/>
      <c r="J165" s="286"/>
      <c r="K165" s="287"/>
      <c r="L165" s="285"/>
      <c r="M165" s="286"/>
      <c r="N165" s="286"/>
      <c r="O165" s="286"/>
      <c r="P165" s="286"/>
      <c r="Q165" s="287"/>
      <c r="R165" s="294"/>
      <c r="S165" s="295"/>
      <c r="T165" s="295"/>
      <c r="U165" s="295"/>
      <c r="V165" s="296"/>
      <c r="W165" s="319"/>
      <c r="X165" s="294"/>
      <c r="Y165" s="296"/>
      <c r="Z165" s="305"/>
      <c r="AA165" s="306"/>
      <c r="AB165" s="433"/>
      <c r="AC165" s="434"/>
      <c r="AD165" s="434"/>
      <c r="AE165" s="434"/>
      <c r="AF165" s="435"/>
      <c r="AG165" s="433"/>
      <c r="AH165" s="434"/>
      <c r="AI165" s="434"/>
      <c r="AJ165" s="434"/>
      <c r="AK165" s="435"/>
    </row>
    <row r="166" spans="1:37">
      <c r="A166" s="349"/>
      <c r="B166" s="273"/>
      <c r="C166" s="274"/>
      <c r="D166" s="275"/>
      <c r="E166" s="280"/>
      <c r="F166" s="285"/>
      <c r="G166" s="286"/>
      <c r="H166" s="286"/>
      <c r="I166" s="286"/>
      <c r="J166" s="286"/>
      <c r="K166" s="287"/>
      <c r="L166" s="285"/>
      <c r="M166" s="286"/>
      <c r="N166" s="286"/>
      <c r="O166" s="286"/>
      <c r="P166" s="286"/>
      <c r="Q166" s="287"/>
      <c r="R166" s="294"/>
      <c r="S166" s="295"/>
      <c r="T166" s="295"/>
      <c r="U166" s="295"/>
      <c r="V166" s="296"/>
      <c r="W166" s="319"/>
      <c r="X166" s="294"/>
      <c r="Y166" s="296"/>
      <c r="Z166" s="305"/>
      <c r="AA166" s="306"/>
      <c r="AB166" s="433"/>
      <c r="AC166" s="434"/>
      <c r="AD166" s="434"/>
      <c r="AE166" s="434"/>
      <c r="AF166" s="435"/>
      <c r="AG166" s="433"/>
      <c r="AH166" s="434"/>
      <c r="AI166" s="434"/>
      <c r="AJ166" s="434"/>
      <c r="AK166" s="435"/>
    </row>
    <row r="167" spans="1:37">
      <c r="A167" s="349"/>
      <c r="B167" s="273"/>
      <c r="C167" s="274"/>
      <c r="D167" s="275"/>
      <c r="E167" s="280"/>
      <c r="F167" s="285"/>
      <c r="G167" s="286"/>
      <c r="H167" s="286"/>
      <c r="I167" s="286"/>
      <c r="J167" s="286"/>
      <c r="K167" s="287"/>
      <c r="L167" s="285"/>
      <c r="M167" s="286"/>
      <c r="N167" s="286"/>
      <c r="O167" s="286"/>
      <c r="P167" s="286"/>
      <c r="Q167" s="287"/>
      <c r="R167" s="294"/>
      <c r="S167" s="295"/>
      <c r="T167" s="295"/>
      <c r="U167" s="295"/>
      <c r="V167" s="296"/>
      <c r="W167" s="319"/>
      <c r="X167" s="294"/>
      <c r="Y167" s="296"/>
      <c r="Z167" s="305"/>
      <c r="AA167" s="306"/>
      <c r="AB167" s="433"/>
      <c r="AC167" s="434"/>
      <c r="AD167" s="434"/>
      <c r="AE167" s="434"/>
      <c r="AF167" s="435"/>
      <c r="AG167" s="433"/>
      <c r="AH167" s="434"/>
      <c r="AI167" s="434"/>
      <c r="AJ167" s="434"/>
      <c r="AK167" s="435"/>
    </row>
    <row r="168" spans="1:37" ht="15.75" customHeight="1">
      <c r="A168" s="349"/>
      <c r="B168" s="273"/>
      <c r="C168" s="274"/>
      <c r="D168" s="275"/>
      <c r="E168" s="280"/>
      <c r="F168" s="285"/>
      <c r="G168" s="286"/>
      <c r="H168" s="286"/>
      <c r="I168" s="286"/>
      <c r="J168" s="286"/>
      <c r="K168" s="287"/>
      <c r="L168" s="285"/>
      <c r="M168" s="286"/>
      <c r="N168" s="286"/>
      <c r="O168" s="286"/>
      <c r="P168" s="286"/>
      <c r="Q168" s="287"/>
      <c r="R168" s="294"/>
      <c r="S168" s="295"/>
      <c r="T168" s="295"/>
      <c r="U168" s="295"/>
      <c r="V168" s="296"/>
      <c r="W168" s="319"/>
      <c r="X168" s="294"/>
      <c r="Y168" s="296"/>
      <c r="Z168" s="305"/>
      <c r="AA168" s="306"/>
      <c r="AB168" s="433"/>
      <c r="AC168" s="434"/>
      <c r="AD168" s="434"/>
      <c r="AE168" s="434"/>
      <c r="AF168" s="435"/>
      <c r="AG168" s="433"/>
      <c r="AH168" s="434"/>
      <c r="AI168" s="434"/>
      <c r="AJ168" s="434"/>
      <c r="AK168" s="435"/>
    </row>
    <row r="169" spans="1:37">
      <c r="A169" s="349"/>
      <c r="B169" s="273"/>
      <c r="C169" s="274"/>
      <c r="D169" s="275"/>
      <c r="E169" s="280"/>
      <c r="F169" s="285"/>
      <c r="G169" s="286"/>
      <c r="H169" s="286"/>
      <c r="I169" s="286"/>
      <c r="J169" s="286"/>
      <c r="K169" s="287"/>
      <c r="L169" s="285"/>
      <c r="M169" s="286"/>
      <c r="N169" s="286"/>
      <c r="O169" s="286"/>
      <c r="P169" s="286"/>
      <c r="Q169" s="287"/>
      <c r="R169" s="294"/>
      <c r="S169" s="295"/>
      <c r="T169" s="295"/>
      <c r="U169" s="295"/>
      <c r="V169" s="296"/>
      <c r="W169" s="319"/>
      <c r="X169" s="294"/>
      <c r="Y169" s="296"/>
      <c r="Z169" s="305"/>
      <c r="AA169" s="306"/>
      <c r="AB169" s="433"/>
      <c r="AC169" s="434"/>
      <c r="AD169" s="434"/>
      <c r="AE169" s="434"/>
      <c r="AF169" s="435"/>
      <c r="AG169" s="433"/>
      <c r="AH169" s="434"/>
      <c r="AI169" s="434"/>
      <c r="AJ169" s="434"/>
      <c r="AK169" s="435"/>
    </row>
    <row r="170" spans="1:37">
      <c r="A170" s="349"/>
      <c r="B170" s="273"/>
      <c r="C170" s="274"/>
      <c r="D170" s="275"/>
      <c r="E170" s="280"/>
      <c r="F170" s="285"/>
      <c r="G170" s="286"/>
      <c r="H170" s="286"/>
      <c r="I170" s="286"/>
      <c r="J170" s="286"/>
      <c r="K170" s="287"/>
      <c r="L170" s="285"/>
      <c r="M170" s="286"/>
      <c r="N170" s="286"/>
      <c r="O170" s="286"/>
      <c r="P170" s="286"/>
      <c r="Q170" s="287"/>
      <c r="R170" s="294"/>
      <c r="S170" s="295"/>
      <c r="T170" s="295"/>
      <c r="U170" s="295"/>
      <c r="V170" s="296"/>
      <c r="W170" s="319"/>
      <c r="X170" s="294"/>
      <c r="Y170" s="296"/>
      <c r="Z170" s="305"/>
      <c r="AA170" s="306"/>
      <c r="AB170" s="433"/>
      <c r="AC170" s="434"/>
      <c r="AD170" s="434"/>
      <c r="AE170" s="434"/>
      <c r="AF170" s="435"/>
      <c r="AG170" s="433"/>
      <c r="AH170" s="434"/>
      <c r="AI170" s="434"/>
      <c r="AJ170" s="434"/>
      <c r="AK170" s="435"/>
    </row>
    <row r="171" spans="1:37">
      <c r="A171" s="349"/>
      <c r="B171" s="273"/>
      <c r="C171" s="274"/>
      <c r="D171" s="275"/>
      <c r="E171" s="280"/>
      <c r="F171" s="285"/>
      <c r="G171" s="286"/>
      <c r="H171" s="286"/>
      <c r="I171" s="286"/>
      <c r="J171" s="286"/>
      <c r="K171" s="287"/>
      <c r="L171" s="285"/>
      <c r="M171" s="286"/>
      <c r="N171" s="286"/>
      <c r="O171" s="286"/>
      <c r="P171" s="286"/>
      <c r="Q171" s="287"/>
      <c r="R171" s="294"/>
      <c r="S171" s="295"/>
      <c r="T171" s="295"/>
      <c r="U171" s="295"/>
      <c r="V171" s="296"/>
      <c r="W171" s="319"/>
      <c r="X171" s="294"/>
      <c r="Y171" s="296"/>
      <c r="Z171" s="305"/>
      <c r="AA171" s="306"/>
      <c r="AB171" s="433"/>
      <c r="AC171" s="434"/>
      <c r="AD171" s="434"/>
      <c r="AE171" s="434"/>
      <c r="AF171" s="435"/>
      <c r="AG171" s="433"/>
      <c r="AH171" s="434"/>
      <c r="AI171" s="434"/>
      <c r="AJ171" s="434"/>
      <c r="AK171" s="435"/>
    </row>
    <row r="172" spans="1:37" ht="15.75" customHeight="1">
      <c r="A172" s="349"/>
      <c r="B172" s="273"/>
      <c r="C172" s="274"/>
      <c r="D172" s="275"/>
      <c r="E172" s="280"/>
      <c r="F172" s="285"/>
      <c r="G172" s="286"/>
      <c r="H172" s="286"/>
      <c r="I172" s="286"/>
      <c r="J172" s="286"/>
      <c r="K172" s="287"/>
      <c r="L172" s="285"/>
      <c r="M172" s="286"/>
      <c r="N172" s="286"/>
      <c r="O172" s="286"/>
      <c r="P172" s="286"/>
      <c r="Q172" s="287"/>
      <c r="R172" s="294"/>
      <c r="S172" s="295"/>
      <c r="T172" s="295"/>
      <c r="U172" s="295"/>
      <c r="V172" s="296"/>
      <c r="W172" s="319"/>
      <c r="X172" s="294"/>
      <c r="Y172" s="296"/>
      <c r="Z172" s="305"/>
      <c r="AA172" s="306"/>
      <c r="AB172" s="433"/>
      <c r="AC172" s="434"/>
      <c r="AD172" s="434"/>
      <c r="AE172" s="434"/>
      <c r="AF172" s="435"/>
      <c r="AG172" s="433"/>
      <c r="AH172" s="434"/>
      <c r="AI172" s="434"/>
      <c r="AJ172" s="434"/>
      <c r="AK172" s="435"/>
    </row>
    <row r="173" spans="1:37">
      <c r="A173" s="349"/>
      <c r="B173" s="273"/>
      <c r="C173" s="274"/>
      <c r="D173" s="275"/>
      <c r="E173" s="280"/>
      <c r="F173" s="285"/>
      <c r="G173" s="286"/>
      <c r="H173" s="286"/>
      <c r="I173" s="286"/>
      <c r="J173" s="286"/>
      <c r="K173" s="287"/>
      <c r="L173" s="285"/>
      <c r="M173" s="286"/>
      <c r="N173" s="286"/>
      <c r="O173" s="286"/>
      <c r="P173" s="286"/>
      <c r="Q173" s="287"/>
      <c r="R173" s="294"/>
      <c r="S173" s="295"/>
      <c r="T173" s="295"/>
      <c r="U173" s="295"/>
      <c r="V173" s="296"/>
      <c r="W173" s="319"/>
      <c r="X173" s="294"/>
      <c r="Y173" s="296"/>
      <c r="Z173" s="305"/>
      <c r="AA173" s="306"/>
      <c r="AB173" s="433"/>
      <c r="AC173" s="434"/>
      <c r="AD173" s="434"/>
      <c r="AE173" s="434"/>
      <c r="AF173" s="435"/>
      <c r="AG173" s="433"/>
      <c r="AH173" s="434"/>
      <c r="AI173" s="434"/>
      <c r="AJ173" s="434"/>
      <c r="AK173" s="435"/>
    </row>
    <row r="174" spans="1:37">
      <c r="A174" s="349"/>
      <c r="B174" s="273"/>
      <c r="C174" s="274"/>
      <c r="D174" s="275"/>
      <c r="E174" s="280"/>
      <c r="F174" s="285"/>
      <c r="G174" s="286"/>
      <c r="H174" s="286"/>
      <c r="I174" s="286"/>
      <c r="J174" s="286"/>
      <c r="K174" s="287"/>
      <c r="L174" s="285"/>
      <c r="M174" s="286"/>
      <c r="N174" s="286"/>
      <c r="O174" s="286"/>
      <c r="P174" s="286"/>
      <c r="Q174" s="287"/>
      <c r="R174" s="294"/>
      <c r="S174" s="295"/>
      <c r="T174" s="295"/>
      <c r="U174" s="295"/>
      <c r="V174" s="296"/>
      <c r="W174" s="319"/>
      <c r="X174" s="294"/>
      <c r="Y174" s="296"/>
      <c r="Z174" s="305"/>
      <c r="AA174" s="306"/>
      <c r="AB174" s="433"/>
      <c r="AC174" s="434"/>
      <c r="AD174" s="434"/>
      <c r="AE174" s="434"/>
      <c r="AF174" s="435"/>
      <c r="AG174" s="433"/>
      <c r="AH174" s="434"/>
      <c r="AI174" s="434"/>
      <c r="AJ174" s="434"/>
      <c r="AK174" s="435"/>
    </row>
    <row r="175" spans="1:37" ht="15.75" customHeight="1">
      <c r="A175" s="348"/>
      <c r="B175" s="273"/>
      <c r="C175" s="274"/>
      <c r="D175" s="275"/>
      <c r="E175" s="279">
        <v>5</v>
      </c>
      <c r="F175" s="282" t="s">
        <v>329</v>
      </c>
      <c r="G175" s="283"/>
      <c r="H175" s="283"/>
      <c r="I175" s="283"/>
      <c r="J175" s="283"/>
      <c r="K175" s="284"/>
      <c r="L175" s="282" t="s">
        <v>330</v>
      </c>
      <c r="M175" s="283"/>
      <c r="N175" s="283"/>
      <c r="O175" s="283"/>
      <c r="P175" s="283"/>
      <c r="Q175" s="284"/>
      <c r="R175" s="291"/>
      <c r="S175" s="292"/>
      <c r="T175" s="292"/>
      <c r="U175" s="292"/>
      <c r="V175" s="293"/>
      <c r="W175" s="318" t="s">
        <v>24</v>
      </c>
      <c r="X175" s="291" t="s">
        <v>120</v>
      </c>
      <c r="Y175" s="293"/>
      <c r="Z175" s="303">
        <v>44189</v>
      </c>
      <c r="AA175" s="304"/>
      <c r="AB175" s="330"/>
      <c r="AC175" s="331"/>
      <c r="AD175" s="331"/>
      <c r="AE175" s="331"/>
      <c r="AF175" s="332"/>
      <c r="AG175" s="351" t="s">
        <v>187</v>
      </c>
      <c r="AH175" s="352"/>
      <c r="AI175" s="352"/>
      <c r="AJ175" s="352"/>
      <c r="AK175" s="353"/>
    </row>
    <row r="176" spans="1:37">
      <c r="A176" s="349"/>
      <c r="B176" s="273"/>
      <c r="C176" s="274"/>
      <c r="D176" s="275"/>
      <c r="E176" s="280"/>
      <c r="F176" s="285"/>
      <c r="G176" s="286"/>
      <c r="H176" s="286"/>
      <c r="I176" s="286"/>
      <c r="J176" s="286"/>
      <c r="K176" s="287"/>
      <c r="L176" s="285"/>
      <c r="M176" s="286"/>
      <c r="N176" s="286"/>
      <c r="O176" s="286"/>
      <c r="P176" s="286"/>
      <c r="Q176" s="287"/>
      <c r="R176" s="294"/>
      <c r="S176" s="295"/>
      <c r="T176" s="295"/>
      <c r="U176" s="295"/>
      <c r="V176" s="296"/>
      <c r="W176" s="319"/>
      <c r="X176" s="294"/>
      <c r="Y176" s="296"/>
      <c r="Z176" s="305"/>
      <c r="AA176" s="306"/>
      <c r="AB176" s="333"/>
      <c r="AC176" s="334"/>
      <c r="AD176" s="334"/>
      <c r="AE176" s="334"/>
      <c r="AF176" s="335"/>
      <c r="AG176" s="354"/>
      <c r="AH176" s="355"/>
      <c r="AI176" s="355"/>
      <c r="AJ176" s="355"/>
      <c r="AK176" s="356"/>
    </row>
    <row r="177" spans="1:37">
      <c r="A177" s="349"/>
      <c r="B177" s="273"/>
      <c r="C177" s="274"/>
      <c r="D177" s="275"/>
      <c r="E177" s="280"/>
      <c r="F177" s="285"/>
      <c r="G177" s="286"/>
      <c r="H177" s="286"/>
      <c r="I177" s="286"/>
      <c r="J177" s="286"/>
      <c r="K177" s="287"/>
      <c r="L177" s="285"/>
      <c r="M177" s="286"/>
      <c r="N177" s="286"/>
      <c r="O177" s="286"/>
      <c r="P177" s="286"/>
      <c r="Q177" s="287"/>
      <c r="R177" s="294"/>
      <c r="S177" s="295"/>
      <c r="T177" s="295"/>
      <c r="U177" s="295"/>
      <c r="V177" s="296"/>
      <c r="W177" s="319"/>
      <c r="X177" s="294"/>
      <c r="Y177" s="296"/>
      <c r="Z177" s="305"/>
      <c r="AA177" s="306"/>
      <c r="AB177" s="333"/>
      <c r="AC177" s="334"/>
      <c r="AD177" s="334"/>
      <c r="AE177" s="334"/>
      <c r="AF177" s="335"/>
      <c r="AG177" s="354"/>
      <c r="AH177" s="355"/>
      <c r="AI177" s="355"/>
      <c r="AJ177" s="355"/>
      <c r="AK177" s="356"/>
    </row>
    <row r="178" spans="1:37">
      <c r="A178" s="349"/>
      <c r="B178" s="273"/>
      <c r="C178" s="274"/>
      <c r="D178" s="275"/>
      <c r="E178" s="280"/>
      <c r="F178" s="285"/>
      <c r="G178" s="286"/>
      <c r="H178" s="286"/>
      <c r="I178" s="286"/>
      <c r="J178" s="286"/>
      <c r="K178" s="287"/>
      <c r="L178" s="285"/>
      <c r="M178" s="286"/>
      <c r="N178" s="286"/>
      <c r="O178" s="286"/>
      <c r="P178" s="286"/>
      <c r="Q178" s="287"/>
      <c r="R178" s="294"/>
      <c r="S178" s="295"/>
      <c r="T178" s="295"/>
      <c r="U178" s="295"/>
      <c r="V178" s="296"/>
      <c r="W178" s="319"/>
      <c r="X178" s="294"/>
      <c r="Y178" s="296"/>
      <c r="Z178" s="305"/>
      <c r="AA178" s="306"/>
      <c r="AB178" s="333"/>
      <c r="AC178" s="334"/>
      <c r="AD178" s="334"/>
      <c r="AE178" s="334"/>
      <c r="AF178" s="335"/>
      <c r="AG178" s="354"/>
      <c r="AH178" s="355"/>
      <c r="AI178" s="355"/>
      <c r="AJ178" s="355"/>
      <c r="AK178" s="356"/>
    </row>
    <row r="179" spans="1:37" ht="15.75" customHeight="1">
      <c r="A179" s="349"/>
      <c r="B179" s="273"/>
      <c r="C179" s="274"/>
      <c r="D179" s="275"/>
      <c r="E179" s="280"/>
      <c r="F179" s="285"/>
      <c r="G179" s="286"/>
      <c r="H179" s="286"/>
      <c r="I179" s="286"/>
      <c r="J179" s="286"/>
      <c r="K179" s="287"/>
      <c r="L179" s="285"/>
      <c r="M179" s="286"/>
      <c r="N179" s="286"/>
      <c r="O179" s="286"/>
      <c r="P179" s="286"/>
      <c r="Q179" s="287"/>
      <c r="R179" s="294"/>
      <c r="S179" s="295"/>
      <c r="T179" s="295"/>
      <c r="U179" s="295"/>
      <c r="V179" s="296"/>
      <c r="W179" s="319"/>
      <c r="X179" s="294"/>
      <c r="Y179" s="296"/>
      <c r="Z179" s="305"/>
      <c r="AA179" s="306"/>
      <c r="AB179" s="333"/>
      <c r="AC179" s="334"/>
      <c r="AD179" s="334"/>
      <c r="AE179" s="334"/>
      <c r="AF179" s="335"/>
      <c r="AG179" s="354"/>
      <c r="AH179" s="355"/>
      <c r="AI179" s="355"/>
      <c r="AJ179" s="355"/>
      <c r="AK179" s="356"/>
    </row>
    <row r="180" spans="1:37">
      <c r="A180" s="349"/>
      <c r="B180" s="273"/>
      <c r="C180" s="274"/>
      <c r="D180" s="275"/>
      <c r="E180" s="280"/>
      <c r="F180" s="285"/>
      <c r="G180" s="286"/>
      <c r="H180" s="286"/>
      <c r="I180" s="286"/>
      <c r="J180" s="286"/>
      <c r="K180" s="287"/>
      <c r="L180" s="285"/>
      <c r="M180" s="286"/>
      <c r="N180" s="286"/>
      <c r="O180" s="286"/>
      <c r="P180" s="286"/>
      <c r="Q180" s="287"/>
      <c r="R180" s="294"/>
      <c r="S180" s="295"/>
      <c r="T180" s="295"/>
      <c r="U180" s="295"/>
      <c r="V180" s="296"/>
      <c r="W180" s="319"/>
      <c r="X180" s="294"/>
      <c r="Y180" s="296"/>
      <c r="Z180" s="305"/>
      <c r="AA180" s="306"/>
      <c r="AB180" s="333"/>
      <c r="AC180" s="334"/>
      <c r="AD180" s="334"/>
      <c r="AE180" s="334"/>
      <c r="AF180" s="335"/>
      <c r="AG180" s="354"/>
      <c r="AH180" s="355"/>
      <c r="AI180" s="355"/>
      <c r="AJ180" s="355"/>
      <c r="AK180" s="356"/>
    </row>
    <row r="181" spans="1:37">
      <c r="A181" s="349"/>
      <c r="B181" s="273"/>
      <c r="C181" s="274"/>
      <c r="D181" s="275"/>
      <c r="E181" s="280"/>
      <c r="F181" s="285"/>
      <c r="G181" s="286"/>
      <c r="H181" s="286"/>
      <c r="I181" s="286"/>
      <c r="J181" s="286"/>
      <c r="K181" s="287"/>
      <c r="L181" s="285"/>
      <c r="M181" s="286"/>
      <c r="N181" s="286"/>
      <c r="O181" s="286"/>
      <c r="P181" s="286"/>
      <c r="Q181" s="287"/>
      <c r="R181" s="294"/>
      <c r="S181" s="295"/>
      <c r="T181" s="295"/>
      <c r="U181" s="295"/>
      <c r="V181" s="296"/>
      <c r="W181" s="319"/>
      <c r="X181" s="294"/>
      <c r="Y181" s="296"/>
      <c r="Z181" s="305"/>
      <c r="AA181" s="306"/>
      <c r="AB181" s="333"/>
      <c r="AC181" s="334"/>
      <c r="AD181" s="334"/>
      <c r="AE181" s="334"/>
      <c r="AF181" s="335"/>
      <c r="AG181" s="354"/>
      <c r="AH181" s="355"/>
      <c r="AI181" s="355"/>
      <c r="AJ181" s="355"/>
      <c r="AK181" s="356"/>
    </row>
    <row r="182" spans="1:37">
      <c r="A182" s="349"/>
      <c r="B182" s="273"/>
      <c r="C182" s="274"/>
      <c r="D182" s="275"/>
      <c r="E182" s="280"/>
      <c r="F182" s="285"/>
      <c r="G182" s="286"/>
      <c r="H182" s="286"/>
      <c r="I182" s="286"/>
      <c r="J182" s="286"/>
      <c r="K182" s="287"/>
      <c r="L182" s="285"/>
      <c r="M182" s="286"/>
      <c r="N182" s="286"/>
      <c r="O182" s="286"/>
      <c r="P182" s="286"/>
      <c r="Q182" s="287"/>
      <c r="R182" s="294"/>
      <c r="S182" s="295"/>
      <c r="T182" s="295"/>
      <c r="U182" s="295"/>
      <c r="V182" s="296"/>
      <c r="W182" s="319"/>
      <c r="X182" s="294"/>
      <c r="Y182" s="296"/>
      <c r="Z182" s="305"/>
      <c r="AA182" s="306"/>
      <c r="AB182" s="333"/>
      <c r="AC182" s="334"/>
      <c r="AD182" s="334"/>
      <c r="AE182" s="334"/>
      <c r="AF182" s="335"/>
      <c r="AG182" s="354"/>
      <c r="AH182" s="355"/>
      <c r="AI182" s="355"/>
      <c r="AJ182" s="355"/>
      <c r="AK182" s="356"/>
    </row>
    <row r="183" spans="1:37">
      <c r="A183" s="349"/>
      <c r="B183" s="273"/>
      <c r="C183" s="274"/>
      <c r="D183" s="275"/>
      <c r="E183" s="280"/>
      <c r="F183" s="285"/>
      <c r="G183" s="286"/>
      <c r="H183" s="286"/>
      <c r="I183" s="286"/>
      <c r="J183" s="286"/>
      <c r="K183" s="287"/>
      <c r="L183" s="285"/>
      <c r="M183" s="286"/>
      <c r="N183" s="286"/>
      <c r="O183" s="286"/>
      <c r="P183" s="286"/>
      <c r="Q183" s="287"/>
      <c r="R183" s="294"/>
      <c r="S183" s="295"/>
      <c r="T183" s="295"/>
      <c r="U183" s="295"/>
      <c r="V183" s="296"/>
      <c r="W183" s="319"/>
      <c r="X183" s="294"/>
      <c r="Y183" s="296"/>
      <c r="Z183" s="305"/>
      <c r="AA183" s="306"/>
      <c r="AB183" s="333"/>
      <c r="AC183" s="334"/>
      <c r="AD183" s="334"/>
      <c r="AE183" s="334"/>
      <c r="AF183" s="335"/>
      <c r="AG183" s="354"/>
      <c r="AH183" s="355"/>
      <c r="AI183" s="355"/>
      <c r="AJ183" s="355"/>
      <c r="AK183" s="356"/>
    </row>
    <row r="184" spans="1:37">
      <c r="A184" s="350"/>
      <c r="B184" s="276"/>
      <c r="C184" s="277"/>
      <c r="D184" s="278"/>
      <c r="E184" s="281"/>
      <c r="F184" s="288"/>
      <c r="G184" s="289"/>
      <c r="H184" s="289"/>
      <c r="I184" s="289"/>
      <c r="J184" s="289"/>
      <c r="K184" s="290"/>
      <c r="L184" s="288"/>
      <c r="M184" s="289"/>
      <c r="N184" s="289"/>
      <c r="O184" s="289"/>
      <c r="P184" s="289"/>
      <c r="Q184" s="290"/>
      <c r="R184" s="297"/>
      <c r="S184" s="298"/>
      <c r="T184" s="298"/>
      <c r="U184" s="298"/>
      <c r="V184" s="299"/>
      <c r="W184" s="329"/>
      <c r="X184" s="297"/>
      <c r="Y184" s="299"/>
      <c r="Z184" s="307"/>
      <c r="AA184" s="308"/>
      <c r="AB184" s="336"/>
      <c r="AC184" s="337"/>
      <c r="AD184" s="337"/>
      <c r="AE184" s="337"/>
      <c r="AF184" s="338"/>
      <c r="AG184" s="357"/>
      <c r="AH184" s="358"/>
      <c r="AI184" s="358"/>
      <c r="AJ184" s="358"/>
      <c r="AK184" s="359"/>
    </row>
    <row r="185" spans="1:37" ht="15.75" customHeight="1">
      <c r="A185" s="123"/>
      <c r="B185" s="270" t="s">
        <v>331</v>
      </c>
      <c r="C185" s="271"/>
      <c r="D185" s="272"/>
      <c r="E185" s="279">
        <v>1</v>
      </c>
      <c r="F185" s="282" t="s">
        <v>333</v>
      </c>
      <c r="G185" s="283"/>
      <c r="H185" s="283"/>
      <c r="I185" s="283"/>
      <c r="J185" s="283"/>
      <c r="K185" s="284"/>
      <c r="L185" s="282" t="s">
        <v>332</v>
      </c>
      <c r="M185" s="283"/>
      <c r="N185" s="283"/>
      <c r="O185" s="283"/>
      <c r="P185" s="283"/>
      <c r="Q185" s="284"/>
      <c r="R185" s="291"/>
      <c r="S185" s="292"/>
      <c r="T185" s="292"/>
      <c r="U185" s="292"/>
      <c r="V185" s="293"/>
      <c r="W185" s="318" t="s">
        <v>24</v>
      </c>
      <c r="X185" s="291" t="s">
        <v>120</v>
      </c>
      <c r="Y185" s="293"/>
      <c r="Z185" s="303">
        <v>44189</v>
      </c>
      <c r="AA185" s="304"/>
      <c r="AB185" s="309"/>
      <c r="AC185" s="310"/>
      <c r="AD185" s="310"/>
      <c r="AE185" s="310"/>
      <c r="AF185" s="311"/>
      <c r="AG185" s="473" t="s">
        <v>306</v>
      </c>
      <c r="AH185" s="456"/>
      <c r="AI185" s="456"/>
      <c r="AJ185" s="456"/>
      <c r="AK185" s="457"/>
    </row>
    <row r="186" spans="1:37">
      <c r="A186" s="124"/>
      <c r="B186" s="273"/>
      <c r="C186" s="274"/>
      <c r="D186" s="275"/>
      <c r="E186" s="280"/>
      <c r="F186" s="285"/>
      <c r="G186" s="286"/>
      <c r="H186" s="286"/>
      <c r="I186" s="286"/>
      <c r="J186" s="286"/>
      <c r="K186" s="287"/>
      <c r="L186" s="285"/>
      <c r="M186" s="286"/>
      <c r="N186" s="286"/>
      <c r="O186" s="286"/>
      <c r="P186" s="286"/>
      <c r="Q186" s="287"/>
      <c r="R186" s="294"/>
      <c r="S186" s="295"/>
      <c r="T186" s="295"/>
      <c r="U186" s="295"/>
      <c r="V186" s="296"/>
      <c r="W186" s="319"/>
      <c r="X186" s="294"/>
      <c r="Y186" s="296"/>
      <c r="Z186" s="305"/>
      <c r="AA186" s="306"/>
      <c r="AB186" s="312"/>
      <c r="AC186" s="313"/>
      <c r="AD186" s="313"/>
      <c r="AE186" s="313"/>
      <c r="AF186" s="314"/>
      <c r="AG186" s="458"/>
      <c r="AH186" s="459"/>
      <c r="AI186" s="459"/>
      <c r="AJ186" s="459"/>
      <c r="AK186" s="460"/>
    </row>
    <row r="187" spans="1:37">
      <c r="A187" s="124"/>
      <c r="B187" s="273"/>
      <c r="C187" s="274"/>
      <c r="D187" s="275"/>
      <c r="E187" s="280"/>
      <c r="F187" s="285"/>
      <c r="G187" s="286"/>
      <c r="H187" s="286"/>
      <c r="I187" s="286"/>
      <c r="J187" s="286"/>
      <c r="K187" s="287"/>
      <c r="L187" s="285"/>
      <c r="M187" s="286"/>
      <c r="N187" s="286"/>
      <c r="O187" s="286"/>
      <c r="P187" s="286"/>
      <c r="Q187" s="287"/>
      <c r="R187" s="294"/>
      <c r="S187" s="295"/>
      <c r="T187" s="295"/>
      <c r="U187" s="295"/>
      <c r="V187" s="296"/>
      <c r="W187" s="319"/>
      <c r="X187" s="294"/>
      <c r="Y187" s="296"/>
      <c r="Z187" s="305"/>
      <c r="AA187" s="306"/>
      <c r="AB187" s="312"/>
      <c r="AC187" s="313"/>
      <c r="AD187" s="313"/>
      <c r="AE187" s="313"/>
      <c r="AF187" s="314"/>
      <c r="AG187" s="458"/>
      <c r="AH187" s="459"/>
      <c r="AI187" s="459"/>
      <c r="AJ187" s="459"/>
      <c r="AK187" s="460"/>
    </row>
    <row r="188" spans="1:37" ht="15.75" customHeight="1">
      <c r="A188" s="124"/>
      <c r="B188" s="273"/>
      <c r="C188" s="274"/>
      <c r="D188" s="275"/>
      <c r="E188" s="280"/>
      <c r="F188" s="285"/>
      <c r="G188" s="286"/>
      <c r="H188" s="286"/>
      <c r="I188" s="286"/>
      <c r="J188" s="286"/>
      <c r="K188" s="287"/>
      <c r="L188" s="285"/>
      <c r="M188" s="286"/>
      <c r="N188" s="286"/>
      <c r="O188" s="286"/>
      <c r="P188" s="286"/>
      <c r="Q188" s="287"/>
      <c r="R188" s="294"/>
      <c r="S188" s="295"/>
      <c r="T188" s="295"/>
      <c r="U188" s="295"/>
      <c r="V188" s="296"/>
      <c r="W188" s="319"/>
      <c r="X188" s="294"/>
      <c r="Y188" s="296"/>
      <c r="Z188" s="305"/>
      <c r="AA188" s="306"/>
      <c r="AB188" s="312"/>
      <c r="AC188" s="313"/>
      <c r="AD188" s="313"/>
      <c r="AE188" s="313"/>
      <c r="AF188" s="314"/>
      <c r="AG188" s="458"/>
      <c r="AH188" s="459"/>
      <c r="AI188" s="459"/>
      <c r="AJ188" s="459"/>
      <c r="AK188" s="460"/>
    </row>
    <row r="189" spans="1:37">
      <c r="A189" s="124"/>
      <c r="B189" s="273"/>
      <c r="C189" s="274"/>
      <c r="D189" s="275"/>
      <c r="E189" s="280"/>
      <c r="F189" s="285"/>
      <c r="G189" s="286"/>
      <c r="H189" s="286"/>
      <c r="I189" s="286"/>
      <c r="J189" s="286"/>
      <c r="K189" s="287"/>
      <c r="L189" s="285"/>
      <c r="M189" s="286"/>
      <c r="N189" s="286"/>
      <c r="O189" s="286"/>
      <c r="P189" s="286"/>
      <c r="Q189" s="287"/>
      <c r="R189" s="294"/>
      <c r="S189" s="295"/>
      <c r="T189" s="295"/>
      <c r="U189" s="295"/>
      <c r="V189" s="296"/>
      <c r="W189" s="319"/>
      <c r="X189" s="294"/>
      <c r="Y189" s="296"/>
      <c r="Z189" s="305"/>
      <c r="AA189" s="306"/>
      <c r="AB189" s="312"/>
      <c r="AC189" s="313"/>
      <c r="AD189" s="313"/>
      <c r="AE189" s="313"/>
      <c r="AF189" s="314"/>
      <c r="AG189" s="458"/>
      <c r="AH189" s="459"/>
      <c r="AI189" s="459"/>
      <c r="AJ189" s="459"/>
      <c r="AK189" s="460"/>
    </row>
    <row r="190" spans="1:37">
      <c r="A190" s="124"/>
      <c r="B190" s="273"/>
      <c r="C190" s="274"/>
      <c r="D190" s="275"/>
      <c r="E190" s="280"/>
      <c r="F190" s="285"/>
      <c r="G190" s="286"/>
      <c r="H190" s="286"/>
      <c r="I190" s="286"/>
      <c r="J190" s="286"/>
      <c r="K190" s="287"/>
      <c r="L190" s="285"/>
      <c r="M190" s="286"/>
      <c r="N190" s="286"/>
      <c r="O190" s="286"/>
      <c r="P190" s="286"/>
      <c r="Q190" s="287"/>
      <c r="R190" s="294"/>
      <c r="S190" s="295"/>
      <c r="T190" s="295"/>
      <c r="U190" s="295"/>
      <c r="V190" s="296"/>
      <c r="W190" s="319"/>
      <c r="X190" s="294"/>
      <c r="Y190" s="296"/>
      <c r="Z190" s="305"/>
      <c r="AA190" s="306"/>
      <c r="AB190" s="312"/>
      <c r="AC190" s="313"/>
      <c r="AD190" s="313"/>
      <c r="AE190" s="313"/>
      <c r="AF190" s="314"/>
      <c r="AG190" s="458"/>
      <c r="AH190" s="459"/>
      <c r="AI190" s="459"/>
      <c r="AJ190" s="459"/>
      <c r="AK190" s="460"/>
    </row>
    <row r="191" spans="1:37">
      <c r="A191" s="124"/>
      <c r="B191" s="273"/>
      <c r="C191" s="274"/>
      <c r="D191" s="275"/>
      <c r="E191" s="280"/>
      <c r="F191" s="285"/>
      <c r="G191" s="286"/>
      <c r="H191" s="286"/>
      <c r="I191" s="286"/>
      <c r="J191" s="286"/>
      <c r="K191" s="287"/>
      <c r="L191" s="285"/>
      <c r="M191" s="286"/>
      <c r="N191" s="286"/>
      <c r="O191" s="286"/>
      <c r="P191" s="286"/>
      <c r="Q191" s="287"/>
      <c r="R191" s="294"/>
      <c r="S191" s="295"/>
      <c r="T191" s="295"/>
      <c r="U191" s="295"/>
      <c r="V191" s="296"/>
      <c r="W191" s="319"/>
      <c r="X191" s="294"/>
      <c r="Y191" s="296"/>
      <c r="Z191" s="305"/>
      <c r="AA191" s="306"/>
      <c r="AB191" s="312"/>
      <c r="AC191" s="313"/>
      <c r="AD191" s="313"/>
      <c r="AE191" s="313"/>
      <c r="AF191" s="314"/>
      <c r="AG191" s="458"/>
      <c r="AH191" s="459"/>
      <c r="AI191" s="459"/>
      <c r="AJ191" s="459"/>
      <c r="AK191" s="460"/>
    </row>
    <row r="192" spans="1:37">
      <c r="A192" s="124"/>
      <c r="B192" s="273"/>
      <c r="C192" s="274"/>
      <c r="D192" s="275"/>
      <c r="E192" s="280"/>
      <c r="F192" s="285"/>
      <c r="G192" s="286"/>
      <c r="H192" s="286"/>
      <c r="I192" s="286"/>
      <c r="J192" s="286"/>
      <c r="K192" s="287"/>
      <c r="L192" s="285"/>
      <c r="M192" s="286"/>
      <c r="N192" s="286"/>
      <c r="O192" s="286"/>
      <c r="P192" s="286"/>
      <c r="Q192" s="287"/>
      <c r="R192" s="294"/>
      <c r="S192" s="295"/>
      <c r="T192" s="295"/>
      <c r="U192" s="295"/>
      <c r="V192" s="296"/>
      <c r="W192" s="319"/>
      <c r="X192" s="294"/>
      <c r="Y192" s="296"/>
      <c r="Z192" s="305"/>
      <c r="AA192" s="306"/>
      <c r="AB192" s="312"/>
      <c r="AC192" s="313"/>
      <c r="AD192" s="313"/>
      <c r="AE192" s="313"/>
      <c r="AF192" s="314"/>
      <c r="AG192" s="458"/>
      <c r="AH192" s="459"/>
      <c r="AI192" s="459"/>
      <c r="AJ192" s="459"/>
      <c r="AK192" s="460"/>
    </row>
    <row r="193" spans="1:37">
      <c r="A193" s="124"/>
      <c r="B193" s="273"/>
      <c r="C193" s="274"/>
      <c r="D193" s="275"/>
      <c r="E193" s="280"/>
      <c r="F193" s="285"/>
      <c r="G193" s="286"/>
      <c r="H193" s="286"/>
      <c r="I193" s="286"/>
      <c r="J193" s="286"/>
      <c r="K193" s="287"/>
      <c r="L193" s="285"/>
      <c r="M193" s="286"/>
      <c r="N193" s="286"/>
      <c r="O193" s="286"/>
      <c r="P193" s="286"/>
      <c r="Q193" s="287"/>
      <c r="R193" s="294"/>
      <c r="S193" s="295"/>
      <c r="T193" s="295"/>
      <c r="U193" s="295"/>
      <c r="V193" s="296"/>
      <c r="W193" s="319"/>
      <c r="X193" s="294"/>
      <c r="Y193" s="296"/>
      <c r="Z193" s="305"/>
      <c r="AA193" s="306"/>
      <c r="AB193" s="312"/>
      <c r="AC193" s="313"/>
      <c r="AD193" s="313"/>
      <c r="AE193" s="313"/>
      <c r="AF193" s="314"/>
      <c r="AG193" s="458"/>
      <c r="AH193" s="459"/>
      <c r="AI193" s="459"/>
      <c r="AJ193" s="459"/>
      <c r="AK193" s="460"/>
    </row>
    <row r="194" spans="1:37">
      <c r="A194" s="124"/>
      <c r="B194" s="273"/>
      <c r="C194" s="274"/>
      <c r="D194" s="275"/>
      <c r="E194" s="280"/>
      <c r="F194" s="285"/>
      <c r="G194" s="286"/>
      <c r="H194" s="286"/>
      <c r="I194" s="286"/>
      <c r="J194" s="286"/>
      <c r="K194" s="287"/>
      <c r="L194" s="285"/>
      <c r="M194" s="286"/>
      <c r="N194" s="286"/>
      <c r="O194" s="286"/>
      <c r="P194" s="286"/>
      <c r="Q194" s="287"/>
      <c r="R194" s="294"/>
      <c r="S194" s="295"/>
      <c r="T194" s="295"/>
      <c r="U194" s="295"/>
      <c r="V194" s="296"/>
      <c r="W194" s="319"/>
      <c r="X194" s="294"/>
      <c r="Y194" s="296"/>
      <c r="Z194" s="305"/>
      <c r="AA194" s="306"/>
      <c r="AB194" s="312"/>
      <c r="AC194" s="313"/>
      <c r="AD194" s="313"/>
      <c r="AE194" s="313"/>
      <c r="AF194" s="314"/>
      <c r="AG194" s="458"/>
      <c r="AH194" s="459"/>
      <c r="AI194" s="459"/>
      <c r="AJ194" s="459"/>
      <c r="AK194" s="460"/>
    </row>
    <row r="195" spans="1:37">
      <c r="A195" s="125"/>
      <c r="B195" s="273"/>
      <c r="C195" s="274"/>
      <c r="D195" s="275"/>
      <c r="E195" s="281"/>
      <c r="F195" s="288"/>
      <c r="G195" s="289"/>
      <c r="H195" s="289"/>
      <c r="I195" s="289"/>
      <c r="J195" s="289"/>
      <c r="K195" s="290"/>
      <c r="L195" s="288"/>
      <c r="M195" s="289"/>
      <c r="N195" s="289"/>
      <c r="O195" s="289"/>
      <c r="P195" s="289"/>
      <c r="Q195" s="290"/>
      <c r="R195" s="297"/>
      <c r="S195" s="298"/>
      <c r="T195" s="298"/>
      <c r="U195" s="298"/>
      <c r="V195" s="299"/>
      <c r="W195" s="319"/>
      <c r="X195" s="297"/>
      <c r="Y195" s="299"/>
      <c r="Z195" s="307"/>
      <c r="AA195" s="308"/>
      <c r="AB195" s="315"/>
      <c r="AC195" s="316"/>
      <c r="AD195" s="316"/>
      <c r="AE195" s="316"/>
      <c r="AF195" s="317"/>
      <c r="AG195" s="461"/>
      <c r="AH195" s="462"/>
      <c r="AI195" s="462"/>
      <c r="AJ195" s="462"/>
      <c r="AK195" s="463"/>
    </row>
    <row r="196" spans="1:37">
      <c r="A196" s="348"/>
      <c r="B196" s="273"/>
      <c r="C196" s="274"/>
      <c r="D196" s="275"/>
      <c r="E196" s="279">
        <v>2</v>
      </c>
      <c r="F196" s="282" t="s">
        <v>334</v>
      </c>
      <c r="G196" s="283"/>
      <c r="H196" s="283"/>
      <c r="I196" s="283"/>
      <c r="J196" s="283"/>
      <c r="K196" s="284"/>
      <c r="L196" s="282" t="s">
        <v>335</v>
      </c>
      <c r="M196" s="283"/>
      <c r="N196" s="283"/>
      <c r="O196" s="283"/>
      <c r="P196" s="283"/>
      <c r="Q196" s="284"/>
      <c r="R196" s="291"/>
      <c r="S196" s="292"/>
      <c r="T196" s="292"/>
      <c r="U196" s="292"/>
      <c r="V196" s="293"/>
      <c r="W196" s="318" t="s">
        <v>24</v>
      </c>
      <c r="X196" s="291" t="s">
        <v>120</v>
      </c>
      <c r="Y196" s="293"/>
      <c r="Z196" s="303">
        <v>44189</v>
      </c>
      <c r="AA196" s="304"/>
      <c r="AB196" s="351"/>
      <c r="AC196" s="431"/>
      <c r="AD196" s="431"/>
      <c r="AE196" s="431"/>
      <c r="AF196" s="432"/>
      <c r="AG196" s="436" t="s">
        <v>187</v>
      </c>
      <c r="AH196" s="437"/>
      <c r="AI196" s="437"/>
      <c r="AJ196" s="437"/>
      <c r="AK196" s="438"/>
    </row>
    <row r="197" spans="1:37">
      <c r="A197" s="349"/>
      <c r="B197" s="273"/>
      <c r="C197" s="274"/>
      <c r="D197" s="275"/>
      <c r="E197" s="280"/>
      <c r="F197" s="285"/>
      <c r="G197" s="286"/>
      <c r="H197" s="286"/>
      <c r="I197" s="286"/>
      <c r="J197" s="286"/>
      <c r="K197" s="287"/>
      <c r="L197" s="285"/>
      <c r="M197" s="286"/>
      <c r="N197" s="286"/>
      <c r="O197" s="286"/>
      <c r="P197" s="286"/>
      <c r="Q197" s="287"/>
      <c r="R197" s="294"/>
      <c r="S197" s="295"/>
      <c r="T197" s="295"/>
      <c r="U197" s="295"/>
      <c r="V197" s="296"/>
      <c r="W197" s="319"/>
      <c r="X197" s="294"/>
      <c r="Y197" s="296"/>
      <c r="Z197" s="305"/>
      <c r="AA197" s="306"/>
      <c r="AB197" s="433"/>
      <c r="AC197" s="434"/>
      <c r="AD197" s="434"/>
      <c r="AE197" s="434"/>
      <c r="AF197" s="435"/>
      <c r="AG197" s="439"/>
      <c r="AH197" s="440"/>
      <c r="AI197" s="440"/>
      <c r="AJ197" s="440"/>
      <c r="AK197" s="441"/>
    </row>
    <row r="198" spans="1:37">
      <c r="A198" s="349"/>
      <c r="B198" s="273"/>
      <c r="C198" s="274"/>
      <c r="D198" s="275"/>
      <c r="E198" s="280"/>
      <c r="F198" s="285"/>
      <c r="G198" s="286"/>
      <c r="H198" s="286"/>
      <c r="I198" s="286"/>
      <c r="J198" s="286"/>
      <c r="K198" s="287"/>
      <c r="L198" s="285"/>
      <c r="M198" s="286"/>
      <c r="N198" s="286"/>
      <c r="O198" s="286"/>
      <c r="P198" s="286"/>
      <c r="Q198" s="287"/>
      <c r="R198" s="294"/>
      <c r="S198" s="295"/>
      <c r="T198" s="295"/>
      <c r="U198" s="295"/>
      <c r="V198" s="296"/>
      <c r="W198" s="319"/>
      <c r="X198" s="294"/>
      <c r="Y198" s="296"/>
      <c r="Z198" s="305"/>
      <c r="AA198" s="306"/>
      <c r="AB198" s="433"/>
      <c r="AC198" s="434"/>
      <c r="AD198" s="434"/>
      <c r="AE198" s="434"/>
      <c r="AF198" s="435"/>
      <c r="AG198" s="439"/>
      <c r="AH198" s="440"/>
      <c r="AI198" s="440"/>
      <c r="AJ198" s="440"/>
      <c r="AK198" s="441"/>
    </row>
    <row r="199" spans="1:37">
      <c r="A199" s="349"/>
      <c r="B199" s="273"/>
      <c r="C199" s="274"/>
      <c r="D199" s="275"/>
      <c r="E199" s="280"/>
      <c r="F199" s="285"/>
      <c r="G199" s="286"/>
      <c r="H199" s="286"/>
      <c r="I199" s="286"/>
      <c r="J199" s="286"/>
      <c r="K199" s="287"/>
      <c r="L199" s="285"/>
      <c r="M199" s="286"/>
      <c r="N199" s="286"/>
      <c r="O199" s="286"/>
      <c r="P199" s="286"/>
      <c r="Q199" s="287"/>
      <c r="R199" s="294"/>
      <c r="S199" s="295"/>
      <c r="T199" s="295"/>
      <c r="U199" s="295"/>
      <c r="V199" s="296"/>
      <c r="W199" s="319"/>
      <c r="X199" s="294"/>
      <c r="Y199" s="296"/>
      <c r="Z199" s="305"/>
      <c r="AA199" s="306"/>
      <c r="AB199" s="433"/>
      <c r="AC199" s="434"/>
      <c r="AD199" s="434"/>
      <c r="AE199" s="434"/>
      <c r="AF199" s="435"/>
      <c r="AG199" s="439"/>
      <c r="AH199" s="440"/>
      <c r="AI199" s="440"/>
      <c r="AJ199" s="440"/>
      <c r="AK199" s="441"/>
    </row>
    <row r="200" spans="1:37">
      <c r="A200" s="349"/>
      <c r="B200" s="273"/>
      <c r="C200" s="274"/>
      <c r="D200" s="275"/>
      <c r="E200" s="280"/>
      <c r="F200" s="285"/>
      <c r="G200" s="286"/>
      <c r="H200" s="286"/>
      <c r="I200" s="286"/>
      <c r="J200" s="286"/>
      <c r="K200" s="287"/>
      <c r="L200" s="285"/>
      <c r="M200" s="286"/>
      <c r="N200" s="286"/>
      <c r="O200" s="286"/>
      <c r="P200" s="286"/>
      <c r="Q200" s="287"/>
      <c r="R200" s="294"/>
      <c r="S200" s="295"/>
      <c r="T200" s="295"/>
      <c r="U200" s="295"/>
      <c r="V200" s="296"/>
      <c r="W200" s="319"/>
      <c r="X200" s="294"/>
      <c r="Y200" s="296"/>
      <c r="Z200" s="305"/>
      <c r="AA200" s="306"/>
      <c r="AB200" s="433"/>
      <c r="AC200" s="434"/>
      <c r="AD200" s="434"/>
      <c r="AE200" s="434"/>
      <c r="AF200" s="435"/>
      <c r="AG200" s="439"/>
      <c r="AH200" s="440"/>
      <c r="AI200" s="440"/>
      <c r="AJ200" s="440"/>
      <c r="AK200" s="441"/>
    </row>
    <row r="201" spans="1:37">
      <c r="A201" s="349"/>
      <c r="B201" s="273"/>
      <c r="C201" s="274"/>
      <c r="D201" s="275"/>
      <c r="E201" s="280"/>
      <c r="F201" s="285"/>
      <c r="G201" s="286"/>
      <c r="H201" s="286"/>
      <c r="I201" s="286"/>
      <c r="J201" s="286"/>
      <c r="K201" s="287"/>
      <c r="L201" s="285"/>
      <c r="M201" s="286"/>
      <c r="N201" s="286"/>
      <c r="O201" s="286"/>
      <c r="P201" s="286"/>
      <c r="Q201" s="287"/>
      <c r="R201" s="294"/>
      <c r="S201" s="295"/>
      <c r="T201" s="295"/>
      <c r="U201" s="295"/>
      <c r="V201" s="296"/>
      <c r="W201" s="319"/>
      <c r="X201" s="294"/>
      <c r="Y201" s="296"/>
      <c r="Z201" s="305"/>
      <c r="AA201" s="306"/>
      <c r="AB201" s="433"/>
      <c r="AC201" s="434"/>
      <c r="AD201" s="434"/>
      <c r="AE201" s="434"/>
      <c r="AF201" s="435"/>
      <c r="AG201" s="439"/>
      <c r="AH201" s="440"/>
      <c r="AI201" s="440"/>
      <c r="AJ201" s="440"/>
      <c r="AK201" s="441"/>
    </row>
    <row r="202" spans="1:37">
      <c r="A202" s="349"/>
      <c r="B202" s="273"/>
      <c r="C202" s="274"/>
      <c r="D202" s="275"/>
      <c r="E202" s="280"/>
      <c r="F202" s="285"/>
      <c r="G202" s="286"/>
      <c r="H202" s="286"/>
      <c r="I202" s="286"/>
      <c r="J202" s="286"/>
      <c r="K202" s="287"/>
      <c r="L202" s="285"/>
      <c r="M202" s="286"/>
      <c r="N202" s="286"/>
      <c r="O202" s="286"/>
      <c r="P202" s="286"/>
      <c r="Q202" s="287"/>
      <c r="R202" s="294"/>
      <c r="S202" s="295"/>
      <c r="T202" s="295"/>
      <c r="U202" s="295"/>
      <c r="V202" s="296"/>
      <c r="W202" s="319"/>
      <c r="X202" s="294"/>
      <c r="Y202" s="296"/>
      <c r="Z202" s="305"/>
      <c r="AA202" s="306"/>
      <c r="AB202" s="433"/>
      <c r="AC202" s="434"/>
      <c r="AD202" s="434"/>
      <c r="AE202" s="434"/>
      <c r="AF202" s="435"/>
      <c r="AG202" s="439"/>
      <c r="AH202" s="440"/>
      <c r="AI202" s="440"/>
      <c r="AJ202" s="440"/>
      <c r="AK202" s="441"/>
    </row>
    <row r="203" spans="1:37">
      <c r="A203" s="349"/>
      <c r="B203" s="273"/>
      <c r="C203" s="274"/>
      <c r="D203" s="275"/>
      <c r="E203" s="280"/>
      <c r="F203" s="285"/>
      <c r="G203" s="286"/>
      <c r="H203" s="286"/>
      <c r="I203" s="286"/>
      <c r="J203" s="286"/>
      <c r="K203" s="287"/>
      <c r="L203" s="285"/>
      <c r="M203" s="286"/>
      <c r="N203" s="286"/>
      <c r="O203" s="286"/>
      <c r="P203" s="286"/>
      <c r="Q203" s="287"/>
      <c r="R203" s="294"/>
      <c r="S203" s="295"/>
      <c r="T203" s="295"/>
      <c r="U203" s="295"/>
      <c r="V203" s="296"/>
      <c r="W203" s="319"/>
      <c r="X203" s="294"/>
      <c r="Y203" s="296"/>
      <c r="Z203" s="305"/>
      <c r="AA203" s="306"/>
      <c r="AB203" s="433"/>
      <c r="AC203" s="434"/>
      <c r="AD203" s="434"/>
      <c r="AE203" s="434"/>
      <c r="AF203" s="435"/>
      <c r="AG203" s="439"/>
      <c r="AH203" s="440"/>
      <c r="AI203" s="440"/>
      <c r="AJ203" s="440"/>
      <c r="AK203" s="441"/>
    </row>
    <row r="204" spans="1:37">
      <c r="A204" s="349"/>
      <c r="B204" s="273"/>
      <c r="C204" s="274"/>
      <c r="D204" s="275"/>
      <c r="E204" s="280"/>
      <c r="F204" s="285"/>
      <c r="G204" s="286"/>
      <c r="H204" s="286"/>
      <c r="I204" s="286"/>
      <c r="J204" s="286"/>
      <c r="K204" s="287"/>
      <c r="L204" s="285"/>
      <c r="M204" s="286"/>
      <c r="N204" s="286"/>
      <c r="O204" s="286"/>
      <c r="P204" s="286"/>
      <c r="Q204" s="287"/>
      <c r="R204" s="294"/>
      <c r="S204" s="295"/>
      <c r="T204" s="295"/>
      <c r="U204" s="295"/>
      <c r="V204" s="296"/>
      <c r="W204" s="319"/>
      <c r="X204" s="294"/>
      <c r="Y204" s="296"/>
      <c r="Z204" s="305"/>
      <c r="AA204" s="306"/>
      <c r="AB204" s="433"/>
      <c r="AC204" s="434"/>
      <c r="AD204" s="434"/>
      <c r="AE204" s="434"/>
      <c r="AF204" s="435"/>
      <c r="AG204" s="439"/>
      <c r="AH204" s="440"/>
      <c r="AI204" s="440"/>
      <c r="AJ204" s="440"/>
      <c r="AK204" s="441"/>
    </row>
    <row r="205" spans="1:37">
      <c r="A205" s="349"/>
      <c r="B205" s="273"/>
      <c r="C205" s="274"/>
      <c r="D205" s="275"/>
      <c r="E205" s="280"/>
      <c r="F205" s="285"/>
      <c r="G205" s="286"/>
      <c r="H205" s="286"/>
      <c r="I205" s="286"/>
      <c r="J205" s="286"/>
      <c r="K205" s="287"/>
      <c r="L205" s="285"/>
      <c r="M205" s="286"/>
      <c r="N205" s="286"/>
      <c r="O205" s="286"/>
      <c r="P205" s="286"/>
      <c r="Q205" s="287"/>
      <c r="R205" s="294"/>
      <c r="S205" s="295"/>
      <c r="T205" s="295"/>
      <c r="U205" s="295"/>
      <c r="V205" s="296"/>
      <c r="W205" s="319"/>
      <c r="X205" s="294"/>
      <c r="Y205" s="296"/>
      <c r="Z205" s="305"/>
      <c r="AA205" s="306"/>
      <c r="AB205" s="433"/>
      <c r="AC205" s="434"/>
      <c r="AD205" s="434"/>
      <c r="AE205" s="434"/>
      <c r="AF205" s="435"/>
      <c r="AG205" s="439"/>
      <c r="AH205" s="440"/>
      <c r="AI205" s="440"/>
      <c r="AJ205" s="440"/>
      <c r="AK205" s="441"/>
    </row>
    <row r="206" spans="1:37">
      <c r="A206" s="349"/>
      <c r="B206" s="273"/>
      <c r="C206" s="274"/>
      <c r="D206" s="275"/>
      <c r="E206" s="280"/>
      <c r="F206" s="285"/>
      <c r="G206" s="286"/>
      <c r="H206" s="286"/>
      <c r="I206" s="286"/>
      <c r="J206" s="286"/>
      <c r="K206" s="287"/>
      <c r="L206" s="285"/>
      <c r="M206" s="286"/>
      <c r="N206" s="286"/>
      <c r="O206" s="286"/>
      <c r="P206" s="286"/>
      <c r="Q206" s="287"/>
      <c r="R206" s="294"/>
      <c r="S206" s="295"/>
      <c r="T206" s="295"/>
      <c r="U206" s="295"/>
      <c r="V206" s="296"/>
      <c r="W206" s="319"/>
      <c r="X206" s="294"/>
      <c r="Y206" s="296"/>
      <c r="Z206" s="305"/>
      <c r="AA206" s="306"/>
      <c r="AB206" s="433"/>
      <c r="AC206" s="434"/>
      <c r="AD206" s="434"/>
      <c r="AE206" s="434"/>
      <c r="AF206" s="435"/>
      <c r="AG206" s="439"/>
      <c r="AH206" s="440"/>
      <c r="AI206" s="440"/>
      <c r="AJ206" s="440"/>
      <c r="AK206" s="441"/>
    </row>
    <row r="207" spans="1:37">
      <c r="A207" s="349"/>
      <c r="B207" s="273"/>
      <c r="C207" s="274"/>
      <c r="D207" s="275"/>
      <c r="E207" s="280"/>
      <c r="F207" s="285"/>
      <c r="G207" s="286"/>
      <c r="H207" s="286"/>
      <c r="I207" s="286"/>
      <c r="J207" s="286"/>
      <c r="K207" s="287"/>
      <c r="L207" s="285"/>
      <c r="M207" s="286"/>
      <c r="N207" s="286"/>
      <c r="O207" s="286"/>
      <c r="P207" s="286"/>
      <c r="Q207" s="287"/>
      <c r="R207" s="294"/>
      <c r="S207" s="295"/>
      <c r="T207" s="295"/>
      <c r="U207" s="295"/>
      <c r="V207" s="296"/>
      <c r="W207" s="319"/>
      <c r="X207" s="294"/>
      <c r="Y207" s="296"/>
      <c r="Z207" s="305"/>
      <c r="AA207" s="306"/>
      <c r="AB207" s="433"/>
      <c r="AC207" s="434"/>
      <c r="AD207" s="434"/>
      <c r="AE207" s="434"/>
      <c r="AF207" s="435"/>
      <c r="AG207" s="439"/>
      <c r="AH207" s="440"/>
      <c r="AI207" s="440"/>
      <c r="AJ207" s="440"/>
      <c r="AK207" s="441"/>
    </row>
    <row r="208" spans="1:37" ht="15.75" customHeight="1">
      <c r="A208" s="348"/>
      <c r="B208" s="273"/>
      <c r="C208" s="274"/>
      <c r="D208" s="275"/>
      <c r="E208" s="279">
        <v>3</v>
      </c>
      <c r="F208" s="282" t="s">
        <v>336</v>
      </c>
      <c r="G208" s="283"/>
      <c r="H208" s="283"/>
      <c r="I208" s="283"/>
      <c r="J208" s="283"/>
      <c r="K208" s="284"/>
      <c r="L208" s="282" t="s">
        <v>337</v>
      </c>
      <c r="M208" s="283"/>
      <c r="N208" s="283"/>
      <c r="O208" s="283"/>
      <c r="P208" s="283"/>
      <c r="Q208" s="284"/>
      <c r="R208" s="291"/>
      <c r="S208" s="292"/>
      <c r="T208" s="292"/>
      <c r="U208" s="292"/>
      <c r="V208" s="293"/>
      <c r="W208" s="318" t="s">
        <v>24</v>
      </c>
      <c r="X208" s="291" t="s">
        <v>120</v>
      </c>
      <c r="Y208" s="293"/>
      <c r="Z208" s="303">
        <v>44189</v>
      </c>
      <c r="AA208" s="304"/>
      <c r="AB208" s="309"/>
      <c r="AC208" s="310"/>
      <c r="AD208" s="310"/>
      <c r="AE208" s="310"/>
      <c r="AF208" s="311"/>
      <c r="AG208" s="291"/>
      <c r="AH208" s="292"/>
      <c r="AI208" s="292"/>
      <c r="AJ208" s="292"/>
      <c r="AK208" s="293"/>
    </row>
    <row r="209" spans="1:37">
      <c r="A209" s="349"/>
      <c r="B209" s="273"/>
      <c r="C209" s="274"/>
      <c r="D209" s="275"/>
      <c r="E209" s="280"/>
      <c r="F209" s="285"/>
      <c r="G209" s="286"/>
      <c r="H209" s="286"/>
      <c r="I209" s="286"/>
      <c r="J209" s="286"/>
      <c r="K209" s="287"/>
      <c r="L209" s="285"/>
      <c r="M209" s="286"/>
      <c r="N209" s="286"/>
      <c r="O209" s="286"/>
      <c r="P209" s="286"/>
      <c r="Q209" s="287"/>
      <c r="R209" s="294"/>
      <c r="S209" s="295"/>
      <c r="T209" s="295"/>
      <c r="U209" s="295"/>
      <c r="V209" s="296"/>
      <c r="W209" s="319"/>
      <c r="X209" s="294"/>
      <c r="Y209" s="296"/>
      <c r="Z209" s="305"/>
      <c r="AA209" s="306"/>
      <c r="AB209" s="312"/>
      <c r="AC209" s="313"/>
      <c r="AD209" s="313"/>
      <c r="AE209" s="313"/>
      <c r="AF209" s="314"/>
      <c r="AG209" s="294"/>
      <c r="AH209" s="295"/>
      <c r="AI209" s="295"/>
      <c r="AJ209" s="295"/>
      <c r="AK209" s="296"/>
    </row>
    <row r="210" spans="1:37">
      <c r="A210" s="349"/>
      <c r="B210" s="273"/>
      <c r="C210" s="274"/>
      <c r="D210" s="275"/>
      <c r="E210" s="280"/>
      <c r="F210" s="285"/>
      <c r="G210" s="286"/>
      <c r="H210" s="286"/>
      <c r="I210" s="286"/>
      <c r="J210" s="286"/>
      <c r="K210" s="287"/>
      <c r="L210" s="285"/>
      <c r="M210" s="286"/>
      <c r="N210" s="286"/>
      <c r="O210" s="286"/>
      <c r="P210" s="286"/>
      <c r="Q210" s="287"/>
      <c r="R210" s="294"/>
      <c r="S210" s="295"/>
      <c r="T210" s="295"/>
      <c r="U210" s="295"/>
      <c r="V210" s="296"/>
      <c r="W210" s="319"/>
      <c r="X210" s="294"/>
      <c r="Y210" s="296"/>
      <c r="Z210" s="305"/>
      <c r="AA210" s="306"/>
      <c r="AB210" s="312"/>
      <c r="AC210" s="313"/>
      <c r="AD210" s="313"/>
      <c r="AE210" s="313"/>
      <c r="AF210" s="314"/>
      <c r="AG210" s="294"/>
      <c r="AH210" s="295"/>
      <c r="AI210" s="295"/>
      <c r="AJ210" s="295"/>
      <c r="AK210" s="296"/>
    </row>
    <row r="211" spans="1:37">
      <c r="A211" s="349"/>
      <c r="B211" s="273"/>
      <c r="C211" s="274"/>
      <c r="D211" s="275"/>
      <c r="E211" s="280"/>
      <c r="F211" s="285"/>
      <c r="G211" s="286"/>
      <c r="H211" s="286"/>
      <c r="I211" s="286"/>
      <c r="J211" s="286"/>
      <c r="K211" s="287"/>
      <c r="L211" s="285"/>
      <c r="M211" s="286"/>
      <c r="N211" s="286"/>
      <c r="O211" s="286"/>
      <c r="P211" s="286"/>
      <c r="Q211" s="287"/>
      <c r="R211" s="294"/>
      <c r="S211" s="295"/>
      <c r="T211" s="295"/>
      <c r="U211" s="295"/>
      <c r="V211" s="296"/>
      <c r="W211" s="319"/>
      <c r="X211" s="294"/>
      <c r="Y211" s="296"/>
      <c r="Z211" s="305"/>
      <c r="AA211" s="306"/>
      <c r="AB211" s="312"/>
      <c r="AC211" s="313"/>
      <c r="AD211" s="313"/>
      <c r="AE211" s="313"/>
      <c r="AF211" s="314"/>
      <c r="AG211" s="294"/>
      <c r="AH211" s="295"/>
      <c r="AI211" s="295"/>
      <c r="AJ211" s="295"/>
      <c r="AK211" s="296"/>
    </row>
    <row r="212" spans="1:37">
      <c r="A212" s="349"/>
      <c r="B212" s="273"/>
      <c r="C212" s="274"/>
      <c r="D212" s="275"/>
      <c r="E212" s="280"/>
      <c r="F212" s="285"/>
      <c r="G212" s="286"/>
      <c r="H212" s="286"/>
      <c r="I212" s="286"/>
      <c r="J212" s="286"/>
      <c r="K212" s="287"/>
      <c r="L212" s="285"/>
      <c r="M212" s="286"/>
      <c r="N212" s="286"/>
      <c r="O212" s="286"/>
      <c r="P212" s="286"/>
      <c r="Q212" s="287"/>
      <c r="R212" s="294"/>
      <c r="S212" s="295"/>
      <c r="T212" s="295"/>
      <c r="U212" s="295"/>
      <c r="V212" s="296"/>
      <c r="W212" s="319"/>
      <c r="X212" s="294"/>
      <c r="Y212" s="296"/>
      <c r="Z212" s="305"/>
      <c r="AA212" s="306"/>
      <c r="AB212" s="312"/>
      <c r="AC212" s="313"/>
      <c r="AD212" s="313"/>
      <c r="AE212" s="313"/>
      <c r="AF212" s="314"/>
      <c r="AG212" s="294"/>
      <c r="AH212" s="295"/>
      <c r="AI212" s="295"/>
      <c r="AJ212" s="295"/>
      <c r="AK212" s="296"/>
    </row>
    <row r="213" spans="1:37">
      <c r="A213" s="349"/>
      <c r="B213" s="273"/>
      <c r="C213" s="274"/>
      <c r="D213" s="275"/>
      <c r="E213" s="280"/>
      <c r="F213" s="285"/>
      <c r="G213" s="286"/>
      <c r="H213" s="286"/>
      <c r="I213" s="286"/>
      <c r="J213" s="286"/>
      <c r="K213" s="287"/>
      <c r="L213" s="285"/>
      <c r="M213" s="286"/>
      <c r="N213" s="286"/>
      <c r="O213" s="286"/>
      <c r="P213" s="286"/>
      <c r="Q213" s="287"/>
      <c r="R213" s="294"/>
      <c r="S213" s="295"/>
      <c r="T213" s="295"/>
      <c r="U213" s="295"/>
      <c r="V213" s="296"/>
      <c r="W213" s="319"/>
      <c r="X213" s="294"/>
      <c r="Y213" s="296"/>
      <c r="Z213" s="305"/>
      <c r="AA213" s="306"/>
      <c r="AB213" s="312"/>
      <c r="AC213" s="313"/>
      <c r="AD213" s="313"/>
      <c r="AE213" s="313"/>
      <c r="AF213" s="314"/>
      <c r="AG213" s="294"/>
      <c r="AH213" s="295"/>
      <c r="AI213" s="295"/>
      <c r="AJ213" s="295"/>
      <c r="AK213" s="296"/>
    </row>
    <row r="214" spans="1:37">
      <c r="A214" s="349"/>
      <c r="B214" s="273"/>
      <c r="C214" s="274"/>
      <c r="D214" s="275"/>
      <c r="E214" s="280"/>
      <c r="F214" s="285"/>
      <c r="G214" s="286"/>
      <c r="H214" s="286"/>
      <c r="I214" s="286"/>
      <c r="J214" s="286"/>
      <c r="K214" s="287"/>
      <c r="L214" s="285"/>
      <c r="M214" s="286"/>
      <c r="N214" s="286"/>
      <c r="O214" s="286"/>
      <c r="P214" s="286"/>
      <c r="Q214" s="287"/>
      <c r="R214" s="294"/>
      <c r="S214" s="295"/>
      <c r="T214" s="295"/>
      <c r="U214" s="295"/>
      <c r="V214" s="296"/>
      <c r="W214" s="319"/>
      <c r="X214" s="294"/>
      <c r="Y214" s="296"/>
      <c r="Z214" s="305"/>
      <c r="AA214" s="306"/>
      <c r="AB214" s="312"/>
      <c r="AC214" s="313"/>
      <c r="AD214" s="313"/>
      <c r="AE214" s="313"/>
      <c r="AF214" s="314"/>
      <c r="AG214" s="294"/>
      <c r="AH214" s="295"/>
      <c r="AI214" s="295"/>
      <c r="AJ214" s="295"/>
      <c r="AK214" s="296"/>
    </row>
    <row r="215" spans="1:37">
      <c r="A215" s="349"/>
      <c r="B215" s="273"/>
      <c r="C215" s="274"/>
      <c r="D215" s="275"/>
      <c r="E215" s="280"/>
      <c r="F215" s="285"/>
      <c r="G215" s="286"/>
      <c r="H215" s="286"/>
      <c r="I215" s="286"/>
      <c r="J215" s="286"/>
      <c r="K215" s="287"/>
      <c r="L215" s="285"/>
      <c r="M215" s="286"/>
      <c r="N215" s="286"/>
      <c r="O215" s="286"/>
      <c r="P215" s="286"/>
      <c r="Q215" s="287"/>
      <c r="R215" s="294"/>
      <c r="S215" s="295"/>
      <c r="T215" s="295"/>
      <c r="U215" s="295"/>
      <c r="V215" s="296"/>
      <c r="W215" s="319"/>
      <c r="X215" s="294"/>
      <c r="Y215" s="296"/>
      <c r="Z215" s="305"/>
      <c r="AA215" s="306"/>
      <c r="AB215" s="312"/>
      <c r="AC215" s="313"/>
      <c r="AD215" s="313"/>
      <c r="AE215" s="313"/>
      <c r="AF215" s="314"/>
      <c r="AG215" s="294"/>
      <c r="AH215" s="295"/>
      <c r="AI215" s="295"/>
      <c r="AJ215" s="295"/>
      <c r="AK215" s="296"/>
    </row>
    <row r="216" spans="1:37">
      <c r="A216" s="349"/>
      <c r="B216" s="273"/>
      <c r="C216" s="274"/>
      <c r="D216" s="275"/>
      <c r="E216" s="280"/>
      <c r="F216" s="285"/>
      <c r="G216" s="286"/>
      <c r="H216" s="286"/>
      <c r="I216" s="286"/>
      <c r="J216" s="286"/>
      <c r="K216" s="287"/>
      <c r="L216" s="285"/>
      <c r="M216" s="286"/>
      <c r="N216" s="286"/>
      <c r="O216" s="286"/>
      <c r="P216" s="286"/>
      <c r="Q216" s="287"/>
      <c r="R216" s="294"/>
      <c r="S216" s="295"/>
      <c r="T216" s="295"/>
      <c r="U216" s="295"/>
      <c r="V216" s="296"/>
      <c r="W216" s="319"/>
      <c r="X216" s="294"/>
      <c r="Y216" s="296"/>
      <c r="Z216" s="305"/>
      <c r="AA216" s="306"/>
      <c r="AB216" s="312"/>
      <c r="AC216" s="313"/>
      <c r="AD216" s="313"/>
      <c r="AE216" s="313"/>
      <c r="AF216" s="314"/>
      <c r="AG216" s="294"/>
      <c r="AH216" s="295"/>
      <c r="AI216" s="295"/>
      <c r="AJ216" s="295"/>
      <c r="AK216" s="296"/>
    </row>
    <row r="217" spans="1:37">
      <c r="A217" s="349"/>
      <c r="B217" s="273"/>
      <c r="C217" s="274"/>
      <c r="D217" s="275"/>
      <c r="E217" s="280"/>
      <c r="F217" s="285"/>
      <c r="G217" s="286"/>
      <c r="H217" s="286"/>
      <c r="I217" s="286"/>
      <c r="J217" s="286"/>
      <c r="K217" s="287"/>
      <c r="L217" s="285"/>
      <c r="M217" s="286"/>
      <c r="N217" s="286"/>
      <c r="O217" s="286"/>
      <c r="P217" s="286"/>
      <c r="Q217" s="287"/>
      <c r="R217" s="294"/>
      <c r="S217" s="295"/>
      <c r="T217" s="295"/>
      <c r="U217" s="295"/>
      <c r="V217" s="296"/>
      <c r="W217" s="319"/>
      <c r="X217" s="294"/>
      <c r="Y217" s="296"/>
      <c r="Z217" s="305"/>
      <c r="AA217" s="306"/>
      <c r="AB217" s="312"/>
      <c r="AC217" s="313"/>
      <c r="AD217" s="313"/>
      <c r="AE217" s="313"/>
      <c r="AF217" s="314"/>
      <c r="AG217" s="294"/>
      <c r="AH217" s="295"/>
      <c r="AI217" s="295"/>
      <c r="AJ217" s="295"/>
      <c r="AK217" s="296"/>
    </row>
    <row r="218" spans="1:37">
      <c r="A218" s="349"/>
      <c r="B218" s="273"/>
      <c r="C218" s="274"/>
      <c r="D218" s="275"/>
      <c r="E218" s="280"/>
      <c r="F218" s="285"/>
      <c r="G218" s="286"/>
      <c r="H218" s="286"/>
      <c r="I218" s="286"/>
      <c r="J218" s="286"/>
      <c r="K218" s="287"/>
      <c r="L218" s="285"/>
      <c r="M218" s="286"/>
      <c r="N218" s="286"/>
      <c r="O218" s="286"/>
      <c r="P218" s="286"/>
      <c r="Q218" s="287"/>
      <c r="R218" s="294"/>
      <c r="S218" s="295"/>
      <c r="T218" s="295"/>
      <c r="U218" s="295"/>
      <c r="V218" s="296"/>
      <c r="W218" s="319"/>
      <c r="X218" s="294"/>
      <c r="Y218" s="296"/>
      <c r="Z218" s="305"/>
      <c r="AA218" s="306"/>
      <c r="AB218" s="312"/>
      <c r="AC218" s="313"/>
      <c r="AD218" s="313"/>
      <c r="AE218" s="313"/>
      <c r="AF218" s="314"/>
      <c r="AG218" s="294"/>
      <c r="AH218" s="295"/>
      <c r="AI218" s="295"/>
      <c r="AJ218" s="295"/>
      <c r="AK218" s="296"/>
    </row>
    <row r="219" spans="1:37" ht="15.75" customHeight="1">
      <c r="A219" s="349"/>
      <c r="B219" s="273"/>
      <c r="C219" s="274"/>
      <c r="D219" s="275"/>
      <c r="E219" s="280"/>
      <c r="F219" s="285"/>
      <c r="G219" s="286"/>
      <c r="H219" s="286"/>
      <c r="I219" s="286"/>
      <c r="J219" s="286"/>
      <c r="K219" s="287"/>
      <c r="L219" s="285"/>
      <c r="M219" s="286"/>
      <c r="N219" s="286"/>
      <c r="O219" s="286"/>
      <c r="P219" s="286"/>
      <c r="Q219" s="287"/>
      <c r="R219" s="294"/>
      <c r="S219" s="295"/>
      <c r="T219" s="295"/>
      <c r="U219" s="295"/>
      <c r="V219" s="296"/>
      <c r="W219" s="319"/>
      <c r="X219" s="294"/>
      <c r="Y219" s="296"/>
      <c r="Z219" s="305"/>
      <c r="AA219" s="306"/>
      <c r="AB219" s="312"/>
      <c r="AC219" s="313"/>
      <c r="AD219" s="313"/>
      <c r="AE219" s="313"/>
      <c r="AF219" s="314"/>
      <c r="AG219" s="294"/>
      <c r="AH219" s="295"/>
      <c r="AI219" s="295"/>
      <c r="AJ219" s="295"/>
      <c r="AK219" s="296"/>
    </row>
    <row r="220" spans="1:37">
      <c r="A220" s="348"/>
      <c r="B220" s="273"/>
      <c r="C220" s="274"/>
      <c r="D220" s="275"/>
      <c r="E220" s="279">
        <v>4</v>
      </c>
      <c r="F220" s="282" t="s">
        <v>338</v>
      </c>
      <c r="G220" s="283"/>
      <c r="H220" s="283"/>
      <c r="I220" s="283"/>
      <c r="J220" s="283"/>
      <c r="K220" s="284"/>
      <c r="L220" s="282" t="s">
        <v>339</v>
      </c>
      <c r="M220" s="283"/>
      <c r="N220" s="283"/>
      <c r="O220" s="283"/>
      <c r="P220" s="283"/>
      <c r="Q220" s="284"/>
      <c r="R220" s="291"/>
      <c r="S220" s="292"/>
      <c r="T220" s="292"/>
      <c r="U220" s="292"/>
      <c r="V220" s="293"/>
      <c r="W220" s="318" t="s">
        <v>24</v>
      </c>
      <c r="X220" s="291" t="s">
        <v>120</v>
      </c>
      <c r="Y220" s="293"/>
      <c r="Z220" s="303">
        <v>44189</v>
      </c>
      <c r="AA220" s="304"/>
      <c r="AB220" s="351"/>
      <c r="AC220" s="431"/>
      <c r="AD220" s="431"/>
      <c r="AE220" s="431"/>
      <c r="AF220" s="432"/>
      <c r="AG220" s="351" t="s">
        <v>187</v>
      </c>
      <c r="AH220" s="431"/>
      <c r="AI220" s="431"/>
      <c r="AJ220" s="431"/>
      <c r="AK220" s="432"/>
    </row>
    <row r="221" spans="1:37">
      <c r="A221" s="349"/>
      <c r="B221" s="273"/>
      <c r="C221" s="274"/>
      <c r="D221" s="275"/>
      <c r="E221" s="280"/>
      <c r="F221" s="285"/>
      <c r="G221" s="286"/>
      <c r="H221" s="286"/>
      <c r="I221" s="286"/>
      <c r="J221" s="286"/>
      <c r="K221" s="287"/>
      <c r="L221" s="285"/>
      <c r="M221" s="286"/>
      <c r="N221" s="286"/>
      <c r="O221" s="286"/>
      <c r="P221" s="286"/>
      <c r="Q221" s="287"/>
      <c r="R221" s="294"/>
      <c r="S221" s="295"/>
      <c r="T221" s="295"/>
      <c r="U221" s="295"/>
      <c r="V221" s="296"/>
      <c r="W221" s="319"/>
      <c r="X221" s="294"/>
      <c r="Y221" s="296"/>
      <c r="Z221" s="305"/>
      <c r="AA221" s="306"/>
      <c r="AB221" s="433"/>
      <c r="AC221" s="434"/>
      <c r="AD221" s="434"/>
      <c r="AE221" s="434"/>
      <c r="AF221" s="435"/>
      <c r="AG221" s="433"/>
      <c r="AH221" s="434"/>
      <c r="AI221" s="434"/>
      <c r="AJ221" s="434"/>
      <c r="AK221" s="435"/>
    </row>
    <row r="222" spans="1:37">
      <c r="A222" s="349"/>
      <c r="B222" s="273"/>
      <c r="C222" s="274"/>
      <c r="D222" s="275"/>
      <c r="E222" s="280"/>
      <c r="F222" s="285"/>
      <c r="G222" s="286"/>
      <c r="H222" s="286"/>
      <c r="I222" s="286"/>
      <c r="J222" s="286"/>
      <c r="K222" s="287"/>
      <c r="L222" s="285"/>
      <c r="M222" s="286"/>
      <c r="N222" s="286"/>
      <c r="O222" s="286"/>
      <c r="P222" s="286"/>
      <c r="Q222" s="287"/>
      <c r="R222" s="294"/>
      <c r="S222" s="295"/>
      <c r="T222" s="295"/>
      <c r="U222" s="295"/>
      <c r="V222" s="296"/>
      <c r="W222" s="319"/>
      <c r="X222" s="294"/>
      <c r="Y222" s="296"/>
      <c r="Z222" s="305"/>
      <c r="AA222" s="306"/>
      <c r="AB222" s="433"/>
      <c r="AC222" s="434"/>
      <c r="AD222" s="434"/>
      <c r="AE222" s="434"/>
      <c r="AF222" s="435"/>
      <c r="AG222" s="433"/>
      <c r="AH222" s="434"/>
      <c r="AI222" s="434"/>
      <c r="AJ222" s="434"/>
      <c r="AK222" s="435"/>
    </row>
    <row r="223" spans="1:37">
      <c r="A223" s="349"/>
      <c r="B223" s="273"/>
      <c r="C223" s="274"/>
      <c r="D223" s="275"/>
      <c r="E223" s="280"/>
      <c r="F223" s="285"/>
      <c r="G223" s="286"/>
      <c r="H223" s="286"/>
      <c r="I223" s="286"/>
      <c r="J223" s="286"/>
      <c r="K223" s="287"/>
      <c r="L223" s="285"/>
      <c r="M223" s="286"/>
      <c r="N223" s="286"/>
      <c r="O223" s="286"/>
      <c r="P223" s="286"/>
      <c r="Q223" s="287"/>
      <c r="R223" s="294"/>
      <c r="S223" s="295"/>
      <c r="T223" s="295"/>
      <c r="U223" s="295"/>
      <c r="V223" s="296"/>
      <c r="W223" s="319"/>
      <c r="X223" s="294"/>
      <c r="Y223" s="296"/>
      <c r="Z223" s="305"/>
      <c r="AA223" s="306"/>
      <c r="AB223" s="433"/>
      <c r="AC223" s="434"/>
      <c r="AD223" s="434"/>
      <c r="AE223" s="434"/>
      <c r="AF223" s="435"/>
      <c r="AG223" s="433"/>
      <c r="AH223" s="434"/>
      <c r="AI223" s="434"/>
      <c r="AJ223" s="434"/>
      <c r="AK223" s="435"/>
    </row>
    <row r="224" spans="1:37">
      <c r="A224" s="349"/>
      <c r="B224" s="273"/>
      <c r="C224" s="274"/>
      <c r="D224" s="275"/>
      <c r="E224" s="280"/>
      <c r="F224" s="285"/>
      <c r="G224" s="286"/>
      <c r="H224" s="286"/>
      <c r="I224" s="286"/>
      <c r="J224" s="286"/>
      <c r="K224" s="287"/>
      <c r="L224" s="285"/>
      <c r="M224" s="286"/>
      <c r="N224" s="286"/>
      <c r="O224" s="286"/>
      <c r="P224" s="286"/>
      <c r="Q224" s="287"/>
      <c r="R224" s="294"/>
      <c r="S224" s="295"/>
      <c r="T224" s="295"/>
      <c r="U224" s="295"/>
      <c r="V224" s="296"/>
      <c r="W224" s="319"/>
      <c r="X224" s="294"/>
      <c r="Y224" s="296"/>
      <c r="Z224" s="305"/>
      <c r="AA224" s="306"/>
      <c r="AB224" s="433"/>
      <c r="AC224" s="434"/>
      <c r="AD224" s="434"/>
      <c r="AE224" s="434"/>
      <c r="AF224" s="435"/>
      <c r="AG224" s="433"/>
      <c r="AH224" s="434"/>
      <c r="AI224" s="434"/>
      <c r="AJ224" s="434"/>
      <c r="AK224" s="435"/>
    </row>
    <row r="225" spans="1:37" ht="15.75" customHeight="1">
      <c r="A225" s="349"/>
      <c r="B225" s="273"/>
      <c r="C225" s="274"/>
      <c r="D225" s="275"/>
      <c r="E225" s="280"/>
      <c r="F225" s="285"/>
      <c r="G225" s="286"/>
      <c r="H225" s="286"/>
      <c r="I225" s="286"/>
      <c r="J225" s="286"/>
      <c r="K225" s="287"/>
      <c r="L225" s="285"/>
      <c r="M225" s="286"/>
      <c r="N225" s="286"/>
      <c r="O225" s="286"/>
      <c r="P225" s="286"/>
      <c r="Q225" s="287"/>
      <c r="R225" s="294"/>
      <c r="S225" s="295"/>
      <c r="T225" s="295"/>
      <c r="U225" s="295"/>
      <c r="V225" s="296"/>
      <c r="W225" s="319"/>
      <c r="X225" s="294"/>
      <c r="Y225" s="296"/>
      <c r="Z225" s="305"/>
      <c r="AA225" s="306"/>
      <c r="AB225" s="433"/>
      <c r="AC225" s="434"/>
      <c r="AD225" s="434"/>
      <c r="AE225" s="434"/>
      <c r="AF225" s="435"/>
      <c r="AG225" s="433"/>
      <c r="AH225" s="434"/>
      <c r="AI225" s="434"/>
      <c r="AJ225" s="434"/>
      <c r="AK225" s="435"/>
    </row>
    <row r="226" spans="1:37">
      <c r="A226" s="349"/>
      <c r="B226" s="273"/>
      <c r="C226" s="274"/>
      <c r="D226" s="275"/>
      <c r="E226" s="280"/>
      <c r="F226" s="285"/>
      <c r="G226" s="286"/>
      <c r="H226" s="286"/>
      <c r="I226" s="286"/>
      <c r="J226" s="286"/>
      <c r="K226" s="287"/>
      <c r="L226" s="285"/>
      <c r="M226" s="286"/>
      <c r="N226" s="286"/>
      <c r="O226" s="286"/>
      <c r="P226" s="286"/>
      <c r="Q226" s="287"/>
      <c r="R226" s="294"/>
      <c r="S226" s="295"/>
      <c r="T226" s="295"/>
      <c r="U226" s="295"/>
      <c r="V226" s="296"/>
      <c r="W226" s="319"/>
      <c r="X226" s="294"/>
      <c r="Y226" s="296"/>
      <c r="Z226" s="305"/>
      <c r="AA226" s="306"/>
      <c r="AB226" s="433"/>
      <c r="AC226" s="434"/>
      <c r="AD226" s="434"/>
      <c r="AE226" s="434"/>
      <c r="AF226" s="435"/>
      <c r="AG226" s="433"/>
      <c r="AH226" s="434"/>
      <c r="AI226" s="434"/>
      <c r="AJ226" s="434"/>
      <c r="AK226" s="435"/>
    </row>
    <row r="227" spans="1:37">
      <c r="A227" s="349"/>
      <c r="B227" s="273"/>
      <c r="C227" s="274"/>
      <c r="D227" s="275"/>
      <c r="E227" s="280"/>
      <c r="F227" s="285"/>
      <c r="G227" s="286"/>
      <c r="H227" s="286"/>
      <c r="I227" s="286"/>
      <c r="J227" s="286"/>
      <c r="K227" s="287"/>
      <c r="L227" s="285"/>
      <c r="M227" s="286"/>
      <c r="N227" s="286"/>
      <c r="O227" s="286"/>
      <c r="P227" s="286"/>
      <c r="Q227" s="287"/>
      <c r="R227" s="294"/>
      <c r="S227" s="295"/>
      <c r="T227" s="295"/>
      <c r="U227" s="295"/>
      <c r="V227" s="296"/>
      <c r="W227" s="319"/>
      <c r="X227" s="294"/>
      <c r="Y227" s="296"/>
      <c r="Z227" s="305"/>
      <c r="AA227" s="306"/>
      <c r="AB227" s="433"/>
      <c r="AC227" s="434"/>
      <c r="AD227" s="434"/>
      <c r="AE227" s="434"/>
      <c r="AF227" s="435"/>
      <c r="AG227" s="433"/>
      <c r="AH227" s="434"/>
      <c r="AI227" s="434"/>
      <c r="AJ227" s="434"/>
      <c r="AK227" s="435"/>
    </row>
    <row r="228" spans="1:37">
      <c r="A228" s="349"/>
      <c r="B228" s="273"/>
      <c r="C228" s="274"/>
      <c r="D228" s="275"/>
      <c r="E228" s="280"/>
      <c r="F228" s="285"/>
      <c r="G228" s="286"/>
      <c r="H228" s="286"/>
      <c r="I228" s="286"/>
      <c r="J228" s="286"/>
      <c r="K228" s="287"/>
      <c r="L228" s="285"/>
      <c r="M228" s="286"/>
      <c r="N228" s="286"/>
      <c r="O228" s="286"/>
      <c r="P228" s="286"/>
      <c r="Q228" s="287"/>
      <c r="R228" s="294"/>
      <c r="S228" s="295"/>
      <c r="T228" s="295"/>
      <c r="U228" s="295"/>
      <c r="V228" s="296"/>
      <c r="W228" s="319"/>
      <c r="X228" s="294"/>
      <c r="Y228" s="296"/>
      <c r="Z228" s="305"/>
      <c r="AA228" s="306"/>
      <c r="AB228" s="433"/>
      <c r="AC228" s="434"/>
      <c r="AD228" s="434"/>
      <c r="AE228" s="434"/>
      <c r="AF228" s="435"/>
      <c r="AG228" s="433"/>
      <c r="AH228" s="434"/>
      <c r="AI228" s="434"/>
      <c r="AJ228" s="434"/>
      <c r="AK228" s="435"/>
    </row>
    <row r="229" spans="1:37">
      <c r="A229" s="349"/>
      <c r="B229" s="273"/>
      <c r="C229" s="274"/>
      <c r="D229" s="275"/>
      <c r="E229" s="280"/>
      <c r="F229" s="285"/>
      <c r="G229" s="286"/>
      <c r="H229" s="286"/>
      <c r="I229" s="286"/>
      <c r="J229" s="286"/>
      <c r="K229" s="287"/>
      <c r="L229" s="285"/>
      <c r="M229" s="286"/>
      <c r="N229" s="286"/>
      <c r="O229" s="286"/>
      <c r="P229" s="286"/>
      <c r="Q229" s="287"/>
      <c r="R229" s="294"/>
      <c r="S229" s="295"/>
      <c r="T229" s="295"/>
      <c r="U229" s="295"/>
      <c r="V229" s="296"/>
      <c r="W229" s="319"/>
      <c r="X229" s="294"/>
      <c r="Y229" s="296"/>
      <c r="Z229" s="305"/>
      <c r="AA229" s="306"/>
      <c r="AB229" s="433"/>
      <c r="AC229" s="434"/>
      <c r="AD229" s="434"/>
      <c r="AE229" s="434"/>
      <c r="AF229" s="435"/>
      <c r="AG229" s="433"/>
      <c r="AH229" s="434"/>
      <c r="AI229" s="434"/>
      <c r="AJ229" s="434"/>
      <c r="AK229" s="435"/>
    </row>
    <row r="230" spans="1:37">
      <c r="A230" s="349"/>
      <c r="B230" s="273"/>
      <c r="C230" s="274"/>
      <c r="D230" s="275"/>
      <c r="E230" s="280"/>
      <c r="F230" s="285"/>
      <c r="G230" s="286"/>
      <c r="H230" s="286"/>
      <c r="I230" s="286"/>
      <c r="J230" s="286"/>
      <c r="K230" s="287"/>
      <c r="L230" s="285"/>
      <c r="M230" s="286"/>
      <c r="N230" s="286"/>
      <c r="O230" s="286"/>
      <c r="P230" s="286"/>
      <c r="Q230" s="287"/>
      <c r="R230" s="294"/>
      <c r="S230" s="295"/>
      <c r="T230" s="295"/>
      <c r="U230" s="295"/>
      <c r="V230" s="296"/>
      <c r="W230" s="319"/>
      <c r="X230" s="294"/>
      <c r="Y230" s="296"/>
      <c r="Z230" s="305"/>
      <c r="AA230" s="306"/>
      <c r="AB230" s="433"/>
      <c r="AC230" s="434"/>
      <c r="AD230" s="434"/>
      <c r="AE230" s="434"/>
      <c r="AF230" s="435"/>
      <c r="AG230" s="433"/>
      <c r="AH230" s="434"/>
      <c r="AI230" s="434"/>
      <c r="AJ230" s="434"/>
      <c r="AK230" s="435"/>
    </row>
    <row r="231" spans="1:37">
      <c r="A231" s="349"/>
      <c r="B231" s="273"/>
      <c r="C231" s="274"/>
      <c r="D231" s="275"/>
      <c r="E231" s="280"/>
      <c r="F231" s="285"/>
      <c r="G231" s="286"/>
      <c r="H231" s="286"/>
      <c r="I231" s="286"/>
      <c r="J231" s="286"/>
      <c r="K231" s="287"/>
      <c r="L231" s="285"/>
      <c r="M231" s="286"/>
      <c r="N231" s="286"/>
      <c r="O231" s="286"/>
      <c r="P231" s="286"/>
      <c r="Q231" s="287"/>
      <c r="R231" s="294"/>
      <c r="S231" s="295"/>
      <c r="T231" s="295"/>
      <c r="U231" s="295"/>
      <c r="V231" s="296"/>
      <c r="W231" s="319"/>
      <c r="X231" s="294"/>
      <c r="Y231" s="296"/>
      <c r="Z231" s="305"/>
      <c r="AA231" s="306"/>
      <c r="AB231" s="433"/>
      <c r="AC231" s="434"/>
      <c r="AD231" s="434"/>
      <c r="AE231" s="434"/>
      <c r="AF231" s="435"/>
      <c r="AG231" s="433"/>
      <c r="AH231" s="434"/>
      <c r="AI231" s="434"/>
      <c r="AJ231" s="434"/>
      <c r="AK231" s="435"/>
    </row>
    <row r="232" spans="1:37" ht="15.75" customHeight="1">
      <c r="A232" s="348"/>
      <c r="B232" s="273"/>
      <c r="C232" s="274"/>
      <c r="D232" s="275"/>
      <c r="E232" s="279">
        <v>5</v>
      </c>
      <c r="F232" s="282" t="s">
        <v>340</v>
      </c>
      <c r="G232" s="283"/>
      <c r="H232" s="283"/>
      <c r="I232" s="283"/>
      <c r="J232" s="283"/>
      <c r="K232" s="284"/>
      <c r="L232" s="282" t="s">
        <v>341</v>
      </c>
      <c r="M232" s="283"/>
      <c r="N232" s="283"/>
      <c r="O232" s="283"/>
      <c r="P232" s="283"/>
      <c r="Q232" s="284"/>
      <c r="R232" s="291"/>
      <c r="S232" s="292"/>
      <c r="T232" s="292"/>
      <c r="U232" s="292"/>
      <c r="V232" s="293"/>
      <c r="W232" s="318" t="s">
        <v>24</v>
      </c>
      <c r="X232" s="291" t="s">
        <v>120</v>
      </c>
      <c r="Y232" s="293"/>
      <c r="Z232" s="303">
        <v>44189</v>
      </c>
      <c r="AA232" s="304"/>
      <c r="AB232" s="330"/>
      <c r="AC232" s="331"/>
      <c r="AD232" s="331"/>
      <c r="AE232" s="331"/>
      <c r="AF232" s="332"/>
      <c r="AG232" s="351" t="s">
        <v>187</v>
      </c>
      <c r="AH232" s="352"/>
      <c r="AI232" s="352"/>
      <c r="AJ232" s="352"/>
      <c r="AK232" s="353"/>
    </row>
    <row r="233" spans="1:37">
      <c r="A233" s="349"/>
      <c r="B233" s="273"/>
      <c r="C233" s="274"/>
      <c r="D233" s="275"/>
      <c r="E233" s="280"/>
      <c r="F233" s="285"/>
      <c r="G233" s="286"/>
      <c r="H233" s="286"/>
      <c r="I233" s="286"/>
      <c r="J233" s="286"/>
      <c r="K233" s="287"/>
      <c r="L233" s="285"/>
      <c r="M233" s="286"/>
      <c r="N233" s="286"/>
      <c r="O233" s="286"/>
      <c r="P233" s="286"/>
      <c r="Q233" s="287"/>
      <c r="R233" s="294"/>
      <c r="S233" s="295"/>
      <c r="T233" s="295"/>
      <c r="U233" s="295"/>
      <c r="V233" s="296"/>
      <c r="W233" s="319"/>
      <c r="X233" s="294"/>
      <c r="Y233" s="296"/>
      <c r="Z233" s="305"/>
      <c r="AA233" s="306"/>
      <c r="AB233" s="333"/>
      <c r="AC233" s="334"/>
      <c r="AD233" s="334"/>
      <c r="AE233" s="334"/>
      <c r="AF233" s="335"/>
      <c r="AG233" s="354"/>
      <c r="AH233" s="355"/>
      <c r="AI233" s="355"/>
      <c r="AJ233" s="355"/>
      <c r="AK233" s="356"/>
    </row>
    <row r="234" spans="1:37">
      <c r="A234" s="349"/>
      <c r="B234" s="273"/>
      <c r="C234" s="274"/>
      <c r="D234" s="275"/>
      <c r="E234" s="280"/>
      <c r="F234" s="285"/>
      <c r="G234" s="286"/>
      <c r="H234" s="286"/>
      <c r="I234" s="286"/>
      <c r="J234" s="286"/>
      <c r="K234" s="287"/>
      <c r="L234" s="285"/>
      <c r="M234" s="286"/>
      <c r="N234" s="286"/>
      <c r="O234" s="286"/>
      <c r="P234" s="286"/>
      <c r="Q234" s="287"/>
      <c r="R234" s="294"/>
      <c r="S234" s="295"/>
      <c r="T234" s="295"/>
      <c r="U234" s="295"/>
      <c r="V234" s="296"/>
      <c r="W234" s="319"/>
      <c r="X234" s="294"/>
      <c r="Y234" s="296"/>
      <c r="Z234" s="305"/>
      <c r="AA234" s="306"/>
      <c r="AB234" s="333"/>
      <c r="AC234" s="334"/>
      <c r="AD234" s="334"/>
      <c r="AE234" s="334"/>
      <c r="AF234" s="335"/>
      <c r="AG234" s="354"/>
      <c r="AH234" s="355"/>
      <c r="AI234" s="355"/>
      <c r="AJ234" s="355"/>
      <c r="AK234" s="356"/>
    </row>
    <row r="235" spans="1:37">
      <c r="A235" s="349"/>
      <c r="B235" s="273"/>
      <c r="C235" s="274"/>
      <c r="D235" s="275"/>
      <c r="E235" s="280"/>
      <c r="F235" s="285"/>
      <c r="G235" s="286"/>
      <c r="H235" s="286"/>
      <c r="I235" s="286"/>
      <c r="J235" s="286"/>
      <c r="K235" s="287"/>
      <c r="L235" s="285"/>
      <c r="M235" s="286"/>
      <c r="N235" s="286"/>
      <c r="O235" s="286"/>
      <c r="P235" s="286"/>
      <c r="Q235" s="287"/>
      <c r="R235" s="294"/>
      <c r="S235" s="295"/>
      <c r="T235" s="295"/>
      <c r="U235" s="295"/>
      <c r="V235" s="296"/>
      <c r="W235" s="319"/>
      <c r="X235" s="294"/>
      <c r="Y235" s="296"/>
      <c r="Z235" s="305"/>
      <c r="AA235" s="306"/>
      <c r="AB235" s="333"/>
      <c r="AC235" s="334"/>
      <c r="AD235" s="334"/>
      <c r="AE235" s="334"/>
      <c r="AF235" s="335"/>
      <c r="AG235" s="354"/>
      <c r="AH235" s="355"/>
      <c r="AI235" s="355"/>
      <c r="AJ235" s="355"/>
      <c r="AK235" s="356"/>
    </row>
    <row r="236" spans="1:37" ht="15.75" customHeight="1">
      <c r="A236" s="349"/>
      <c r="B236" s="273"/>
      <c r="C236" s="274"/>
      <c r="D236" s="275"/>
      <c r="E236" s="280"/>
      <c r="F236" s="285"/>
      <c r="G236" s="286"/>
      <c r="H236" s="286"/>
      <c r="I236" s="286"/>
      <c r="J236" s="286"/>
      <c r="K236" s="287"/>
      <c r="L236" s="285"/>
      <c r="M236" s="286"/>
      <c r="N236" s="286"/>
      <c r="O236" s="286"/>
      <c r="P236" s="286"/>
      <c r="Q236" s="287"/>
      <c r="R236" s="294"/>
      <c r="S236" s="295"/>
      <c r="T236" s="295"/>
      <c r="U236" s="295"/>
      <c r="V236" s="296"/>
      <c r="W236" s="319"/>
      <c r="X236" s="294"/>
      <c r="Y236" s="296"/>
      <c r="Z236" s="305"/>
      <c r="AA236" s="306"/>
      <c r="AB236" s="333"/>
      <c r="AC236" s="334"/>
      <c r="AD236" s="334"/>
      <c r="AE236" s="334"/>
      <c r="AF236" s="335"/>
      <c r="AG236" s="354"/>
      <c r="AH236" s="355"/>
      <c r="AI236" s="355"/>
      <c r="AJ236" s="355"/>
      <c r="AK236" s="356"/>
    </row>
    <row r="237" spans="1:37">
      <c r="A237" s="349"/>
      <c r="B237" s="273"/>
      <c r="C237" s="274"/>
      <c r="D237" s="275"/>
      <c r="E237" s="280"/>
      <c r="F237" s="285"/>
      <c r="G237" s="286"/>
      <c r="H237" s="286"/>
      <c r="I237" s="286"/>
      <c r="J237" s="286"/>
      <c r="K237" s="287"/>
      <c r="L237" s="285"/>
      <c r="M237" s="286"/>
      <c r="N237" s="286"/>
      <c r="O237" s="286"/>
      <c r="P237" s="286"/>
      <c r="Q237" s="287"/>
      <c r="R237" s="294"/>
      <c r="S237" s="295"/>
      <c r="T237" s="295"/>
      <c r="U237" s="295"/>
      <c r="V237" s="296"/>
      <c r="W237" s="319"/>
      <c r="X237" s="294"/>
      <c r="Y237" s="296"/>
      <c r="Z237" s="305"/>
      <c r="AA237" s="306"/>
      <c r="AB237" s="333"/>
      <c r="AC237" s="334"/>
      <c r="AD237" s="334"/>
      <c r="AE237" s="334"/>
      <c r="AF237" s="335"/>
      <c r="AG237" s="354"/>
      <c r="AH237" s="355"/>
      <c r="AI237" s="355"/>
      <c r="AJ237" s="355"/>
      <c r="AK237" s="356"/>
    </row>
    <row r="238" spans="1:37">
      <c r="A238" s="349"/>
      <c r="B238" s="273"/>
      <c r="C238" s="274"/>
      <c r="D238" s="275"/>
      <c r="E238" s="280"/>
      <c r="F238" s="285"/>
      <c r="G238" s="286"/>
      <c r="H238" s="286"/>
      <c r="I238" s="286"/>
      <c r="J238" s="286"/>
      <c r="K238" s="287"/>
      <c r="L238" s="285"/>
      <c r="M238" s="286"/>
      <c r="N238" s="286"/>
      <c r="O238" s="286"/>
      <c r="P238" s="286"/>
      <c r="Q238" s="287"/>
      <c r="R238" s="294"/>
      <c r="S238" s="295"/>
      <c r="T238" s="295"/>
      <c r="U238" s="295"/>
      <c r="V238" s="296"/>
      <c r="W238" s="319"/>
      <c r="X238" s="294"/>
      <c r="Y238" s="296"/>
      <c r="Z238" s="305"/>
      <c r="AA238" s="306"/>
      <c r="AB238" s="333"/>
      <c r="AC238" s="334"/>
      <c r="AD238" s="334"/>
      <c r="AE238" s="334"/>
      <c r="AF238" s="335"/>
      <c r="AG238" s="354"/>
      <c r="AH238" s="355"/>
      <c r="AI238" s="355"/>
      <c r="AJ238" s="355"/>
      <c r="AK238" s="356"/>
    </row>
    <row r="239" spans="1:37">
      <c r="A239" s="349"/>
      <c r="B239" s="273"/>
      <c r="C239" s="274"/>
      <c r="D239" s="275"/>
      <c r="E239" s="280"/>
      <c r="F239" s="285"/>
      <c r="G239" s="286"/>
      <c r="H239" s="286"/>
      <c r="I239" s="286"/>
      <c r="J239" s="286"/>
      <c r="K239" s="287"/>
      <c r="L239" s="285"/>
      <c r="M239" s="286"/>
      <c r="N239" s="286"/>
      <c r="O239" s="286"/>
      <c r="P239" s="286"/>
      <c r="Q239" s="287"/>
      <c r="R239" s="294"/>
      <c r="S239" s="295"/>
      <c r="T239" s="295"/>
      <c r="U239" s="295"/>
      <c r="V239" s="296"/>
      <c r="W239" s="319"/>
      <c r="X239" s="294"/>
      <c r="Y239" s="296"/>
      <c r="Z239" s="305"/>
      <c r="AA239" s="306"/>
      <c r="AB239" s="333"/>
      <c r="AC239" s="334"/>
      <c r="AD239" s="334"/>
      <c r="AE239" s="334"/>
      <c r="AF239" s="335"/>
      <c r="AG239" s="354"/>
      <c r="AH239" s="355"/>
      <c r="AI239" s="355"/>
      <c r="AJ239" s="355"/>
      <c r="AK239" s="356"/>
    </row>
    <row r="240" spans="1:37">
      <c r="A240" s="349"/>
      <c r="B240" s="273"/>
      <c r="C240" s="274"/>
      <c r="D240" s="275"/>
      <c r="E240" s="280"/>
      <c r="F240" s="285"/>
      <c r="G240" s="286"/>
      <c r="H240" s="286"/>
      <c r="I240" s="286"/>
      <c r="J240" s="286"/>
      <c r="K240" s="287"/>
      <c r="L240" s="285"/>
      <c r="M240" s="286"/>
      <c r="N240" s="286"/>
      <c r="O240" s="286"/>
      <c r="P240" s="286"/>
      <c r="Q240" s="287"/>
      <c r="R240" s="294"/>
      <c r="S240" s="295"/>
      <c r="T240" s="295"/>
      <c r="U240" s="295"/>
      <c r="V240" s="296"/>
      <c r="W240" s="319"/>
      <c r="X240" s="294"/>
      <c r="Y240" s="296"/>
      <c r="Z240" s="305"/>
      <c r="AA240" s="306"/>
      <c r="AB240" s="333"/>
      <c r="AC240" s="334"/>
      <c r="AD240" s="334"/>
      <c r="AE240" s="334"/>
      <c r="AF240" s="335"/>
      <c r="AG240" s="354"/>
      <c r="AH240" s="355"/>
      <c r="AI240" s="355"/>
      <c r="AJ240" s="355"/>
      <c r="AK240" s="356"/>
    </row>
    <row r="241" spans="1:37">
      <c r="A241" s="349"/>
      <c r="B241" s="273"/>
      <c r="C241" s="274"/>
      <c r="D241" s="275"/>
      <c r="E241" s="280"/>
      <c r="F241" s="285"/>
      <c r="G241" s="286"/>
      <c r="H241" s="286"/>
      <c r="I241" s="286"/>
      <c r="J241" s="286"/>
      <c r="K241" s="287"/>
      <c r="L241" s="285"/>
      <c r="M241" s="286"/>
      <c r="N241" s="286"/>
      <c r="O241" s="286"/>
      <c r="P241" s="286"/>
      <c r="Q241" s="287"/>
      <c r="R241" s="294"/>
      <c r="S241" s="295"/>
      <c r="T241" s="295"/>
      <c r="U241" s="295"/>
      <c r="V241" s="296"/>
      <c r="W241" s="319"/>
      <c r="X241" s="294"/>
      <c r="Y241" s="296"/>
      <c r="Z241" s="305"/>
      <c r="AA241" s="306"/>
      <c r="AB241" s="333"/>
      <c r="AC241" s="334"/>
      <c r="AD241" s="334"/>
      <c r="AE241" s="334"/>
      <c r="AF241" s="335"/>
      <c r="AG241" s="354"/>
      <c r="AH241" s="355"/>
      <c r="AI241" s="355"/>
      <c r="AJ241" s="355"/>
      <c r="AK241" s="356"/>
    </row>
    <row r="242" spans="1:37">
      <c r="A242" s="349"/>
      <c r="B242" s="273"/>
      <c r="C242" s="274"/>
      <c r="D242" s="275"/>
      <c r="E242" s="280"/>
      <c r="F242" s="285"/>
      <c r="G242" s="286"/>
      <c r="H242" s="286"/>
      <c r="I242" s="286"/>
      <c r="J242" s="286"/>
      <c r="K242" s="287"/>
      <c r="L242" s="285"/>
      <c r="M242" s="286"/>
      <c r="N242" s="286"/>
      <c r="O242" s="286"/>
      <c r="P242" s="286"/>
      <c r="Q242" s="287"/>
      <c r="R242" s="294"/>
      <c r="S242" s="295"/>
      <c r="T242" s="295"/>
      <c r="U242" s="295"/>
      <c r="V242" s="296"/>
      <c r="W242" s="319"/>
      <c r="X242" s="294"/>
      <c r="Y242" s="296"/>
      <c r="Z242" s="305"/>
      <c r="AA242" s="306"/>
      <c r="AB242" s="333"/>
      <c r="AC242" s="334"/>
      <c r="AD242" s="334"/>
      <c r="AE242" s="334"/>
      <c r="AF242" s="335"/>
      <c r="AG242" s="354"/>
      <c r="AH242" s="355"/>
      <c r="AI242" s="355"/>
      <c r="AJ242" s="355"/>
      <c r="AK242" s="356"/>
    </row>
    <row r="243" spans="1:37">
      <c r="A243" s="350"/>
      <c r="B243" s="276"/>
      <c r="C243" s="277"/>
      <c r="D243" s="278"/>
      <c r="E243" s="281"/>
      <c r="F243" s="288"/>
      <c r="G243" s="289"/>
      <c r="H243" s="289"/>
      <c r="I243" s="289"/>
      <c r="J243" s="289"/>
      <c r="K243" s="290"/>
      <c r="L243" s="288"/>
      <c r="M243" s="289"/>
      <c r="N243" s="289"/>
      <c r="O243" s="289"/>
      <c r="P243" s="289"/>
      <c r="Q243" s="290"/>
      <c r="R243" s="297"/>
      <c r="S243" s="298"/>
      <c r="T243" s="298"/>
      <c r="U243" s="298"/>
      <c r="V243" s="299"/>
      <c r="W243" s="329"/>
      <c r="X243" s="297"/>
      <c r="Y243" s="299"/>
      <c r="Z243" s="307"/>
      <c r="AA243" s="308"/>
      <c r="AB243" s="336"/>
      <c r="AC243" s="337"/>
      <c r="AD243" s="337"/>
      <c r="AE243" s="337"/>
      <c r="AF243" s="338"/>
      <c r="AG243" s="357"/>
      <c r="AH243" s="358"/>
      <c r="AI243" s="358"/>
      <c r="AJ243" s="358"/>
      <c r="AK243" s="359"/>
    </row>
    <row r="244" spans="1:37" ht="15.75" customHeight="1">
      <c r="A244" s="123"/>
      <c r="B244" s="270" t="s">
        <v>342</v>
      </c>
      <c r="C244" s="271"/>
      <c r="D244" s="272"/>
      <c r="E244" s="279">
        <v>1</v>
      </c>
      <c r="F244" s="282" t="s">
        <v>343</v>
      </c>
      <c r="G244" s="283"/>
      <c r="H244" s="283"/>
      <c r="I244" s="283"/>
      <c r="J244" s="283"/>
      <c r="K244" s="284"/>
      <c r="L244" s="282" t="s">
        <v>344</v>
      </c>
      <c r="M244" s="283"/>
      <c r="N244" s="283"/>
      <c r="O244" s="283"/>
      <c r="P244" s="283"/>
      <c r="Q244" s="284"/>
      <c r="R244" s="291"/>
      <c r="S244" s="292"/>
      <c r="T244" s="292"/>
      <c r="U244" s="292"/>
      <c r="V244" s="293"/>
      <c r="W244" s="318" t="s">
        <v>24</v>
      </c>
      <c r="X244" s="291" t="s">
        <v>120</v>
      </c>
      <c r="Y244" s="293"/>
      <c r="Z244" s="303">
        <v>44189</v>
      </c>
      <c r="AA244" s="304"/>
      <c r="AB244" s="309"/>
      <c r="AC244" s="310"/>
      <c r="AD244" s="310"/>
      <c r="AE244" s="310"/>
      <c r="AF244" s="311"/>
      <c r="AG244" s="473" t="s">
        <v>306</v>
      </c>
      <c r="AH244" s="456"/>
      <c r="AI244" s="456"/>
      <c r="AJ244" s="456"/>
      <c r="AK244" s="457"/>
    </row>
    <row r="245" spans="1:37">
      <c r="A245" s="124"/>
      <c r="B245" s="273"/>
      <c r="C245" s="274"/>
      <c r="D245" s="275"/>
      <c r="E245" s="280"/>
      <c r="F245" s="285"/>
      <c r="G245" s="286"/>
      <c r="H245" s="286"/>
      <c r="I245" s="286"/>
      <c r="J245" s="286"/>
      <c r="K245" s="287"/>
      <c r="L245" s="285"/>
      <c r="M245" s="286"/>
      <c r="N245" s="286"/>
      <c r="O245" s="286"/>
      <c r="P245" s="286"/>
      <c r="Q245" s="287"/>
      <c r="R245" s="294"/>
      <c r="S245" s="295"/>
      <c r="T245" s="295"/>
      <c r="U245" s="295"/>
      <c r="V245" s="296"/>
      <c r="W245" s="319"/>
      <c r="X245" s="294"/>
      <c r="Y245" s="296"/>
      <c r="Z245" s="305"/>
      <c r="AA245" s="306"/>
      <c r="AB245" s="312"/>
      <c r="AC245" s="313"/>
      <c r="AD245" s="313"/>
      <c r="AE245" s="313"/>
      <c r="AF245" s="314"/>
      <c r="AG245" s="458"/>
      <c r="AH245" s="459"/>
      <c r="AI245" s="459"/>
      <c r="AJ245" s="459"/>
      <c r="AK245" s="460"/>
    </row>
    <row r="246" spans="1:37">
      <c r="A246" s="124"/>
      <c r="B246" s="273"/>
      <c r="C246" s="274"/>
      <c r="D246" s="275"/>
      <c r="E246" s="280"/>
      <c r="F246" s="285"/>
      <c r="G246" s="286"/>
      <c r="H246" s="286"/>
      <c r="I246" s="286"/>
      <c r="J246" s="286"/>
      <c r="K246" s="287"/>
      <c r="L246" s="285"/>
      <c r="M246" s="286"/>
      <c r="N246" s="286"/>
      <c r="O246" s="286"/>
      <c r="P246" s="286"/>
      <c r="Q246" s="287"/>
      <c r="R246" s="294"/>
      <c r="S246" s="295"/>
      <c r="T246" s="295"/>
      <c r="U246" s="295"/>
      <c r="V246" s="296"/>
      <c r="W246" s="319"/>
      <c r="X246" s="294"/>
      <c r="Y246" s="296"/>
      <c r="Z246" s="305"/>
      <c r="AA246" s="306"/>
      <c r="AB246" s="312"/>
      <c r="AC246" s="313"/>
      <c r="AD246" s="313"/>
      <c r="AE246" s="313"/>
      <c r="AF246" s="314"/>
      <c r="AG246" s="458"/>
      <c r="AH246" s="459"/>
      <c r="AI246" s="459"/>
      <c r="AJ246" s="459"/>
      <c r="AK246" s="460"/>
    </row>
    <row r="247" spans="1:37" ht="15.75" customHeight="1">
      <c r="A247" s="124"/>
      <c r="B247" s="273"/>
      <c r="C247" s="274"/>
      <c r="D247" s="275"/>
      <c r="E247" s="280"/>
      <c r="F247" s="285"/>
      <c r="G247" s="286"/>
      <c r="H247" s="286"/>
      <c r="I247" s="286"/>
      <c r="J247" s="286"/>
      <c r="K247" s="287"/>
      <c r="L247" s="285"/>
      <c r="M247" s="286"/>
      <c r="N247" s="286"/>
      <c r="O247" s="286"/>
      <c r="P247" s="286"/>
      <c r="Q247" s="287"/>
      <c r="R247" s="294"/>
      <c r="S247" s="295"/>
      <c r="T247" s="295"/>
      <c r="U247" s="295"/>
      <c r="V247" s="296"/>
      <c r="W247" s="319"/>
      <c r="X247" s="294"/>
      <c r="Y247" s="296"/>
      <c r="Z247" s="305"/>
      <c r="AA247" s="306"/>
      <c r="AB247" s="312"/>
      <c r="AC247" s="313"/>
      <c r="AD247" s="313"/>
      <c r="AE247" s="313"/>
      <c r="AF247" s="314"/>
      <c r="AG247" s="458"/>
      <c r="AH247" s="459"/>
      <c r="AI247" s="459"/>
      <c r="AJ247" s="459"/>
      <c r="AK247" s="460"/>
    </row>
    <row r="248" spans="1:37">
      <c r="A248" s="124"/>
      <c r="B248" s="273"/>
      <c r="C248" s="274"/>
      <c r="D248" s="275"/>
      <c r="E248" s="280"/>
      <c r="F248" s="285"/>
      <c r="G248" s="286"/>
      <c r="H248" s="286"/>
      <c r="I248" s="286"/>
      <c r="J248" s="286"/>
      <c r="K248" s="287"/>
      <c r="L248" s="285"/>
      <c r="M248" s="286"/>
      <c r="N248" s="286"/>
      <c r="O248" s="286"/>
      <c r="P248" s="286"/>
      <c r="Q248" s="287"/>
      <c r="R248" s="294"/>
      <c r="S248" s="295"/>
      <c r="T248" s="295"/>
      <c r="U248" s="295"/>
      <c r="V248" s="296"/>
      <c r="W248" s="319"/>
      <c r="X248" s="294"/>
      <c r="Y248" s="296"/>
      <c r="Z248" s="305"/>
      <c r="AA248" s="306"/>
      <c r="AB248" s="312"/>
      <c r="AC248" s="313"/>
      <c r="AD248" s="313"/>
      <c r="AE248" s="313"/>
      <c r="AF248" s="314"/>
      <c r="AG248" s="458"/>
      <c r="AH248" s="459"/>
      <c r="AI248" s="459"/>
      <c r="AJ248" s="459"/>
      <c r="AK248" s="460"/>
    </row>
    <row r="249" spans="1:37">
      <c r="A249" s="125"/>
      <c r="B249" s="273"/>
      <c r="C249" s="274"/>
      <c r="D249" s="275"/>
      <c r="E249" s="281"/>
      <c r="F249" s="288"/>
      <c r="G249" s="289"/>
      <c r="H249" s="289"/>
      <c r="I249" s="289"/>
      <c r="J249" s="289"/>
      <c r="K249" s="290"/>
      <c r="L249" s="288"/>
      <c r="M249" s="289"/>
      <c r="N249" s="289"/>
      <c r="O249" s="289"/>
      <c r="P249" s="289"/>
      <c r="Q249" s="290"/>
      <c r="R249" s="297"/>
      <c r="S249" s="298"/>
      <c r="T249" s="298"/>
      <c r="U249" s="298"/>
      <c r="V249" s="299"/>
      <c r="W249" s="319"/>
      <c r="X249" s="297"/>
      <c r="Y249" s="299"/>
      <c r="Z249" s="307"/>
      <c r="AA249" s="308"/>
      <c r="AB249" s="315"/>
      <c r="AC249" s="316"/>
      <c r="AD249" s="316"/>
      <c r="AE249" s="316"/>
      <c r="AF249" s="317"/>
      <c r="AG249" s="461"/>
      <c r="AH249" s="462"/>
      <c r="AI249" s="462"/>
      <c r="AJ249" s="462"/>
      <c r="AK249" s="463"/>
    </row>
    <row r="250" spans="1:37">
      <c r="A250" s="348"/>
      <c r="B250" s="273"/>
      <c r="C250" s="274"/>
      <c r="D250" s="275"/>
      <c r="E250" s="279">
        <v>2</v>
      </c>
      <c r="F250" s="282" t="s">
        <v>345</v>
      </c>
      <c r="G250" s="283"/>
      <c r="H250" s="283"/>
      <c r="I250" s="283"/>
      <c r="J250" s="283"/>
      <c r="K250" s="284"/>
      <c r="L250" s="282" t="s">
        <v>346</v>
      </c>
      <c r="M250" s="283"/>
      <c r="N250" s="283"/>
      <c r="O250" s="283"/>
      <c r="P250" s="283"/>
      <c r="Q250" s="284"/>
      <c r="R250" s="291"/>
      <c r="S250" s="292"/>
      <c r="T250" s="292"/>
      <c r="U250" s="292"/>
      <c r="V250" s="293"/>
      <c r="W250" s="318" t="s">
        <v>24</v>
      </c>
      <c r="X250" s="291" t="s">
        <v>120</v>
      </c>
      <c r="Y250" s="293"/>
      <c r="Z250" s="303">
        <v>44189</v>
      </c>
      <c r="AA250" s="304"/>
      <c r="AB250" s="351"/>
      <c r="AC250" s="431"/>
      <c r="AD250" s="431"/>
      <c r="AE250" s="431"/>
      <c r="AF250" s="432"/>
      <c r="AG250" s="436" t="s">
        <v>187</v>
      </c>
      <c r="AH250" s="437"/>
      <c r="AI250" s="437"/>
      <c r="AJ250" s="437"/>
      <c r="AK250" s="438"/>
    </row>
    <row r="251" spans="1:37">
      <c r="A251" s="349"/>
      <c r="B251" s="273"/>
      <c r="C251" s="274"/>
      <c r="D251" s="275"/>
      <c r="E251" s="280"/>
      <c r="F251" s="285"/>
      <c r="G251" s="286"/>
      <c r="H251" s="286"/>
      <c r="I251" s="286"/>
      <c r="J251" s="286"/>
      <c r="K251" s="287"/>
      <c r="L251" s="285"/>
      <c r="M251" s="286"/>
      <c r="N251" s="286"/>
      <c r="O251" s="286"/>
      <c r="P251" s="286"/>
      <c r="Q251" s="287"/>
      <c r="R251" s="294"/>
      <c r="S251" s="295"/>
      <c r="T251" s="295"/>
      <c r="U251" s="295"/>
      <c r="V251" s="296"/>
      <c r="W251" s="319"/>
      <c r="X251" s="294"/>
      <c r="Y251" s="296"/>
      <c r="Z251" s="305"/>
      <c r="AA251" s="306"/>
      <c r="AB251" s="433"/>
      <c r="AC251" s="434"/>
      <c r="AD251" s="434"/>
      <c r="AE251" s="434"/>
      <c r="AF251" s="435"/>
      <c r="AG251" s="439"/>
      <c r="AH251" s="440"/>
      <c r="AI251" s="440"/>
      <c r="AJ251" s="440"/>
      <c r="AK251" s="441"/>
    </row>
    <row r="252" spans="1:37">
      <c r="A252" s="349"/>
      <c r="B252" s="273"/>
      <c r="C252" s="274"/>
      <c r="D252" s="275"/>
      <c r="E252" s="280"/>
      <c r="F252" s="285"/>
      <c r="G252" s="286"/>
      <c r="H252" s="286"/>
      <c r="I252" s="286"/>
      <c r="J252" s="286"/>
      <c r="K252" s="287"/>
      <c r="L252" s="285"/>
      <c r="M252" s="286"/>
      <c r="N252" s="286"/>
      <c r="O252" s="286"/>
      <c r="P252" s="286"/>
      <c r="Q252" s="287"/>
      <c r="R252" s="294"/>
      <c r="S252" s="295"/>
      <c r="T252" s="295"/>
      <c r="U252" s="295"/>
      <c r="V252" s="296"/>
      <c r="W252" s="319"/>
      <c r="X252" s="294"/>
      <c r="Y252" s="296"/>
      <c r="Z252" s="305"/>
      <c r="AA252" s="306"/>
      <c r="AB252" s="433"/>
      <c r="AC252" s="434"/>
      <c r="AD252" s="434"/>
      <c r="AE252" s="434"/>
      <c r="AF252" s="435"/>
      <c r="AG252" s="439"/>
      <c r="AH252" s="440"/>
      <c r="AI252" s="440"/>
      <c r="AJ252" s="440"/>
      <c r="AK252" s="441"/>
    </row>
    <row r="253" spans="1:37">
      <c r="A253" s="349"/>
      <c r="B253" s="273"/>
      <c r="C253" s="274"/>
      <c r="D253" s="275"/>
      <c r="E253" s="280"/>
      <c r="F253" s="285"/>
      <c r="G253" s="286"/>
      <c r="H253" s="286"/>
      <c r="I253" s="286"/>
      <c r="J253" s="286"/>
      <c r="K253" s="287"/>
      <c r="L253" s="285"/>
      <c r="M253" s="286"/>
      <c r="N253" s="286"/>
      <c r="O253" s="286"/>
      <c r="P253" s="286"/>
      <c r="Q253" s="287"/>
      <c r="R253" s="294"/>
      <c r="S253" s="295"/>
      <c r="T253" s="295"/>
      <c r="U253" s="295"/>
      <c r="V253" s="296"/>
      <c r="W253" s="319"/>
      <c r="X253" s="294"/>
      <c r="Y253" s="296"/>
      <c r="Z253" s="305"/>
      <c r="AA253" s="306"/>
      <c r="AB253" s="433"/>
      <c r="AC253" s="434"/>
      <c r="AD253" s="434"/>
      <c r="AE253" s="434"/>
      <c r="AF253" s="435"/>
      <c r="AG253" s="439"/>
      <c r="AH253" s="440"/>
      <c r="AI253" s="440"/>
      <c r="AJ253" s="440"/>
      <c r="AK253" s="441"/>
    </row>
    <row r="254" spans="1:37">
      <c r="A254" s="349"/>
      <c r="B254" s="273"/>
      <c r="C254" s="274"/>
      <c r="D254" s="275"/>
      <c r="E254" s="280"/>
      <c r="F254" s="285"/>
      <c r="G254" s="286"/>
      <c r="H254" s="286"/>
      <c r="I254" s="286"/>
      <c r="J254" s="286"/>
      <c r="K254" s="287"/>
      <c r="L254" s="285"/>
      <c r="M254" s="286"/>
      <c r="N254" s="286"/>
      <c r="O254" s="286"/>
      <c r="P254" s="286"/>
      <c r="Q254" s="287"/>
      <c r="R254" s="294"/>
      <c r="S254" s="295"/>
      <c r="T254" s="295"/>
      <c r="U254" s="295"/>
      <c r="V254" s="296"/>
      <c r="W254" s="319"/>
      <c r="X254" s="294"/>
      <c r="Y254" s="296"/>
      <c r="Z254" s="305"/>
      <c r="AA254" s="306"/>
      <c r="AB254" s="433"/>
      <c r="AC254" s="434"/>
      <c r="AD254" s="434"/>
      <c r="AE254" s="434"/>
      <c r="AF254" s="435"/>
      <c r="AG254" s="439"/>
      <c r="AH254" s="440"/>
      <c r="AI254" s="440"/>
      <c r="AJ254" s="440"/>
      <c r="AK254" s="441"/>
    </row>
    <row r="255" spans="1:37">
      <c r="A255" s="349"/>
      <c r="B255" s="273"/>
      <c r="C255" s="274"/>
      <c r="D255" s="275"/>
      <c r="E255" s="280"/>
      <c r="F255" s="285"/>
      <c r="G255" s="286"/>
      <c r="H255" s="286"/>
      <c r="I255" s="286"/>
      <c r="J255" s="286"/>
      <c r="K255" s="287"/>
      <c r="L255" s="285"/>
      <c r="M255" s="286"/>
      <c r="N255" s="286"/>
      <c r="O255" s="286"/>
      <c r="P255" s="286"/>
      <c r="Q255" s="287"/>
      <c r="R255" s="294"/>
      <c r="S255" s="295"/>
      <c r="T255" s="295"/>
      <c r="U255" s="295"/>
      <c r="V255" s="296"/>
      <c r="W255" s="319"/>
      <c r="X255" s="294"/>
      <c r="Y255" s="296"/>
      <c r="Z255" s="305"/>
      <c r="AA255" s="306"/>
      <c r="AB255" s="433"/>
      <c r="AC255" s="434"/>
      <c r="AD255" s="434"/>
      <c r="AE255" s="434"/>
      <c r="AF255" s="435"/>
      <c r="AG255" s="439"/>
      <c r="AH255" s="440"/>
      <c r="AI255" s="440"/>
      <c r="AJ255" s="440"/>
      <c r="AK255" s="441"/>
    </row>
    <row r="256" spans="1:37" ht="15.75" customHeight="1">
      <c r="A256" s="348"/>
      <c r="B256" s="273"/>
      <c r="C256" s="274"/>
      <c r="D256" s="275"/>
      <c r="E256" s="279">
        <v>3</v>
      </c>
      <c r="F256" s="282" t="s">
        <v>347</v>
      </c>
      <c r="G256" s="283"/>
      <c r="H256" s="283"/>
      <c r="I256" s="283"/>
      <c r="J256" s="283"/>
      <c r="K256" s="284"/>
      <c r="L256" s="282" t="s">
        <v>346</v>
      </c>
      <c r="M256" s="283"/>
      <c r="N256" s="283"/>
      <c r="O256" s="283"/>
      <c r="P256" s="283"/>
      <c r="Q256" s="284"/>
      <c r="R256" s="291"/>
      <c r="S256" s="292"/>
      <c r="T256" s="292"/>
      <c r="U256" s="292"/>
      <c r="V256" s="293"/>
      <c r="W256" s="318" t="s">
        <v>24</v>
      </c>
      <c r="X256" s="291" t="s">
        <v>120</v>
      </c>
      <c r="Y256" s="293"/>
      <c r="Z256" s="303">
        <v>44189</v>
      </c>
      <c r="AA256" s="304"/>
      <c r="AB256" s="309"/>
      <c r="AC256" s="310"/>
      <c r="AD256" s="310"/>
      <c r="AE256" s="310"/>
      <c r="AF256" s="311"/>
      <c r="AG256" s="291"/>
      <c r="AH256" s="292"/>
      <c r="AI256" s="292"/>
      <c r="AJ256" s="292"/>
      <c r="AK256" s="293"/>
    </row>
    <row r="257" spans="1:37">
      <c r="A257" s="349"/>
      <c r="B257" s="273"/>
      <c r="C257" s="274"/>
      <c r="D257" s="275"/>
      <c r="E257" s="280"/>
      <c r="F257" s="285"/>
      <c r="G257" s="286"/>
      <c r="H257" s="286"/>
      <c r="I257" s="286"/>
      <c r="J257" s="286"/>
      <c r="K257" s="287"/>
      <c r="L257" s="285"/>
      <c r="M257" s="286"/>
      <c r="N257" s="286"/>
      <c r="O257" s="286"/>
      <c r="P257" s="286"/>
      <c r="Q257" s="287"/>
      <c r="R257" s="294"/>
      <c r="S257" s="295"/>
      <c r="T257" s="295"/>
      <c r="U257" s="295"/>
      <c r="V257" s="296"/>
      <c r="W257" s="319"/>
      <c r="X257" s="294"/>
      <c r="Y257" s="296"/>
      <c r="Z257" s="305"/>
      <c r="AA257" s="306"/>
      <c r="AB257" s="312"/>
      <c r="AC257" s="313"/>
      <c r="AD257" s="313"/>
      <c r="AE257" s="313"/>
      <c r="AF257" s="314"/>
      <c r="AG257" s="294"/>
      <c r="AH257" s="295"/>
      <c r="AI257" s="295"/>
      <c r="AJ257" s="295"/>
      <c r="AK257" s="296"/>
    </row>
    <row r="258" spans="1:37">
      <c r="A258" s="349"/>
      <c r="B258" s="273"/>
      <c r="C258" s="274"/>
      <c r="D258" s="275"/>
      <c r="E258" s="280"/>
      <c r="F258" s="285"/>
      <c r="G258" s="286"/>
      <c r="H258" s="286"/>
      <c r="I258" s="286"/>
      <c r="J258" s="286"/>
      <c r="K258" s="287"/>
      <c r="L258" s="285"/>
      <c r="M258" s="286"/>
      <c r="N258" s="286"/>
      <c r="O258" s="286"/>
      <c r="P258" s="286"/>
      <c r="Q258" s="287"/>
      <c r="R258" s="294"/>
      <c r="S258" s="295"/>
      <c r="T258" s="295"/>
      <c r="U258" s="295"/>
      <c r="V258" s="296"/>
      <c r="W258" s="319"/>
      <c r="X258" s="294"/>
      <c r="Y258" s="296"/>
      <c r="Z258" s="305"/>
      <c r="AA258" s="306"/>
      <c r="AB258" s="312"/>
      <c r="AC258" s="313"/>
      <c r="AD258" s="313"/>
      <c r="AE258" s="313"/>
      <c r="AF258" s="314"/>
      <c r="AG258" s="294"/>
      <c r="AH258" s="295"/>
      <c r="AI258" s="295"/>
      <c r="AJ258" s="295"/>
      <c r="AK258" s="296"/>
    </row>
    <row r="259" spans="1:37">
      <c r="A259" s="349"/>
      <c r="B259" s="273"/>
      <c r="C259" s="274"/>
      <c r="D259" s="275"/>
      <c r="E259" s="280"/>
      <c r="F259" s="285"/>
      <c r="G259" s="286"/>
      <c r="H259" s="286"/>
      <c r="I259" s="286"/>
      <c r="J259" s="286"/>
      <c r="K259" s="287"/>
      <c r="L259" s="285"/>
      <c r="M259" s="286"/>
      <c r="N259" s="286"/>
      <c r="O259" s="286"/>
      <c r="P259" s="286"/>
      <c r="Q259" s="287"/>
      <c r="R259" s="294"/>
      <c r="S259" s="295"/>
      <c r="T259" s="295"/>
      <c r="U259" s="295"/>
      <c r="V259" s="296"/>
      <c r="W259" s="319"/>
      <c r="X259" s="294"/>
      <c r="Y259" s="296"/>
      <c r="Z259" s="305"/>
      <c r="AA259" s="306"/>
      <c r="AB259" s="312"/>
      <c r="AC259" s="313"/>
      <c r="AD259" s="313"/>
      <c r="AE259" s="313"/>
      <c r="AF259" s="314"/>
      <c r="AG259" s="294"/>
      <c r="AH259" s="295"/>
      <c r="AI259" s="295"/>
      <c r="AJ259" s="295"/>
      <c r="AK259" s="296"/>
    </row>
    <row r="260" spans="1:37">
      <c r="A260" s="349"/>
      <c r="B260" s="273"/>
      <c r="C260" s="274"/>
      <c r="D260" s="275"/>
      <c r="E260" s="280"/>
      <c r="F260" s="285"/>
      <c r="G260" s="286"/>
      <c r="H260" s="286"/>
      <c r="I260" s="286"/>
      <c r="J260" s="286"/>
      <c r="K260" s="287"/>
      <c r="L260" s="285"/>
      <c r="M260" s="286"/>
      <c r="N260" s="286"/>
      <c r="O260" s="286"/>
      <c r="P260" s="286"/>
      <c r="Q260" s="287"/>
      <c r="R260" s="294"/>
      <c r="S260" s="295"/>
      <c r="T260" s="295"/>
      <c r="U260" s="295"/>
      <c r="V260" s="296"/>
      <c r="W260" s="319"/>
      <c r="X260" s="294"/>
      <c r="Y260" s="296"/>
      <c r="Z260" s="305"/>
      <c r="AA260" s="306"/>
      <c r="AB260" s="312"/>
      <c r="AC260" s="313"/>
      <c r="AD260" s="313"/>
      <c r="AE260" s="313"/>
      <c r="AF260" s="314"/>
      <c r="AG260" s="294"/>
      <c r="AH260" s="295"/>
      <c r="AI260" s="295"/>
      <c r="AJ260" s="295"/>
      <c r="AK260" s="296"/>
    </row>
    <row r="261" spans="1:37">
      <c r="A261" s="349"/>
      <c r="B261" s="273"/>
      <c r="C261" s="274"/>
      <c r="D261" s="275"/>
      <c r="E261" s="280"/>
      <c r="F261" s="285"/>
      <c r="G261" s="286"/>
      <c r="H261" s="286"/>
      <c r="I261" s="286"/>
      <c r="J261" s="286"/>
      <c r="K261" s="287"/>
      <c r="L261" s="285"/>
      <c r="M261" s="286"/>
      <c r="N261" s="286"/>
      <c r="O261" s="286"/>
      <c r="P261" s="286"/>
      <c r="Q261" s="287"/>
      <c r="R261" s="294"/>
      <c r="S261" s="295"/>
      <c r="T261" s="295"/>
      <c r="U261" s="295"/>
      <c r="V261" s="296"/>
      <c r="W261" s="319"/>
      <c r="X261" s="294"/>
      <c r="Y261" s="296"/>
      <c r="Z261" s="305"/>
      <c r="AA261" s="306"/>
      <c r="AB261" s="312"/>
      <c r="AC261" s="313"/>
      <c r="AD261" s="313"/>
      <c r="AE261" s="313"/>
      <c r="AF261" s="314"/>
      <c r="AG261" s="294"/>
      <c r="AH261" s="295"/>
      <c r="AI261" s="295"/>
      <c r="AJ261" s="295"/>
      <c r="AK261" s="296"/>
    </row>
    <row r="262" spans="1:37">
      <c r="A262" s="349"/>
      <c r="B262" s="273"/>
      <c r="C262" s="274"/>
      <c r="D262" s="275"/>
      <c r="E262" s="280"/>
      <c r="F262" s="285"/>
      <c r="G262" s="286"/>
      <c r="H262" s="286"/>
      <c r="I262" s="286"/>
      <c r="J262" s="286"/>
      <c r="K262" s="287"/>
      <c r="L262" s="285"/>
      <c r="M262" s="286"/>
      <c r="N262" s="286"/>
      <c r="O262" s="286"/>
      <c r="P262" s="286"/>
      <c r="Q262" s="287"/>
      <c r="R262" s="294"/>
      <c r="S262" s="295"/>
      <c r="T262" s="295"/>
      <c r="U262" s="295"/>
      <c r="V262" s="296"/>
      <c r="W262" s="319"/>
      <c r="X262" s="294"/>
      <c r="Y262" s="296"/>
      <c r="Z262" s="305"/>
      <c r="AA262" s="306"/>
      <c r="AB262" s="312"/>
      <c r="AC262" s="313"/>
      <c r="AD262" s="313"/>
      <c r="AE262" s="313"/>
      <c r="AF262" s="314"/>
      <c r="AG262" s="294"/>
      <c r="AH262" s="295"/>
      <c r="AI262" s="295"/>
      <c r="AJ262" s="295"/>
      <c r="AK262" s="296"/>
    </row>
    <row r="263" spans="1:37" ht="15.75" customHeight="1">
      <c r="A263" s="349"/>
      <c r="B263" s="273"/>
      <c r="C263" s="274"/>
      <c r="D263" s="275"/>
      <c r="E263" s="280"/>
      <c r="F263" s="285"/>
      <c r="G263" s="286"/>
      <c r="H263" s="286"/>
      <c r="I263" s="286"/>
      <c r="J263" s="286"/>
      <c r="K263" s="287"/>
      <c r="L263" s="285"/>
      <c r="M263" s="286"/>
      <c r="N263" s="286"/>
      <c r="O263" s="286"/>
      <c r="P263" s="286"/>
      <c r="Q263" s="287"/>
      <c r="R263" s="294"/>
      <c r="S263" s="295"/>
      <c r="T263" s="295"/>
      <c r="U263" s="295"/>
      <c r="V263" s="296"/>
      <c r="W263" s="319"/>
      <c r="X263" s="294"/>
      <c r="Y263" s="296"/>
      <c r="Z263" s="307"/>
      <c r="AA263" s="308"/>
      <c r="AB263" s="312"/>
      <c r="AC263" s="313"/>
      <c r="AD263" s="313"/>
      <c r="AE263" s="313"/>
      <c r="AF263" s="314"/>
      <c r="AG263" s="294"/>
      <c r="AH263" s="295"/>
      <c r="AI263" s="295"/>
      <c r="AJ263" s="295"/>
      <c r="AK263" s="296"/>
    </row>
    <row r="264" spans="1:37">
      <c r="A264" s="348"/>
      <c r="B264" s="273"/>
      <c r="C264" s="274"/>
      <c r="D264" s="275"/>
      <c r="E264" s="279">
        <v>4</v>
      </c>
      <c r="F264" s="282" t="s">
        <v>348</v>
      </c>
      <c r="G264" s="283"/>
      <c r="H264" s="283"/>
      <c r="I264" s="283"/>
      <c r="J264" s="283"/>
      <c r="K264" s="284"/>
      <c r="L264" s="282" t="s">
        <v>346</v>
      </c>
      <c r="M264" s="283"/>
      <c r="N264" s="283"/>
      <c r="O264" s="283"/>
      <c r="P264" s="283"/>
      <c r="Q264" s="284"/>
      <c r="R264" s="291"/>
      <c r="S264" s="292"/>
      <c r="T264" s="292"/>
      <c r="U264" s="292"/>
      <c r="V264" s="293"/>
      <c r="W264" s="318" t="s">
        <v>24</v>
      </c>
      <c r="X264" s="291" t="s">
        <v>120</v>
      </c>
      <c r="Y264" s="293"/>
      <c r="Z264" s="303">
        <v>44189</v>
      </c>
      <c r="AA264" s="304"/>
      <c r="AB264" s="351"/>
      <c r="AC264" s="431"/>
      <c r="AD264" s="431"/>
      <c r="AE264" s="431"/>
      <c r="AF264" s="432"/>
      <c r="AG264" s="351" t="s">
        <v>187</v>
      </c>
      <c r="AH264" s="431"/>
      <c r="AI264" s="431"/>
      <c r="AJ264" s="431"/>
      <c r="AK264" s="432"/>
    </row>
    <row r="265" spans="1:37">
      <c r="A265" s="349"/>
      <c r="B265" s="273"/>
      <c r="C265" s="274"/>
      <c r="D265" s="275"/>
      <c r="E265" s="280"/>
      <c r="F265" s="285"/>
      <c r="G265" s="286"/>
      <c r="H265" s="286"/>
      <c r="I265" s="286"/>
      <c r="J265" s="286"/>
      <c r="K265" s="287"/>
      <c r="L265" s="285"/>
      <c r="M265" s="286"/>
      <c r="N265" s="286"/>
      <c r="O265" s="286"/>
      <c r="P265" s="286"/>
      <c r="Q265" s="287"/>
      <c r="R265" s="294"/>
      <c r="S265" s="295"/>
      <c r="T265" s="295"/>
      <c r="U265" s="295"/>
      <c r="V265" s="296"/>
      <c r="W265" s="319"/>
      <c r="X265" s="294"/>
      <c r="Y265" s="296"/>
      <c r="Z265" s="305"/>
      <c r="AA265" s="306"/>
      <c r="AB265" s="433"/>
      <c r="AC265" s="434"/>
      <c r="AD265" s="434"/>
      <c r="AE265" s="434"/>
      <c r="AF265" s="435"/>
      <c r="AG265" s="433"/>
      <c r="AH265" s="434"/>
      <c r="AI265" s="434"/>
      <c r="AJ265" s="434"/>
      <c r="AK265" s="435"/>
    </row>
    <row r="266" spans="1:37">
      <c r="A266" s="349"/>
      <c r="B266" s="273"/>
      <c r="C266" s="274"/>
      <c r="D266" s="275"/>
      <c r="E266" s="280"/>
      <c r="F266" s="285"/>
      <c r="G266" s="286"/>
      <c r="H266" s="286"/>
      <c r="I266" s="286"/>
      <c r="J266" s="286"/>
      <c r="K266" s="287"/>
      <c r="L266" s="285"/>
      <c r="M266" s="286"/>
      <c r="N266" s="286"/>
      <c r="O266" s="286"/>
      <c r="P266" s="286"/>
      <c r="Q266" s="287"/>
      <c r="R266" s="294"/>
      <c r="S266" s="295"/>
      <c r="T266" s="295"/>
      <c r="U266" s="295"/>
      <c r="V266" s="296"/>
      <c r="W266" s="319"/>
      <c r="X266" s="294"/>
      <c r="Y266" s="296"/>
      <c r="Z266" s="305"/>
      <c r="AA266" s="306"/>
      <c r="AB266" s="433"/>
      <c r="AC266" s="434"/>
      <c r="AD266" s="434"/>
      <c r="AE266" s="434"/>
      <c r="AF266" s="435"/>
      <c r="AG266" s="433"/>
      <c r="AH266" s="434"/>
      <c r="AI266" s="434"/>
      <c r="AJ266" s="434"/>
      <c r="AK266" s="435"/>
    </row>
    <row r="267" spans="1:37">
      <c r="A267" s="349"/>
      <c r="B267" s="273"/>
      <c r="C267" s="274"/>
      <c r="D267" s="275"/>
      <c r="E267" s="280"/>
      <c r="F267" s="285"/>
      <c r="G267" s="286"/>
      <c r="H267" s="286"/>
      <c r="I267" s="286"/>
      <c r="J267" s="286"/>
      <c r="K267" s="287"/>
      <c r="L267" s="285"/>
      <c r="M267" s="286"/>
      <c r="N267" s="286"/>
      <c r="O267" s="286"/>
      <c r="P267" s="286"/>
      <c r="Q267" s="287"/>
      <c r="R267" s="294"/>
      <c r="S267" s="295"/>
      <c r="T267" s="295"/>
      <c r="U267" s="295"/>
      <c r="V267" s="296"/>
      <c r="W267" s="319"/>
      <c r="X267" s="294"/>
      <c r="Y267" s="296"/>
      <c r="Z267" s="305"/>
      <c r="AA267" s="306"/>
      <c r="AB267" s="433"/>
      <c r="AC267" s="434"/>
      <c r="AD267" s="434"/>
      <c r="AE267" s="434"/>
      <c r="AF267" s="435"/>
      <c r="AG267" s="433"/>
      <c r="AH267" s="434"/>
      <c r="AI267" s="434"/>
      <c r="AJ267" s="434"/>
      <c r="AK267" s="435"/>
    </row>
    <row r="268" spans="1:37">
      <c r="A268" s="349"/>
      <c r="B268" s="273"/>
      <c r="C268" s="274"/>
      <c r="D268" s="275"/>
      <c r="E268" s="280"/>
      <c r="F268" s="285"/>
      <c r="G268" s="286"/>
      <c r="H268" s="286"/>
      <c r="I268" s="286"/>
      <c r="J268" s="286"/>
      <c r="K268" s="287"/>
      <c r="L268" s="285"/>
      <c r="M268" s="286"/>
      <c r="N268" s="286"/>
      <c r="O268" s="286"/>
      <c r="P268" s="286"/>
      <c r="Q268" s="287"/>
      <c r="R268" s="294"/>
      <c r="S268" s="295"/>
      <c r="T268" s="295"/>
      <c r="U268" s="295"/>
      <c r="V268" s="296"/>
      <c r="W268" s="319"/>
      <c r="X268" s="294"/>
      <c r="Y268" s="296"/>
      <c r="Z268" s="305"/>
      <c r="AA268" s="306"/>
      <c r="AB268" s="433"/>
      <c r="AC268" s="434"/>
      <c r="AD268" s="434"/>
      <c r="AE268" s="434"/>
      <c r="AF268" s="435"/>
      <c r="AG268" s="433"/>
      <c r="AH268" s="434"/>
      <c r="AI268" s="434"/>
      <c r="AJ268" s="434"/>
      <c r="AK268" s="435"/>
    </row>
    <row r="269" spans="1:37" ht="15.75" customHeight="1">
      <c r="A269" s="349"/>
      <c r="B269" s="273"/>
      <c r="C269" s="274"/>
      <c r="D269" s="275"/>
      <c r="E269" s="280"/>
      <c r="F269" s="285"/>
      <c r="G269" s="286"/>
      <c r="H269" s="286"/>
      <c r="I269" s="286"/>
      <c r="J269" s="286"/>
      <c r="K269" s="287"/>
      <c r="L269" s="285"/>
      <c r="M269" s="286"/>
      <c r="N269" s="286"/>
      <c r="O269" s="286"/>
      <c r="P269" s="286"/>
      <c r="Q269" s="287"/>
      <c r="R269" s="294"/>
      <c r="S269" s="295"/>
      <c r="T269" s="295"/>
      <c r="U269" s="295"/>
      <c r="V269" s="296"/>
      <c r="W269" s="319"/>
      <c r="X269" s="294"/>
      <c r="Y269" s="296"/>
      <c r="Z269" s="305"/>
      <c r="AA269" s="306"/>
      <c r="AB269" s="433"/>
      <c r="AC269" s="434"/>
      <c r="AD269" s="434"/>
      <c r="AE269" s="434"/>
      <c r="AF269" s="435"/>
      <c r="AG269" s="433"/>
      <c r="AH269" s="434"/>
      <c r="AI269" s="434"/>
      <c r="AJ269" s="434"/>
      <c r="AK269" s="435"/>
    </row>
    <row r="270" spans="1:37">
      <c r="A270" s="349"/>
      <c r="B270" s="273"/>
      <c r="C270" s="274"/>
      <c r="D270" s="275"/>
      <c r="E270" s="280"/>
      <c r="F270" s="285"/>
      <c r="G270" s="286"/>
      <c r="H270" s="286"/>
      <c r="I270" s="286"/>
      <c r="J270" s="286"/>
      <c r="K270" s="287"/>
      <c r="L270" s="285"/>
      <c r="M270" s="286"/>
      <c r="N270" s="286"/>
      <c r="O270" s="286"/>
      <c r="P270" s="286"/>
      <c r="Q270" s="287"/>
      <c r="R270" s="294"/>
      <c r="S270" s="295"/>
      <c r="T270" s="295"/>
      <c r="U270" s="295"/>
      <c r="V270" s="296"/>
      <c r="W270" s="319"/>
      <c r="X270" s="294"/>
      <c r="Y270" s="296"/>
      <c r="Z270" s="305"/>
      <c r="AA270" s="306"/>
      <c r="AB270" s="433"/>
      <c r="AC270" s="434"/>
      <c r="AD270" s="434"/>
      <c r="AE270" s="434"/>
      <c r="AF270" s="435"/>
      <c r="AG270" s="433"/>
      <c r="AH270" s="434"/>
      <c r="AI270" s="434"/>
      <c r="AJ270" s="434"/>
      <c r="AK270" s="435"/>
    </row>
    <row r="271" spans="1:37">
      <c r="A271" s="349"/>
      <c r="B271" s="273"/>
      <c r="C271" s="274"/>
      <c r="D271" s="275"/>
      <c r="E271" s="280"/>
      <c r="F271" s="285"/>
      <c r="G271" s="286"/>
      <c r="H271" s="286"/>
      <c r="I271" s="286"/>
      <c r="J271" s="286"/>
      <c r="K271" s="287"/>
      <c r="L271" s="285"/>
      <c r="M271" s="286"/>
      <c r="N271" s="286"/>
      <c r="O271" s="286"/>
      <c r="P271" s="286"/>
      <c r="Q271" s="287"/>
      <c r="R271" s="294"/>
      <c r="S271" s="295"/>
      <c r="T271" s="295"/>
      <c r="U271" s="295"/>
      <c r="V271" s="296"/>
      <c r="W271" s="319"/>
      <c r="X271" s="294"/>
      <c r="Y271" s="296"/>
      <c r="Z271" s="307"/>
      <c r="AA271" s="308"/>
      <c r="AB271" s="433"/>
      <c r="AC271" s="434"/>
      <c r="AD271" s="434"/>
      <c r="AE271" s="434"/>
      <c r="AF271" s="435"/>
      <c r="AG271" s="433"/>
      <c r="AH271" s="434"/>
      <c r="AI271" s="434"/>
      <c r="AJ271" s="434"/>
      <c r="AK271" s="435"/>
    </row>
    <row r="272" spans="1:37" ht="15.75" customHeight="1">
      <c r="A272" s="348"/>
      <c r="B272" s="273"/>
      <c r="C272" s="274"/>
      <c r="D272" s="275"/>
      <c r="E272" s="279">
        <v>5</v>
      </c>
      <c r="F272" s="282" t="s">
        <v>349</v>
      </c>
      <c r="G272" s="283"/>
      <c r="H272" s="283"/>
      <c r="I272" s="283"/>
      <c r="J272" s="283"/>
      <c r="K272" s="284"/>
      <c r="L272" s="282" t="s">
        <v>346</v>
      </c>
      <c r="M272" s="283"/>
      <c r="N272" s="283"/>
      <c r="O272" s="283"/>
      <c r="P272" s="283"/>
      <c r="Q272" s="284"/>
      <c r="R272" s="291"/>
      <c r="S272" s="292"/>
      <c r="T272" s="292"/>
      <c r="U272" s="292"/>
      <c r="V272" s="293"/>
      <c r="W272" s="318" t="s">
        <v>24</v>
      </c>
      <c r="X272" s="291" t="s">
        <v>120</v>
      </c>
      <c r="Y272" s="293"/>
      <c r="Z272" s="303">
        <v>44189</v>
      </c>
      <c r="AA272" s="304"/>
      <c r="AB272" s="330"/>
      <c r="AC272" s="331"/>
      <c r="AD272" s="331"/>
      <c r="AE272" s="331"/>
      <c r="AF272" s="332"/>
      <c r="AG272" s="351" t="s">
        <v>187</v>
      </c>
      <c r="AH272" s="352"/>
      <c r="AI272" s="352"/>
      <c r="AJ272" s="352"/>
      <c r="AK272" s="353"/>
    </row>
    <row r="273" spans="1:37">
      <c r="A273" s="349"/>
      <c r="B273" s="273"/>
      <c r="C273" s="274"/>
      <c r="D273" s="275"/>
      <c r="E273" s="280"/>
      <c r="F273" s="285"/>
      <c r="G273" s="286"/>
      <c r="H273" s="286"/>
      <c r="I273" s="286"/>
      <c r="J273" s="286"/>
      <c r="K273" s="287"/>
      <c r="L273" s="285"/>
      <c r="M273" s="286"/>
      <c r="N273" s="286"/>
      <c r="O273" s="286"/>
      <c r="P273" s="286"/>
      <c r="Q273" s="287"/>
      <c r="R273" s="294"/>
      <c r="S273" s="295"/>
      <c r="T273" s="295"/>
      <c r="U273" s="295"/>
      <c r="V273" s="296"/>
      <c r="W273" s="319"/>
      <c r="X273" s="294"/>
      <c r="Y273" s="296"/>
      <c r="Z273" s="305"/>
      <c r="AA273" s="306"/>
      <c r="AB273" s="333"/>
      <c r="AC273" s="334"/>
      <c r="AD273" s="334"/>
      <c r="AE273" s="334"/>
      <c r="AF273" s="335"/>
      <c r="AG273" s="354"/>
      <c r="AH273" s="355"/>
      <c r="AI273" s="355"/>
      <c r="AJ273" s="355"/>
      <c r="AK273" s="356"/>
    </row>
    <row r="274" spans="1:37">
      <c r="A274" s="349"/>
      <c r="B274" s="273"/>
      <c r="C274" s="274"/>
      <c r="D274" s="275"/>
      <c r="E274" s="280"/>
      <c r="F274" s="285"/>
      <c r="G274" s="286"/>
      <c r="H274" s="286"/>
      <c r="I274" s="286"/>
      <c r="J274" s="286"/>
      <c r="K274" s="287"/>
      <c r="L274" s="285"/>
      <c r="M274" s="286"/>
      <c r="N274" s="286"/>
      <c r="O274" s="286"/>
      <c r="P274" s="286"/>
      <c r="Q274" s="287"/>
      <c r="R274" s="294"/>
      <c r="S274" s="295"/>
      <c r="T274" s="295"/>
      <c r="U274" s="295"/>
      <c r="V274" s="296"/>
      <c r="W274" s="319"/>
      <c r="X274" s="294"/>
      <c r="Y274" s="296"/>
      <c r="Z274" s="305"/>
      <c r="AA274" s="306"/>
      <c r="AB274" s="333"/>
      <c r="AC274" s="334"/>
      <c r="AD274" s="334"/>
      <c r="AE274" s="334"/>
      <c r="AF274" s="335"/>
      <c r="AG274" s="354"/>
      <c r="AH274" s="355"/>
      <c r="AI274" s="355"/>
      <c r="AJ274" s="355"/>
      <c r="AK274" s="356"/>
    </row>
    <row r="275" spans="1:37">
      <c r="A275" s="349"/>
      <c r="B275" s="273"/>
      <c r="C275" s="274"/>
      <c r="D275" s="275"/>
      <c r="E275" s="280"/>
      <c r="F275" s="285"/>
      <c r="G275" s="286"/>
      <c r="H275" s="286"/>
      <c r="I275" s="286"/>
      <c r="J275" s="286"/>
      <c r="K275" s="287"/>
      <c r="L275" s="285"/>
      <c r="M275" s="286"/>
      <c r="N275" s="286"/>
      <c r="O275" s="286"/>
      <c r="P275" s="286"/>
      <c r="Q275" s="287"/>
      <c r="R275" s="294"/>
      <c r="S275" s="295"/>
      <c r="T275" s="295"/>
      <c r="U275" s="295"/>
      <c r="V275" s="296"/>
      <c r="W275" s="319"/>
      <c r="X275" s="294"/>
      <c r="Y275" s="296"/>
      <c r="Z275" s="305"/>
      <c r="AA275" s="306"/>
      <c r="AB275" s="333"/>
      <c r="AC275" s="334"/>
      <c r="AD275" s="334"/>
      <c r="AE275" s="334"/>
      <c r="AF275" s="335"/>
      <c r="AG275" s="354"/>
      <c r="AH275" s="355"/>
      <c r="AI275" s="355"/>
      <c r="AJ275" s="355"/>
      <c r="AK275" s="356"/>
    </row>
    <row r="276" spans="1:37" ht="15.75" customHeight="1">
      <c r="A276" s="349"/>
      <c r="B276" s="273"/>
      <c r="C276" s="274"/>
      <c r="D276" s="275"/>
      <c r="E276" s="280"/>
      <c r="F276" s="285"/>
      <c r="G276" s="286"/>
      <c r="H276" s="286"/>
      <c r="I276" s="286"/>
      <c r="J276" s="286"/>
      <c r="K276" s="287"/>
      <c r="L276" s="285"/>
      <c r="M276" s="286"/>
      <c r="N276" s="286"/>
      <c r="O276" s="286"/>
      <c r="P276" s="286"/>
      <c r="Q276" s="287"/>
      <c r="R276" s="294"/>
      <c r="S276" s="295"/>
      <c r="T276" s="295"/>
      <c r="U276" s="295"/>
      <c r="V276" s="296"/>
      <c r="W276" s="319"/>
      <c r="X276" s="294"/>
      <c r="Y276" s="296"/>
      <c r="Z276" s="305"/>
      <c r="AA276" s="306"/>
      <c r="AB276" s="333"/>
      <c r="AC276" s="334"/>
      <c r="AD276" s="334"/>
      <c r="AE276" s="334"/>
      <c r="AF276" s="335"/>
      <c r="AG276" s="354"/>
      <c r="AH276" s="355"/>
      <c r="AI276" s="355"/>
      <c r="AJ276" s="355"/>
      <c r="AK276" s="356"/>
    </row>
    <row r="277" spans="1:37">
      <c r="A277" s="349"/>
      <c r="B277" s="273"/>
      <c r="C277" s="274"/>
      <c r="D277" s="275"/>
      <c r="E277" s="280"/>
      <c r="F277" s="285"/>
      <c r="G277" s="286"/>
      <c r="H277" s="286"/>
      <c r="I277" s="286"/>
      <c r="J277" s="286"/>
      <c r="K277" s="287"/>
      <c r="L277" s="285"/>
      <c r="M277" s="286"/>
      <c r="N277" s="286"/>
      <c r="O277" s="286"/>
      <c r="P277" s="286"/>
      <c r="Q277" s="287"/>
      <c r="R277" s="294"/>
      <c r="S277" s="295"/>
      <c r="T277" s="295"/>
      <c r="U277" s="295"/>
      <c r="V277" s="296"/>
      <c r="W277" s="319"/>
      <c r="X277" s="294"/>
      <c r="Y277" s="296"/>
      <c r="Z277" s="305"/>
      <c r="AA277" s="306"/>
      <c r="AB277" s="333"/>
      <c r="AC277" s="334"/>
      <c r="AD277" s="334"/>
      <c r="AE277" s="334"/>
      <c r="AF277" s="335"/>
      <c r="AG277" s="354"/>
      <c r="AH277" s="355"/>
      <c r="AI277" s="355"/>
      <c r="AJ277" s="355"/>
      <c r="AK277" s="356"/>
    </row>
    <row r="278" spans="1:37">
      <c r="A278" s="349"/>
      <c r="B278" s="273"/>
      <c r="C278" s="274"/>
      <c r="D278" s="275"/>
      <c r="E278" s="280"/>
      <c r="F278" s="285"/>
      <c r="G278" s="286"/>
      <c r="H278" s="286"/>
      <c r="I278" s="286"/>
      <c r="J278" s="286"/>
      <c r="K278" s="287"/>
      <c r="L278" s="285"/>
      <c r="M278" s="286"/>
      <c r="N278" s="286"/>
      <c r="O278" s="286"/>
      <c r="P278" s="286"/>
      <c r="Q278" s="287"/>
      <c r="R278" s="294"/>
      <c r="S278" s="295"/>
      <c r="T278" s="295"/>
      <c r="U278" s="295"/>
      <c r="V278" s="296"/>
      <c r="W278" s="319"/>
      <c r="X278" s="294"/>
      <c r="Y278" s="296"/>
      <c r="Z278" s="305"/>
      <c r="AA278" s="306"/>
      <c r="AB278" s="333"/>
      <c r="AC278" s="334"/>
      <c r="AD278" s="334"/>
      <c r="AE278" s="334"/>
      <c r="AF278" s="335"/>
      <c r="AG278" s="354"/>
      <c r="AH278" s="355"/>
      <c r="AI278" s="355"/>
      <c r="AJ278" s="355"/>
      <c r="AK278" s="356"/>
    </row>
    <row r="279" spans="1:37">
      <c r="A279" s="350"/>
      <c r="B279" s="276"/>
      <c r="C279" s="277"/>
      <c r="D279" s="278"/>
      <c r="E279" s="281"/>
      <c r="F279" s="288"/>
      <c r="G279" s="289"/>
      <c r="H279" s="289"/>
      <c r="I279" s="289"/>
      <c r="J279" s="289"/>
      <c r="K279" s="290"/>
      <c r="L279" s="288"/>
      <c r="M279" s="289"/>
      <c r="N279" s="289"/>
      <c r="O279" s="289"/>
      <c r="P279" s="289"/>
      <c r="Q279" s="290"/>
      <c r="R279" s="297"/>
      <c r="S279" s="298"/>
      <c r="T279" s="298"/>
      <c r="U279" s="298"/>
      <c r="V279" s="299"/>
      <c r="W279" s="329"/>
      <c r="X279" s="297"/>
      <c r="Y279" s="299"/>
      <c r="Z279" s="307"/>
      <c r="AA279" s="308"/>
      <c r="AB279" s="336"/>
      <c r="AC279" s="337"/>
      <c r="AD279" s="337"/>
      <c r="AE279" s="337"/>
      <c r="AF279" s="338"/>
      <c r="AG279" s="357"/>
      <c r="AH279" s="358"/>
      <c r="AI279" s="358"/>
      <c r="AJ279" s="358"/>
      <c r="AK279" s="359"/>
    </row>
    <row r="280" spans="1:37" ht="15.75" customHeight="1">
      <c r="A280" s="123"/>
      <c r="B280" s="270" t="s">
        <v>350</v>
      </c>
      <c r="C280" s="271"/>
      <c r="D280" s="272"/>
      <c r="E280" s="279">
        <v>1</v>
      </c>
      <c r="F280" s="282" t="s">
        <v>351</v>
      </c>
      <c r="G280" s="283"/>
      <c r="H280" s="283"/>
      <c r="I280" s="283"/>
      <c r="J280" s="283"/>
      <c r="K280" s="284"/>
      <c r="L280" s="282" t="s">
        <v>352</v>
      </c>
      <c r="M280" s="283"/>
      <c r="N280" s="283"/>
      <c r="O280" s="283"/>
      <c r="P280" s="283"/>
      <c r="Q280" s="284"/>
      <c r="R280" s="291"/>
      <c r="S280" s="292"/>
      <c r="T280" s="292"/>
      <c r="U280" s="292"/>
      <c r="V280" s="293"/>
      <c r="W280" s="318" t="s">
        <v>24</v>
      </c>
      <c r="X280" s="291" t="s">
        <v>120</v>
      </c>
      <c r="Y280" s="293"/>
      <c r="Z280" s="303">
        <v>44189</v>
      </c>
      <c r="AA280" s="304"/>
      <c r="AB280" s="309"/>
      <c r="AC280" s="310"/>
      <c r="AD280" s="310"/>
      <c r="AE280" s="310"/>
      <c r="AF280" s="311"/>
      <c r="AG280" s="473" t="s">
        <v>306</v>
      </c>
      <c r="AH280" s="456"/>
      <c r="AI280" s="456"/>
      <c r="AJ280" s="456"/>
      <c r="AK280" s="457"/>
    </row>
    <row r="281" spans="1:37">
      <c r="A281" s="124"/>
      <c r="B281" s="273"/>
      <c r="C281" s="274"/>
      <c r="D281" s="275"/>
      <c r="E281" s="280"/>
      <c r="F281" s="285"/>
      <c r="G281" s="286"/>
      <c r="H281" s="286"/>
      <c r="I281" s="286"/>
      <c r="J281" s="286"/>
      <c r="K281" s="287"/>
      <c r="L281" s="285"/>
      <c r="M281" s="286"/>
      <c r="N281" s="286"/>
      <c r="O281" s="286"/>
      <c r="P281" s="286"/>
      <c r="Q281" s="287"/>
      <c r="R281" s="294"/>
      <c r="S281" s="295"/>
      <c r="T281" s="295"/>
      <c r="U281" s="295"/>
      <c r="V281" s="296"/>
      <c r="W281" s="319"/>
      <c r="X281" s="294"/>
      <c r="Y281" s="296"/>
      <c r="Z281" s="305"/>
      <c r="AA281" s="306"/>
      <c r="AB281" s="312"/>
      <c r="AC281" s="313"/>
      <c r="AD281" s="313"/>
      <c r="AE281" s="313"/>
      <c r="AF281" s="314"/>
      <c r="AG281" s="458"/>
      <c r="AH281" s="459"/>
      <c r="AI281" s="459"/>
      <c r="AJ281" s="459"/>
      <c r="AK281" s="460"/>
    </row>
    <row r="282" spans="1:37">
      <c r="A282" s="124"/>
      <c r="B282" s="273"/>
      <c r="C282" s="274"/>
      <c r="D282" s="275"/>
      <c r="E282" s="280"/>
      <c r="F282" s="285"/>
      <c r="G282" s="286"/>
      <c r="H282" s="286"/>
      <c r="I282" s="286"/>
      <c r="J282" s="286"/>
      <c r="K282" s="287"/>
      <c r="L282" s="285"/>
      <c r="M282" s="286"/>
      <c r="N282" s="286"/>
      <c r="O282" s="286"/>
      <c r="P282" s="286"/>
      <c r="Q282" s="287"/>
      <c r="R282" s="294"/>
      <c r="S282" s="295"/>
      <c r="T282" s="295"/>
      <c r="U282" s="295"/>
      <c r="V282" s="296"/>
      <c r="W282" s="319"/>
      <c r="X282" s="294"/>
      <c r="Y282" s="296"/>
      <c r="Z282" s="305"/>
      <c r="AA282" s="306"/>
      <c r="AB282" s="312"/>
      <c r="AC282" s="313"/>
      <c r="AD282" s="313"/>
      <c r="AE282" s="313"/>
      <c r="AF282" s="314"/>
      <c r="AG282" s="458"/>
      <c r="AH282" s="459"/>
      <c r="AI282" s="459"/>
      <c r="AJ282" s="459"/>
      <c r="AK282" s="460"/>
    </row>
    <row r="283" spans="1:37" ht="15.75" customHeight="1">
      <c r="A283" s="124"/>
      <c r="B283" s="273"/>
      <c r="C283" s="274"/>
      <c r="D283" s="275"/>
      <c r="E283" s="280"/>
      <c r="F283" s="285"/>
      <c r="G283" s="286"/>
      <c r="H283" s="286"/>
      <c r="I283" s="286"/>
      <c r="J283" s="286"/>
      <c r="K283" s="287"/>
      <c r="L283" s="285"/>
      <c r="M283" s="286"/>
      <c r="N283" s="286"/>
      <c r="O283" s="286"/>
      <c r="P283" s="286"/>
      <c r="Q283" s="287"/>
      <c r="R283" s="294"/>
      <c r="S283" s="295"/>
      <c r="T283" s="295"/>
      <c r="U283" s="295"/>
      <c r="V283" s="296"/>
      <c r="W283" s="319"/>
      <c r="X283" s="294"/>
      <c r="Y283" s="296"/>
      <c r="Z283" s="305"/>
      <c r="AA283" s="306"/>
      <c r="AB283" s="312"/>
      <c r="AC283" s="313"/>
      <c r="AD283" s="313"/>
      <c r="AE283" s="313"/>
      <c r="AF283" s="314"/>
      <c r="AG283" s="458"/>
      <c r="AH283" s="459"/>
      <c r="AI283" s="459"/>
      <c r="AJ283" s="459"/>
      <c r="AK283" s="460"/>
    </row>
    <row r="284" spans="1:37">
      <c r="A284" s="124"/>
      <c r="B284" s="273"/>
      <c r="C284" s="274"/>
      <c r="D284" s="275"/>
      <c r="E284" s="280"/>
      <c r="F284" s="285"/>
      <c r="G284" s="286"/>
      <c r="H284" s="286"/>
      <c r="I284" s="286"/>
      <c r="J284" s="286"/>
      <c r="K284" s="287"/>
      <c r="L284" s="285"/>
      <c r="M284" s="286"/>
      <c r="N284" s="286"/>
      <c r="O284" s="286"/>
      <c r="P284" s="286"/>
      <c r="Q284" s="287"/>
      <c r="R284" s="294"/>
      <c r="S284" s="295"/>
      <c r="T284" s="295"/>
      <c r="U284" s="295"/>
      <c r="V284" s="296"/>
      <c r="W284" s="319"/>
      <c r="X284" s="294"/>
      <c r="Y284" s="296"/>
      <c r="Z284" s="305"/>
      <c r="AA284" s="306"/>
      <c r="AB284" s="312"/>
      <c r="AC284" s="313"/>
      <c r="AD284" s="313"/>
      <c r="AE284" s="313"/>
      <c r="AF284" s="314"/>
      <c r="AG284" s="458"/>
      <c r="AH284" s="459"/>
      <c r="AI284" s="459"/>
      <c r="AJ284" s="459"/>
      <c r="AK284" s="460"/>
    </row>
    <row r="285" spans="1:37">
      <c r="A285" s="125"/>
      <c r="B285" s="276"/>
      <c r="C285" s="277"/>
      <c r="D285" s="278"/>
      <c r="E285" s="281"/>
      <c r="F285" s="288"/>
      <c r="G285" s="289"/>
      <c r="H285" s="289"/>
      <c r="I285" s="289"/>
      <c r="J285" s="289"/>
      <c r="K285" s="290"/>
      <c r="L285" s="288"/>
      <c r="M285" s="289"/>
      <c r="N285" s="289"/>
      <c r="O285" s="289"/>
      <c r="P285" s="289"/>
      <c r="Q285" s="290"/>
      <c r="R285" s="297"/>
      <c r="S285" s="298"/>
      <c r="T285" s="298"/>
      <c r="U285" s="298"/>
      <c r="V285" s="299"/>
      <c r="W285" s="329"/>
      <c r="X285" s="297"/>
      <c r="Y285" s="299"/>
      <c r="Z285" s="307"/>
      <c r="AA285" s="308"/>
      <c r="AB285" s="315"/>
      <c r="AC285" s="316"/>
      <c r="AD285" s="316"/>
      <c r="AE285" s="316"/>
      <c r="AF285" s="317"/>
      <c r="AG285" s="461"/>
      <c r="AH285" s="462"/>
      <c r="AI285" s="462"/>
      <c r="AJ285" s="462"/>
      <c r="AK285" s="463"/>
    </row>
    <row r="286" spans="1:37" customFormat="1"/>
    <row r="287" spans="1:37" customFormat="1"/>
    <row r="288" spans="1:37" customFormat="1"/>
    <row r="289" customFormat="1"/>
    <row r="290" customFormat="1"/>
    <row r="291" customFormat="1"/>
    <row r="292" customFormat="1"/>
    <row r="293" customFormat="1" ht="15.75" customHeight="1"/>
    <row r="294" customFormat="1"/>
    <row r="295" customFormat="1"/>
    <row r="296" customFormat="1"/>
    <row r="297" customFormat="1"/>
    <row r="298" customFormat="1" ht="15.75" customHeight="1"/>
    <row r="299" customFormat="1"/>
    <row r="300" customFormat="1"/>
    <row r="301" customFormat="1" ht="15.75" customHeight="1"/>
    <row r="302" customFormat="1"/>
    <row r="303" customFormat="1" ht="15.75" customHeight="1"/>
    <row r="304" customFormat="1"/>
    <row r="305" customFormat="1"/>
    <row r="306" customFormat="1"/>
    <row r="307" customFormat="1" ht="15.75" customHeight="1"/>
    <row r="308" customFormat="1"/>
    <row r="309" customFormat="1"/>
    <row r="310" customFormat="1"/>
    <row r="311" customFormat="1"/>
    <row r="312" customFormat="1"/>
    <row r="313" customFormat="1"/>
    <row r="314" customFormat="1"/>
    <row r="315" customFormat="1"/>
    <row r="316" customFormat="1"/>
    <row r="317" customFormat="1" ht="15.75" customHeight="1"/>
    <row r="318" customFormat="1"/>
    <row r="319" customFormat="1"/>
    <row r="320" customFormat="1"/>
    <row r="321" customFormat="1"/>
    <row r="322" customFormat="1" ht="15.75" customHeight="1"/>
    <row r="323" customFormat="1"/>
    <row r="324" customFormat="1"/>
    <row r="325" customFormat="1" ht="15.75" customHeight="1"/>
    <row r="326" customFormat="1"/>
    <row r="327" customFormat="1" ht="15.75" customHeight="1"/>
    <row r="328" customFormat="1"/>
    <row r="329" customFormat="1"/>
    <row r="330" customFormat="1"/>
    <row r="331" customFormat="1" ht="15.75" customHeight="1"/>
    <row r="332" customFormat="1"/>
    <row r="333" customFormat="1"/>
    <row r="334" customFormat="1"/>
    <row r="335" customFormat="1"/>
    <row r="336" customFormat="1"/>
    <row r="337" customFormat="1"/>
    <row r="338" customFormat="1"/>
    <row r="339" customFormat="1"/>
    <row r="340" customFormat="1"/>
    <row r="341" customFormat="1" ht="15.75" customHeight="1"/>
    <row r="342" customFormat="1"/>
    <row r="343" customFormat="1"/>
    <row r="344" customFormat="1"/>
    <row r="345" customFormat="1"/>
    <row r="346" customFormat="1" ht="15.75" customHeight="1"/>
    <row r="347" customFormat="1"/>
    <row r="348" customFormat="1"/>
    <row r="349" customFormat="1" ht="15.75" customHeight="1"/>
    <row r="350" customFormat="1"/>
    <row r="351" customFormat="1" ht="15.75" customHeight="1"/>
    <row r="352" customFormat="1"/>
    <row r="353" customFormat="1"/>
    <row r="354" customFormat="1"/>
    <row r="355" customFormat="1" ht="15.75" customHeight="1"/>
    <row r="356" customFormat="1"/>
    <row r="357" customFormat="1"/>
    <row r="358" customFormat="1"/>
    <row r="359" customFormat="1"/>
    <row r="360" customFormat="1"/>
    <row r="361" customFormat="1"/>
    <row r="362" customFormat="1"/>
    <row r="363" customFormat="1"/>
    <row r="364" customFormat="1"/>
    <row r="365" customFormat="1" ht="15.75" customHeight="1"/>
    <row r="366" customFormat="1"/>
    <row r="367" customFormat="1"/>
    <row r="368" customFormat="1"/>
    <row r="369" customFormat="1"/>
    <row r="370" customFormat="1" ht="15.75" customHeight="1"/>
    <row r="371" customFormat="1"/>
    <row r="372" customFormat="1"/>
    <row r="373" customFormat="1" ht="15.75" customHeight="1"/>
    <row r="374" customFormat="1"/>
    <row r="375" customFormat="1" ht="15.75" customHeight="1"/>
    <row r="376" customFormat="1"/>
    <row r="377" customFormat="1"/>
    <row r="378" customFormat="1"/>
    <row r="379" customFormat="1" ht="15.75" customHeight="1"/>
    <row r="380" customFormat="1"/>
    <row r="381" customFormat="1"/>
    <row r="382" customFormat="1"/>
    <row r="383" customFormat="1"/>
    <row r="384" customFormat="1"/>
    <row r="385" customFormat="1"/>
    <row r="386" customFormat="1"/>
    <row r="387" customFormat="1"/>
    <row r="388" customFormat="1"/>
    <row r="389" customFormat="1" ht="15.75" customHeight="1"/>
    <row r="390" customFormat="1"/>
    <row r="391" customFormat="1"/>
    <row r="392" customFormat="1"/>
    <row r="393" customFormat="1"/>
    <row r="394" customFormat="1" ht="15.75" customHeight="1"/>
    <row r="395" customFormat="1"/>
    <row r="396" customFormat="1"/>
    <row r="397" customFormat="1" ht="15.75" customHeight="1"/>
    <row r="398" customFormat="1"/>
    <row r="399" customFormat="1" ht="15.75" customHeight="1"/>
    <row r="400" customFormat="1"/>
    <row r="401" customFormat="1"/>
    <row r="402" customFormat="1"/>
    <row r="403" customFormat="1" ht="15.75" customHeight="1"/>
    <row r="404" customFormat="1"/>
    <row r="405" customFormat="1"/>
    <row r="406" customFormat="1"/>
    <row r="407" customFormat="1"/>
    <row r="408" customFormat="1"/>
    <row r="409" customFormat="1"/>
    <row r="410" customFormat="1"/>
    <row r="411" customFormat="1"/>
    <row r="412" customFormat="1"/>
    <row r="413" customFormat="1" ht="15.75" customHeight="1"/>
    <row r="414" customFormat="1"/>
    <row r="415" customFormat="1"/>
    <row r="416" customFormat="1"/>
    <row r="417" customFormat="1"/>
    <row r="418" customFormat="1" ht="15.75" customHeight="1"/>
    <row r="419" customFormat="1"/>
    <row r="420" customFormat="1"/>
    <row r="421" customFormat="1" ht="15.75" customHeight="1"/>
    <row r="422" customFormat="1"/>
    <row r="423" customFormat="1" ht="15.75" customHeight="1"/>
    <row r="424" customFormat="1"/>
    <row r="425" customFormat="1"/>
    <row r="426" customFormat="1"/>
    <row r="427" customFormat="1" ht="15.75" customHeight="1"/>
    <row r="428" customFormat="1"/>
    <row r="429" customFormat="1"/>
    <row r="430" customFormat="1"/>
    <row r="431" customFormat="1"/>
    <row r="432" customFormat="1"/>
    <row r="433" customFormat="1"/>
    <row r="434" customFormat="1"/>
    <row r="435" customFormat="1"/>
    <row r="436" customFormat="1"/>
    <row r="437" customFormat="1" ht="15.75" customHeight="1"/>
    <row r="438" customFormat="1"/>
    <row r="439" customFormat="1"/>
    <row r="440" customFormat="1"/>
    <row r="441" customFormat="1"/>
    <row r="442" customFormat="1" ht="15.75" customHeight="1"/>
    <row r="443" customFormat="1"/>
    <row r="444" customFormat="1"/>
    <row r="445" customFormat="1" ht="15.75" customHeight="1"/>
    <row r="446" customFormat="1"/>
    <row r="447" customFormat="1" ht="15.75" customHeight="1"/>
    <row r="448" customFormat="1"/>
    <row r="449" customFormat="1"/>
    <row r="450" customFormat="1"/>
    <row r="451" customFormat="1" ht="15.75" customHeight="1"/>
    <row r="452" customFormat="1"/>
    <row r="453" customFormat="1"/>
    <row r="454" customFormat="1"/>
    <row r="455" customFormat="1"/>
    <row r="456" customFormat="1"/>
    <row r="457" customFormat="1"/>
    <row r="458" customFormat="1"/>
    <row r="459" customFormat="1"/>
    <row r="460" customFormat="1"/>
    <row r="461" customFormat="1" ht="15.75" customHeight="1"/>
    <row r="462" customFormat="1"/>
    <row r="463" customFormat="1"/>
    <row r="464" customFormat="1"/>
    <row r="465" customFormat="1"/>
    <row r="466" customFormat="1" ht="15.75" customHeight="1"/>
    <row r="467" customFormat="1"/>
    <row r="468" customFormat="1"/>
    <row r="469" customFormat="1" ht="15.75" customHeight="1"/>
    <row r="470" customFormat="1"/>
    <row r="471" customFormat="1" ht="15.75" customHeight="1"/>
    <row r="472" customFormat="1" ht="15.75" customHeight="1"/>
    <row r="473" customFormat="1"/>
    <row r="474" customFormat="1"/>
    <row r="475" customFormat="1" ht="15.75" customHeight="1"/>
    <row r="476" customFormat="1"/>
    <row r="477" customFormat="1" ht="15.75" customHeight="1"/>
    <row r="478" customFormat="1"/>
    <row r="479" customFormat="1"/>
    <row r="480" customFormat="1"/>
    <row r="481" customFormat="1" ht="15.75" customHeight="1"/>
    <row r="482" customFormat="1"/>
    <row r="483" customFormat="1"/>
    <row r="484" customFormat="1"/>
    <row r="485" customFormat="1"/>
    <row r="486" customFormat="1"/>
    <row r="487" customFormat="1"/>
    <row r="488" customFormat="1"/>
    <row r="489" customFormat="1"/>
    <row r="490" customFormat="1"/>
    <row r="491" customFormat="1" ht="15.75" customHeight="1"/>
    <row r="492" customFormat="1"/>
    <row r="493" customFormat="1"/>
    <row r="494" customFormat="1"/>
    <row r="495" customFormat="1"/>
    <row r="496" customFormat="1" ht="15.75" customHeight="1"/>
    <row r="497" customFormat="1"/>
    <row r="498" customFormat="1"/>
    <row r="499" customFormat="1" ht="15.75" customHeight="1"/>
    <row r="500" customFormat="1"/>
    <row r="501" customFormat="1" ht="15.75" customHeight="1"/>
    <row r="502" customFormat="1"/>
    <row r="503" customFormat="1"/>
    <row r="504" customFormat="1"/>
    <row r="505" customFormat="1" ht="15.75" customHeight="1"/>
    <row r="506" customFormat="1"/>
    <row r="507" customFormat="1"/>
    <row r="508" customFormat="1"/>
    <row r="509" customFormat="1"/>
    <row r="510" customFormat="1"/>
    <row r="511" customFormat="1"/>
    <row r="512" customFormat="1"/>
    <row r="513" customFormat="1"/>
    <row r="514" customFormat="1"/>
    <row r="515" customFormat="1" ht="15.75" customHeight="1"/>
    <row r="516" customFormat="1"/>
    <row r="517" customFormat="1"/>
    <row r="518" customFormat="1"/>
    <row r="519" customFormat="1"/>
    <row r="520" customFormat="1" ht="15.75" customHeight="1"/>
    <row r="521" customFormat="1"/>
    <row r="522" customFormat="1"/>
    <row r="523" customFormat="1" ht="15.75" customHeight="1"/>
    <row r="524" customFormat="1"/>
    <row r="525" customFormat="1" ht="15.75" customHeight="1"/>
    <row r="526" customFormat="1"/>
    <row r="527" customFormat="1"/>
    <row r="528" customFormat="1"/>
    <row r="529" customFormat="1" ht="15.75" customHeight="1"/>
    <row r="530" customFormat="1"/>
    <row r="531" customFormat="1"/>
    <row r="532" customFormat="1"/>
    <row r="533" customFormat="1"/>
    <row r="534" customFormat="1"/>
    <row r="535" customFormat="1"/>
    <row r="536" customFormat="1"/>
    <row r="537" customFormat="1"/>
    <row r="538" customFormat="1"/>
    <row r="539" customFormat="1" ht="15.75" customHeight="1"/>
    <row r="540" customFormat="1"/>
    <row r="541" customFormat="1"/>
    <row r="542" customFormat="1"/>
    <row r="543" customFormat="1"/>
    <row r="544" customFormat="1" ht="15.75" customHeight="1"/>
    <row r="545" customFormat="1"/>
    <row r="546" customFormat="1"/>
    <row r="547" customFormat="1" ht="15.75" customHeight="1"/>
    <row r="548" customFormat="1"/>
    <row r="549" customFormat="1" ht="15.75" customHeight="1"/>
    <row r="550" customFormat="1"/>
    <row r="551" customFormat="1"/>
    <row r="552" customFormat="1"/>
    <row r="553" customFormat="1" ht="15.75" customHeight="1"/>
    <row r="554" customFormat="1"/>
    <row r="555" customFormat="1"/>
    <row r="556" customFormat="1"/>
    <row r="557" customFormat="1"/>
    <row r="558" customFormat="1"/>
    <row r="559" customFormat="1"/>
    <row r="560" customFormat="1"/>
    <row r="561" customFormat="1"/>
    <row r="562" customFormat="1"/>
    <row r="563" customFormat="1" ht="15.75" customHeight="1"/>
    <row r="564" customFormat="1"/>
    <row r="565" customFormat="1"/>
    <row r="566" customFormat="1"/>
    <row r="567" customFormat="1"/>
    <row r="568" customFormat="1" ht="15.75" customHeight="1"/>
    <row r="569" customFormat="1"/>
    <row r="570" customFormat="1"/>
    <row r="571" customFormat="1" ht="15.75" customHeight="1"/>
    <row r="572" customFormat="1"/>
    <row r="573" customFormat="1" ht="15.75" customHeight="1"/>
    <row r="574" customFormat="1"/>
    <row r="575" customFormat="1"/>
    <row r="576" customFormat="1"/>
    <row r="577" customFormat="1" ht="15.75" customHeight="1"/>
    <row r="578" customFormat="1"/>
    <row r="579" customFormat="1"/>
    <row r="580" customFormat="1"/>
    <row r="581" customFormat="1"/>
    <row r="582" customFormat="1"/>
    <row r="583" customFormat="1"/>
    <row r="584" customFormat="1"/>
    <row r="585" customFormat="1"/>
    <row r="586" customFormat="1"/>
    <row r="587" customFormat="1" ht="15.75" customHeight="1"/>
    <row r="588" customFormat="1"/>
    <row r="589" customFormat="1"/>
    <row r="590" customFormat="1"/>
    <row r="591" customFormat="1"/>
    <row r="592" customFormat="1" ht="15.75" customHeight="1"/>
    <row r="593" customFormat="1"/>
    <row r="594" customFormat="1"/>
    <row r="595" customFormat="1" ht="15.75" customHeight="1"/>
    <row r="596" customFormat="1"/>
    <row r="597" customFormat="1" ht="15.75" customHeight="1"/>
    <row r="598" customFormat="1"/>
    <row r="599" customFormat="1"/>
    <row r="600" customFormat="1"/>
    <row r="601" customFormat="1" ht="15.75" customHeight="1"/>
    <row r="602" customFormat="1"/>
    <row r="603" customFormat="1"/>
    <row r="604" customFormat="1"/>
    <row r="605" customFormat="1"/>
    <row r="606" customFormat="1"/>
    <row r="607" customFormat="1"/>
    <row r="608" customFormat="1"/>
    <row r="609" customFormat="1"/>
    <row r="610" customFormat="1"/>
    <row r="611" customFormat="1" ht="15.75" customHeight="1"/>
    <row r="612" customFormat="1"/>
    <row r="613" customFormat="1"/>
    <row r="614" customFormat="1"/>
    <row r="615" customFormat="1"/>
    <row r="616" customFormat="1" ht="15.75" customHeight="1"/>
    <row r="617" customFormat="1"/>
    <row r="618" customFormat="1"/>
    <row r="619" customFormat="1" ht="15.75" customHeight="1"/>
    <row r="620" customFormat="1"/>
    <row r="621" customFormat="1" ht="15.75" customHeight="1"/>
    <row r="622" customFormat="1"/>
    <row r="623" customFormat="1"/>
    <row r="624" customFormat="1"/>
    <row r="625" customFormat="1" ht="15.75" customHeight="1"/>
    <row r="626" customFormat="1"/>
    <row r="627" customFormat="1"/>
    <row r="628" customFormat="1"/>
    <row r="629" customFormat="1"/>
    <row r="630" customFormat="1"/>
    <row r="631" customFormat="1"/>
    <row r="632" customFormat="1"/>
    <row r="633" customFormat="1"/>
    <row r="634" customFormat="1"/>
    <row r="635" customFormat="1" ht="15.75" customHeight="1"/>
    <row r="636" customFormat="1"/>
    <row r="637" customFormat="1"/>
    <row r="638" customFormat="1"/>
    <row r="639" customFormat="1"/>
    <row r="640" customFormat="1" ht="15.75" customHeight="1"/>
    <row r="641" customFormat="1"/>
    <row r="642" customFormat="1"/>
    <row r="643" customFormat="1" ht="15.75" customHeight="1"/>
    <row r="644" customFormat="1"/>
    <row r="645" customFormat="1" ht="15.75" customHeight="1"/>
    <row r="646" customFormat="1"/>
    <row r="647" customFormat="1"/>
    <row r="648" customFormat="1"/>
    <row r="649" customFormat="1" ht="15.75" customHeight="1"/>
    <row r="650" customFormat="1"/>
    <row r="651" customFormat="1"/>
    <row r="652" customFormat="1"/>
    <row r="653" customFormat="1"/>
    <row r="654" customFormat="1"/>
    <row r="655" customFormat="1"/>
    <row r="656" customFormat="1"/>
    <row r="657" customFormat="1"/>
    <row r="658" customFormat="1"/>
    <row r="659" customFormat="1" ht="15.75" customHeight="1"/>
    <row r="660" customFormat="1"/>
    <row r="661" customFormat="1"/>
    <row r="662" customFormat="1"/>
    <row r="663" customFormat="1"/>
    <row r="664" customFormat="1" ht="15.75" customHeight="1"/>
    <row r="665" customFormat="1"/>
    <row r="666" customFormat="1"/>
    <row r="667" customFormat="1" ht="15.75" customHeight="1"/>
    <row r="668" customFormat="1"/>
    <row r="669" customFormat="1" ht="15.75" customHeight="1"/>
    <row r="670" customFormat="1"/>
    <row r="671" customFormat="1"/>
    <row r="672" customFormat="1"/>
    <row r="673" customFormat="1" ht="15.75" customHeight="1"/>
    <row r="674" customFormat="1"/>
    <row r="675" customFormat="1"/>
    <row r="676" customFormat="1"/>
    <row r="677" customFormat="1"/>
    <row r="678" customFormat="1"/>
    <row r="679" customFormat="1"/>
    <row r="680" customFormat="1"/>
    <row r="681" customFormat="1"/>
    <row r="682" customFormat="1"/>
    <row r="683" customFormat="1" ht="15.75" customHeight="1"/>
    <row r="684" customFormat="1"/>
    <row r="685" customFormat="1"/>
    <row r="686" customFormat="1"/>
    <row r="687" customFormat="1"/>
    <row r="688" customFormat="1" ht="15.75" customHeight="1"/>
    <row r="689" customFormat="1"/>
    <row r="690" customFormat="1"/>
    <row r="691" customFormat="1" ht="15.75" customHeight="1"/>
    <row r="692" customFormat="1"/>
    <row r="693" customFormat="1" ht="15.75" customHeight="1"/>
    <row r="694" customFormat="1"/>
    <row r="695" customFormat="1"/>
    <row r="696" customFormat="1"/>
    <row r="697" customFormat="1" ht="15.75" customHeight="1"/>
    <row r="698" customFormat="1"/>
    <row r="699" customFormat="1"/>
    <row r="700" customFormat="1"/>
    <row r="701" customFormat="1"/>
    <row r="702" customFormat="1"/>
    <row r="703" customFormat="1" ht="15.75" customHeight="1"/>
    <row r="704" customFormat="1"/>
    <row r="705" customFormat="1"/>
    <row r="706" customFormat="1" ht="15.75" customHeight="1"/>
    <row r="707" customFormat="1"/>
    <row r="708" customFormat="1" ht="15.75" customHeight="1"/>
    <row r="709" customFormat="1" ht="15.75" customHeight="1"/>
    <row r="710" customFormat="1"/>
    <row r="747" spans="1:37">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row>
    <row r="748" spans="1:37">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row>
    <row r="749" spans="1:37">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row>
    <row r="750" spans="1:37">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row>
    <row r="751" spans="1:37">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row>
    <row r="752" spans="1:37">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row>
    <row r="753" spans="1:37">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row>
    <row r="754" spans="1:37">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row>
    <row r="755" spans="1:37">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row>
    <row r="756" spans="1:37">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row>
    <row r="757" spans="1:37">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row>
    <row r="758" spans="1:37">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row>
    <row r="759" spans="1:37">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row>
    <row r="760" spans="1:37">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row>
    <row r="761" spans="1:37">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row>
    <row r="762" spans="1:37">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row>
    <row r="763" spans="1:37">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row>
    <row r="764" spans="1:37">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row>
    <row r="765" spans="1:37">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row>
    <row r="766" spans="1:37">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row>
    <row r="767" spans="1:37">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row>
    <row r="768" spans="1:37">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row>
    <row r="769" spans="1:37">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row>
    <row r="770" spans="1:37">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row>
    <row r="771" spans="1:37">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row>
    <row r="772" spans="1:37">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row>
    <row r="773" spans="1:37">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row>
    <row r="774" spans="1:37">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row>
    <row r="775" spans="1:37">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row>
    <row r="776" spans="1:37">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row>
    <row r="777" spans="1:37">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row>
    <row r="778" spans="1:37">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row>
    <row r="779" spans="1:37">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row>
    <row r="780" spans="1:37">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row>
    <row r="781" spans="1:37">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row>
    <row r="782" spans="1:37">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row>
    <row r="783" spans="1:37">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row>
    <row r="784" spans="1:37">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row>
    <row r="785" spans="1:37">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row>
    <row r="786" spans="1:37">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row>
    <row r="787" spans="1:37">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row>
    <row r="788" spans="1:37">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row>
    <row r="789" spans="1:37">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row>
    <row r="790" spans="1:37">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row>
    <row r="791" spans="1:37">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row>
    <row r="792" spans="1:37">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row>
    <row r="793" spans="1:37">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row>
    <row r="794" spans="1:37">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row>
    <row r="795" spans="1:37">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row>
    <row r="796" spans="1:37">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row>
    <row r="797" spans="1:37">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row>
    <row r="798" spans="1:37">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row>
    <row r="799" spans="1:37">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row>
    <row r="800" spans="1:37">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row>
    <row r="801" spans="1:37">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row>
    <row r="802" spans="1:37">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row>
    <row r="803" spans="1:37">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row>
    <row r="804" spans="1:37">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row>
    <row r="805" spans="1:37">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row>
    <row r="806" spans="1:37">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row>
    <row r="807" spans="1:37">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row>
    <row r="808" spans="1:37">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row>
    <row r="809" spans="1:37">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row>
    <row r="810" spans="1:37">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row>
    <row r="811" spans="1:37">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row>
    <row r="812" spans="1:37">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row>
    <row r="813" spans="1:37">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row>
    <row r="814" spans="1:37">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row>
    <row r="815" spans="1:37">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row>
    <row r="816" spans="1:37">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row>
    <row r="817" spans="1:37">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row>
    <row r="818" spans="1:37">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row>
    <row r="819" spans="1:37">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row>
    <row r="820" spans="1:37">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row>
    <row r="821" spans="1:37">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row>
    <row r="822" spans="1:37">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row>
    <row r="823" spans="1:37">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row>
    <row r="824" spans="1:37">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row>
    <row r="825" spans="1:37">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row>
    <row r="826" spans="1:37">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row>
  </sheetData>
  <mergeCells count="294">
    <mergeCell ref="AG280:AK285"/>
    <mergeCell ref="B280:D285"/>
    <mergeCell ref="E280:E285"/>
    <mergeCell ref="F280:K285"/>
    <mergeCell ref="L280:Q285"/>
    <mergeCell ref="R280:V285"/>
    <mergeCell ref="W280:W285"/>
    <mergeCell ref="X280:Y285"/>
    <mergeCell ref="Z280:AA285"/>
    <mergeCell ref="AB280:AF285"/>
    <mergeCell ref="A272:A279"/>
    <mergeCell ref="E272:E279"/>
    <mergeCell ref="F272:K279"/>
    <mergeCell ref="L272:Q279"/>
    <mergeCell ref="R272:V279"/>
    <mergeCell ref="W272:W279"/>
    <mergeCell ref="X272:Y279"/>
    <mergeCell ref="Z272:AA279"/>
    <mergeCell ref="AB272:AF279"/>
    <mergeCell ref="A264:A271"/>
    <mergeCell ref="E264:E271"/>
    <mergeCell ref="F264:K271"/>
    <mergeCell ref="L264:Q271"/>
    <mergeCell ref="R264:V271"/>
    <mergeCell ref="W264:W271"/>
    <mergeCell ref="X264:Y271"/>
    <mergeCell ref="Z264:AA271"/>
    <mergeCell ref="AB264:AF271"/>
    <mergeCell ref="A256:A263"/>
    <mergeCell ref="E256:E263"/>
    <mergeCell ref="F256:K263"/>
    <mergeCell ref="L256:Q263"/>
    <mergeCell ref="R256:V263"/>
    <mergeCell ref="W256:W263"/>
    <mergeCell ref="X256:Y263"/>
    <mergeCell ref="Z256:AA263"/>
    <mergeCell ref="AB256:AF263"/>
    <mergeCell ref="A250:A255"/>
    <mergeCell ref="E250:E255"/>
    <mergeCell ref="F250:K255"/>
    <mergeCell ref="L250:Q255"/>
    <mergeCell ref="R250:V255"/>
    <mergeCell ref="W250:W255"/>
    <mergeCell ref="X250:Y255"/>
    <mergeCell ref="Z250:AA255"/>
    <mergeCell ref="AB250:AF255"/>
    <mergeCell ref="AG232:AK243"/>
    <mergeCell ref="B244:D279"/>
    <mergeCell ref="E244:E249"/>
    <mergeCell ref="F244:K249"/>
    <mergeCell ref="L244:Q249"/>
    <mergeCell ref="R244:V249"/>
    <mergeCell ref="W244:W249"/>
    <mergeCell ref="X244:Y249"/>
    <mergeCell ref="Z244:AA249"/>
    <mergeCell ref="AB244:AF249"/>
    <mergeCell ref="AG244:AK249"/>
    <mergeCell ref="AG250:AK255"/>
    <mergeCell ref="AG256:AK263"/>
    <mergeCell ref="AG264:AK271"/>
    <mergeCell ref="AG272:AK279"/>
    <mergeCell ref="A232:A243"/>
    <mergeCell ref="E232:E243"/>
    <mergeCell ref="F232:K243"/>
    <mergeCell ref="L232:Q243"/>
    <mergeCell ref="R232:V243"/>
    <mergeCell ref="W232:W243"/>
    <mergeCell ref="X232:Y243"/>
    <mergeCell ref="Z232:AA243"/>
    <mergeCell ref="AB232:AF243"/>
    <mergeCell ref="AG208:AK219"/>
    <mergeCell ref="A220:A231"/>
    <mergeCell ref="E220:E231"/>
    <mergeCell ref="F220:K231"/>
    <mergeCell ref="L220:Q231"/>
    <mergeCell ref="R220:V231"/>
    <mergeCell ref="W220:W231"/>
    <mergeCell ref="X220:Y231"/>
    <mergeCell ref="Z220:AA231"/>
    <mergeCell ref="AB220:AF231"/>
    <mergeCell ref="AG220:AK231"/>
    <mergeCell ref="A208:A219"/>
    <mergeCell ref="E208:E219"/>
    <mergeCell ref="F208:K219"/>
    <mergeCell ref="L208:Q219"/>
    <mergeCell ref="R208:V219"/>
    <mergeCell ref="W208:W219"/>
    <mergeCell ref="X208:Y219"/>
    <mergeCell ref="Z208:AA219"/>
    <mergeCell ref="AB208:AF219"/>
    <mergeCell ref="AG185:AK195"/>
    <mergeCell ref="A196:A207"/>
    <mergeCell ref="E196:E207"/>
    <mergeCell ref="F196:K207"/>
    <mergeCell ref="L196:Q207"/>
    <mergeCell ref="R196:V207"/>
    <mergeCell ref="W196:W207"/>
    <mergeCell ref="X196:Y207"/>
    <mergeCell ref="Z196:AA207"/>
    <mergeCell ref="AB196:AF207"/>
    <mergeCell ref="AG196:AK207"/>
    <mergeCell ref="B185:D243"/>
    <mergeCell ref="E185:E195"/>
    <mergeCell ref="F185:K195"/>
    <mergeCell ref="L185:Q195"/>
    <mergeCell ref="R185:V195"/>
    <mergeCell ref="W185:W195"/>
    <mergeCell ref="X185:Y195"/>
    <mergeCell ref="Z185:AA195"/>
    <mergeCell ref="AB185:AF195"/>
    <mergeCell ref="AG163:AK174"/>
    <mergeCell ref="A175:A184"/>
    <mergeCell ref="E175:E184"/>
    <mergeCell ref="F175:K184"/>
    <mergeCell ref="L175:Q184"/>
    <mergeCell ref="R175:V184"/>
    <mergeCell ref="W175:W184"/>
    <mergeCell ref="X175:Y184"/>
    <mergeCell ref="Z175:AA184"/>
    <mergeCell ref="AB175:AF184"/>
    <mergeCell ref="AG175:AK184"/>
    <mergeCell ref="A163:A174"/>
    <mergeCell ref="E163:E174"/>
    <mergeCell ref="F163:K174"/>
    <mergeCell ref="L163:Q174"/>
    <mergeCell ref="R163:V174"/>
    <mergeCell ref="W163:W174"/>
    <mergeCell ref="X163:Y174"/>
    <mergeCell ref="Z163:AA174"/>
    <mergeCell ref="AB163:AF174"/>
    <mergeCell ref="Z138:AA151"/>
    <mergeCell ref="AB138:AF151"/>
    <mergeCell ref="AG138:AK151"/>
    <mergeCell ref="A152:A162"/>
    <mergeCell ref="E152:E162"/>
    <mergeCell ref="F152:K162"/>
    <mergeCell ref="L152:Q162"/>
    <mergeCell ref="R152:V162"/>
    <mergeCell ref="W152:W162"/>
    <mergeCell ref="X152:Y162"/>
    <mergeCell ref="Z152:AA162"/>
    <mergeCell ref="AB152:AF162"/>
    <mergeCell ref="AG152:AK162"/>
    <mergeCell ref="W65:W74"/>
    <mergeCell ref="X65:Y74"/>
    <mergeCell ref="Z65:AA74"/>
    <mergeCell ref="AB65:AF74"/>
    <mergeCell ref="AG65:AK74"/>
    <mergeCell ref="AG53:AK64"/>
    <mergeCell ref="A41:A50"/>
    <mergeCell ref="B111:D184"/>
    <mergeCell ref="E111:E137"/>
    <mergeCell ref="F111:K137"/>
    <mergeCell ref="L111:Q137"/>
    <mergeCell ref="R111:V137"/>
    <mergeCell ref="W111:W137"/>
    <mergeCell ref="X111:Y137"/>
    <mergeCell ref="Z111:AA137"/>
    <mergeCell ref="AB111:AF137"/>
    <mergeCell ref="AG111:AK137"/>
    <mergeCell ref="A138:A151"/>
    <mergeCell ref="E138:E151"/>
    <mergeCell ref="F138:K151"/>
    <mergeCell ref="L138:Q151"/>
    <mergeCell ref="R138:V151"/>
    <mergeCell ref="W138:W151"/>
    <mergeCell ref="X138:Y151"/>
    <mergeCell ref="A6:A29"/>
    <mergeCell ref="B6:D74"/>
    <mergeCell ref="E6:E29"/>
    <mergeCell ref="A53:A62"/>
    <mergeCell ref="F6:K29"/>
    <mergeCell ref="R6:V29"/>
    <mergeCell ref="L6:Q29"/>
    <mergeCell ref="E30:E40"/>
    <mergeCell ref="E41:E52"/>
    <mergeCell ref="E53:E64"/>
    <mergeCell ref="A65:A74"/>
    <mergeCell ref="E65:E74"/>
    <mergeCell ref="F65:K74"/>
    <mergeCell ref="L65:Q74"/>
    <mergeCell ref="R65:V74"/>
    <mergeCell ref="Q3:T3"/>
    <mergeCell ref="U3:W3"/>
    <mergeCell ref="X3:AA3"/>
    <mergeCell ref="AB3:AD3"/>
    <mergeCell ref="AE3:AG3"/>
    <mergeCell ref="AH3:AI3"/>
    <mergeCell ref="X2:Y2"/>
    <mergeCell ref="A2:E2"/>
    <mergeCell ref="F2:H2"/>
    <mergeCell ref="I2:L2"/>
    <mergeCell ref="M2:N2"/>
    <mergeCell ref="O2:W2"/>
    <mergeCell ref="A3:B3"/>
    <mergeCell ref="C3:E3"/>
    <mergeCell ref="F3:H3"/>
    <mergeCell ref="I3:L3"/>
    <mergeCell ref="M3:P3"/>
    <mergeCell ref="A4:D5"/>
    <mergeCell ref="E4:E5"/>
    <mergeCell ref="F4:K5"/>
    <mergeCell ref="L4:V4"/>
    <mergeCell ref="W4:W5"/>
    <mergeCell ref="X4:Y5"/>
    <mergeCell ref="Z4:AA5"/>
    <mergeCell ref="AB4:AF5"/>
    <mergeCell ref="AG4:AK5"/>
    <mergeCell ref="L5:Q5"/>
    <mergeCell ref="R5:V5"/>
    <mergeCell ref="AG6:AK19"/>
    <mergeCell ref="Z6:AA29"/>
    <mergeCell ref="AB6:AF19"/>
    <mergeCell ref="W6:W29"/>
    <mergeCell ref="X6:Y29"/>
    <mergeCell ref="Z2:AB2"/>
    <mergeCell ref="AC2:AD2"/>
    <mergeCell ref="AE2:AG2"/>
    <mergeCell ref="AH2:AI2"/>
    <mergeCell ref="AJ2:AK2"/>
    <mergeCell ref="AJ3:AK3"/>
    <mergeCell ref="AG75:AK80"/>
    <mergeCell ref="A81:A86"/>
    <mergeCell ref="E81:E86"/>
    <mergeCell ref="F81:K86"/>
    <mergeCell ref="L81:Q86"/>
    <mergeCell ref="R81:V86"/>
    <mergeCell ref="W81:W86"/>
    <mergeCell ref="X81:Y86"/>
    <mergeCell ref="Z81:AA86"/>
    <mergeCell ref="AB81:AF86"/>
    <mergeCell ref="AG81:AK86"/>
    <mergeCell ref="B75:D110"/>
    <mergeCell ref="E75:E80"/>
    <mergeCell ref="F75:K80"/>
    <mergeCell ref="L75:Q80"/>
    <mergeCell ref="R75:V80"/>
    <mergeCell ref="W75:W80"/>
    <mergeCell ref="X75:Y80"/>
    <mergeCell ref="Z75:AA80"/>
    <mergeCell ref="AB75:AF80"/>
    <mergeCell ref="AG87:AK94"/>
    <mergeCell ref="A95:A102"/>
    <mergeCell ref="E95:E102"/>
    <mergeCell ref="F95:K102"/>
    <mergeCell ref="L95:Q102"/>
    <mergeCell ref="R95:V102"/>
    <mergeCell ref="W95:W102"/>
    <mergeCell ref="X95:Y102"/>
    <mergeCell ref="Z95:AA102"/>
    <mergeCell ref="AB95:AF102"/>
    <mergeCell ref="AG95:AK102"/>
    <mergeCell ref="A87:A94"/>
    <mergeCell ref="E87:E94"/>
    <mergeCell ref="F87:K94"/>
    <mergeCell ref="L87:Q94"/>
    <mergeCell ref="R87:V94"/>
    <mergeCell ref="W87:W94"/>
    <mergeCell ref="X87:Y94"/>
    <mergeCell ref="Z87:AA94"/>
    <mergeCell ref="AB87:AF94"/>
    <mergeCell ref="A103:A110"/>
    <mergeCell ref="E103:E110"/>
    <mergeCell ref="F103:K110"/>
    <mergeCell ref="L103:Q110"/>
    <mergeCell ref="R103:V110"/>
    <mergeCell ref="W103:W110"/>
    <mergeCell ref="X103:Y110"/>
    <mergeCell ref="Z103:AA110"/>
    <mergeCell ref="AB103:AF110"/>
    <mergeCell ref="AG103:AK110"/>
    <mergeCell ref="L30:Q40"/>
    <mergeCell ref="F30:K40"/>
    <mergeCell ref="R30:V40"/>
    <mergeCell ref="W30:W40"/>
    <mergeCell ref="X30:Y40"/>
    <mergeCell ref="Z30:AA40"/>
    <mergeCell ref="AB30:AF40"/>
    <mergeCell ref="AG30:AK40"/>
    <mergeCell ref="F41:K52"/>
    <mergeCell ref="L41:Q52"/>
    <mergeCell ref="R41:V52"/>
    <mergeCell ref="W41:W52"/>
    <mergeCell ref="X41:Y52"/>
    <mergeCell ref="Z41:AA52"/>
    <mergeCell ref="AB41:AF52"/>
    <mergeCell ref="AG41:AK52"/>
    <mergeCell ref="F53:K64"/>
    <mergeCell ref="L53:Q64"/>
    <mergeCell ref="R53:V64"/>
    <mergeCell ref="W53:W64"/>
    <mergeCell ref="X53:Y64"/>
    <mergeCell ref="Z53:AA64"/>
    <mergeCell ref="AB53:AF64"/>
  </mergeCells>
  <conditionalFormatting sqref="I3">
    <cfRule type="cellIs" dxfId="63" priority="106" operator="greaterThan">
      <formula>0</formula>
    </cfRule>
  </conditionalFormatting>
  <conditionalFormatting sqref="W1:W5 W827:W1048576">
    <cfRule type="cellIs" dxfId="62" priority="105" operator="equal">
      <formula>"SKIP"</formula>
    </cfRule>
  </conditionalFormatting>
  <conditionalFormatting sqref="W6">
    <cfRule type="cellIs" dxfId="61" priority="104" operator="equal">
      <formula>"NG"</formula>
    </cfRule>
  </conditionalFormatting>
  <conditionalFormatting sqref="W6">
    <cfRule type="cellIs" dxfId="60" priority="103" operator="equal">
      <formula>"SKIP"</formula>
    </cfRule>
  </conditionalFormatting>
  <conditionalFormatting sqref="W30">
    <cfRule type="cellIs" dxfId="59" priority="92" operator="equal">
      <formula>"NG"</formula>
    </cfRule>
  </conditionalFormatting>
  <conditionalFormatting sqref="W30">
    <cfRule type="cellIs" dxfId="58" priority="91" operator="equal">
      <formula>"SKIP"</formula>
    </cfRule>
  </conditionalFormatting>
  <conditionalFormatting sqref="W41">
    <cfRule type="cellIs" dxfId="57" priority="90" operator="equal">
      <formula>"NG"</formula>
    </cfRule>
  </conditionalFormatting>
  <conditionalFormatting sqref="W41">
    <cfRule type="cellIs" dxfId="56" priority="89" operator="equal">
      <formula>"SKIP"</formula>
    </cfRule>
  </conditionalFormatting>
  <conditionalFormatting sqref="W53">
    <cfRule type="cellIs" dxfId="55" priority="88" operator="equal">
      <formula>"NG"</formula>
    </cfRule>
  </conditionalFormatting>
  <conditionalFormatting sqref="W53">
    <cfRule type="cellIs" dxfId="54" priority="87" operator="equal">
      <formula>"SKIP"</formula>
    </cfRule>
  </conditionalFormatting>
  <conditionalFormatting sqref="W65">
    <cfRule type="cellIs" dxfId="53" priority="86" operator="equal">
      <formula>"NG"</formula>
    </cfRule>
  </conditionalFormatting>
  <conditionalFormatting sqref="W65">
    <cfRule type="cellIs" dxfId="52" priority="85" operator="equal">
      <formula>"SKIP"</formula>
    </cfRule>
  </conditionalFormatting>
  <conditionalFormatting sqref="W103">
    <cfRule type="cellIs" dxfId="51" priority="50" operator="equal">
      <formula>"NG"</formula>
    </cfRule>
  </conditionalFormatting>
  <conditionalFormatting sqref="W103">
    <cfRule type="cellIs" dxfId="50" priority="49" operator="equal">
      <formula>"SKIP"</formula>
    </cfRule>
  </conditionalFormatting>
  <conditionalFormatting sqref="W95">
    <cfRule type="cellIs" dxfId="49" priority="44" operator="equal">
      <formula>"NG"</formula>
    </cfRule>
  </conditionalFormatting>
  <conditionalFormatting sqref="W95">
    <cfRule type="cellIs" dxfId="48" priority="43" operator="equal">
      <formula>"SKIP"</formula>
    </cfRule>
  </conditionalFormatting>
  <conditionalFormatting sqref="W81">
    <cfRule type="cellIs" dxfId="47" priority="48" operator="equal">
      <formula>"NG"</formula>
    </cfRule>
  </conditionalFormatting>
  <conditionalFormatting sqref="W81">
    <cfRule type="cellIs" dxfId="46" priority="47" operator="equal">
      <formula>"SKIP"</formula>
    </cfRule>
  </conditionalFormatting>
  <conditionalFormatting sqref="W87">
    <cfRule type="cellIs" dxfId="45" priority="46" operator="equal">
      <formula>"NG"</formula>
    </cfRule>
  </conditionalFormatting>
  <conditionalFormatting sqref="W87">
    <cfRule type="cellIs" dxfId="44" priority="45" operator="equal">
      <formula>"SKIP"</formula>
    </cfRule>
  </conditionalFormatting>
  <conditionalFormatting sqref="W75">
    <cfRule type="cellIs" dxfId="43" priority="42" operator="equal">
      <formula>"NG"</formula>
    </cfRule>
  </conditionalFormatting>
  <conditionalFormatting sqref="W75">
    <cfRule type="cellIs" dxfId="42" priority="41" operator="equal">
      <formula>"SKIP"</formula>
    </cfRule>
  </conditionalFormatting>
  <conditionalFormatting sqref="W175">
    <cfRule type="cellIs" dxfId="41" priority="40" operator="equal">
      <formula>"NG"</formula>
    </cfRule>
  </conditionalFormatting>
  <conditionalFormatting sqref="W175">
    <cfRule type="cellIs" dxfId="40" priority="39" operator="equal">
      <formula>"SKIP"</formula>
    </cfRule>
  </conditionalFormatting>
  <conditionalFormatting sqref="W163">
    <cfRule type="cellIs" dxfId="39" priority="34" operator="equal">
      <formula>"NG"</formula>
    </cfRule>
  </conditionalFormatting>
  <conditionalFormatting sqref="W163">
    <cfRule type="cellIs" dxfId="38" priority="33" operator="equal">
      <formula>"SKIP"</formula>
    </cfRule>
  </conditionalFormatting>
  <conditionalFormatting sqref="W138">
    <cfRule type="cellIs" dxfId="37" priority="38" operator="equal">
      <formula>"NG"</formula>
    </cfRule>
  </conditionalFormatting>
  <conditionalFormatting sqref="W138">
    <cfRule type="cellIs" dxfId="36" priority="37" operator="equal">
      <formula>"SKIP"</formula>
    </cfRule>
  </conditionalFormatting>
  <conditionalFormatting sqref="W152">
    <cfRule type="cellIs" dxfId="35" priority="36" operator="equal">
      <formula>"NG"</formula>
    </cfRule>
  </conditionalFormatting>
  <conditionalFormatting sqref="W152">
    <cfRule type="cellIs" dxfId="34" priority="35" operator="equal">
      <formula>"SKIP"</formula>
    </cfRule>
  </conditionalFormatting>
  <conditionalFormatting sqref="W111">
    <cfRule type="cellIs" dxfId="33" priority="32" operator="equal">
      <formula>"NG"</formula>
    </cfRule>
  </conditionalFormatting>
  <conditionalFormatting sqref="W111">
    <cfRule type="cellIs" dxfId="32" priority="31" operator="equal">
      <formula>"SKIP"</formula>
    </cfRule>
  </conditionalFormatting>
  <conditionalFormatting sqref="W232">
    <cfRule type="cellIs" dxfId="31" priority="30" operator="equal">
      <formula>"NG"</formula>
    </cfRule>
  </conditionalFormatting>
  <conditionalFormatting sqref="W232">
    <cfRule type="cellIs" dxfId="30" priority="29" operator="equal">
      <formula>"SKIP"</formula>
    </cfRule>
  </conditionalFormatting>
  <conditionalFormatting sqref="W220">
    <cfRule type="cellIs" dxfId="29" priority="24" operator="equal">
      <formula>"NG"</formula>
    </cfRule>
  </conditionalFormatting>
  <conditionalFormatting sqref="W220">
    <cfRule type="cellIs" dxfId="28" priority="23" operator="equal">
      <formula>"SKIP"</formula>
    </cfRule>
  </conditionalFormatting>
  <conditionalFormatting sqref="W196">
    <cfRule type="cellIs" dxfId="27" priority="28" operator="equal">
      <formula>"NG"</formula>
    </cfRule>
  </conditionalFormatting>
  <conditionalFormatting sqref="W196">
    <cfRule type="cellIs" dxfId="26" priority="27" operator="equal">
      <formula>"SKIP"</formula>
    </cfRule>
  </conditionalFormatting>
  <conditionalFormatting sqref="W208">
    <cfRule type="cellIs" dxfId="25" priority="26" operator="equal">
      <formula>"NG"</formula>
    </cfRule>
  </conditionalFormatting>
  <conditionalFormatting sqref="W208">
    <cfRule type="cellIs" dxfId="24" priority="25" operator="equal">
      <formula>"SKIP"</formula>
    </cfRule>
  </conditionalFormatting>
  <conditionalFormatting sqref="W185">
    <cfRule type="cellIs" dxfId="23" priority="22" operator="equal">
      <formula>"NG"</formula>
    </cfRule>
  </conditionalFormatting>
  <conditionalFormatting sqref="W185">
    <cfRule type="cellIs" dxfId="22" priority="21" operator="equal">
      <formula>"SKIP"</formula>
    </cfRule>
  </conditionalFormatting>
  <conditionalFormatting sqref="W272">
    <cfRule type="cellIs" dxfId="21" priority="20" operator="equal">
      <formula>"NG"</formula>
    </cfRule>
  </conditionalFormatting>
  <conditionalFormatting sqref="W272">
    <cfRule type="cellIs" dxfId="20" priority="19" operator="equal">
      <formula>"SKIP"</formula>
    </cfRule>
  </conditionalFormatting>
  <conditionalFormatting sqref="W264">
    <cfRule type="cellIs" dxfId="19" priority="14" operator="equal">
      <formula>"NG"</formula>
    </cfRule>
  </conditionalFormatting>
  <conditionalFormatting sqref="W264">
    <cfRule type="cellIs" dxfId="18" priority="13" operator="equal">
      <formula>"SKIP"</formula>
    </cfRule>
  </conditionalFormatting>
  <conditionalFormatting sqref="W250">
    <cfRule type="cellIs" dxfId="17" priority="18" operator="equal">
      <formula>"NG"</formula>
    </cfRule>
  </conditionalFormatting>
  <conditionalFormatting sqref="W250">
    <cfRule type="cellIs" dxfId="16" priority="17" operator="equal">
      <formula>"SKIP"</formula>
    </cfRule>
  </conditionalFormatting>
  <conditionalFormatting sqref="W256">
    <cfRule type="cellIs" dxfId="15" priority="16" operator="equal">
      <formula>"NG"</formula>
    </cfRule>
  </conditionalFormatting>
  <conditionalFormatting sqref="W256">
    <cfRule type="cellIs" dxfId="14" priority="15" operator="equal">
      <formula>"SKIP"</formula>
    </cfRule>
  </conditionalFormatting>
  <conditionalFormatting sqref="W244">
    <cfRule type="cellIs" dxfId="13" priority="12" operator="equal">
      <formula>"NG"</formula>
    </cfRule>
  </conditionalFormatting>
  <conditionalFormatting sqref="W244">
    <cfRule type="cellIs" dxfId="12" priority="11" operator="equal">
      <formula>"SKIP"</formula>
    </cfRule>
  </conditionalFormatting>
  <conditionalFormatting sqref="W280">
    <cfRule type="cellIs" dxfId="3" priority="2" operator="equal">
      <formula>"NG"</formula>
    </cfRule>
  </conditionalFormatting>
  <conditionalFormatting sqref="W280">
    <cfRule type="cellIs" dxfId="2" priority="1" operator="equal">
      <formula>"SKIP"</formula>
    </cfRule>
  </conditionalFormatting>
  <dataValidations count="2">
    <dataValidation allowBlank="1" showInputMessage="1" showErrorMessage="1" promptTitle="Format Date" prompt="YYYY/MM/DD" sqref="Z6 Z30 Z41 Z53 Z65 Z95 Z75 Z87 Z81 Z103 Z163 Z111 Z152 Z138 Z175 Z220 Z185 Z208 Z196 Z232 Z264 Z244 Z256 Z250 Z272 Z280"/>
    <dataValidation type="list" allowBlank="1" showInputMessage="1" showErrorMessage="1" sqref="W6 W30 W41 W53 W65 W103 W95 W75 W81 W87 W175 W163 W111 W138 W152 W232 W220 W185 W196 W208 W272 W264 W244 W250 W256 W280">
      <formula1>"OK,NG,SKIP"</formula1>
    </dataValidation>
  </dataValidations>
  <pageMargins left="0.25" right="0.25" top="0.43" bottom="0.4" header="0.3" footer="0.3"/>
  <pageSetup paperSize="9" scale="43" fitToHeight="0" orientation="landscape" horizontalDpi="300" verticalDpi="30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BW31"/>
  <sheetViews>
    <sheetView showGridLines="0" zoomScaleNormal="100" workbookViewId="0">
      <selection sqref="A1:H2"/>
    </sheetView>
  </sheetViews>
  <sheetFormatPr defaultColWidth="4.109375" defaultRowHeight="14.1" customHeight="1"/>
  <cols>
    <col min="1" max="1" width="6.77734375" style="69" customWidth="1"/>
    <col min="2" max="5" width="4.109375" style="69"/>
    <col min="6" max="6" width="9.33203125" style="69" customWidth="1"/>
    <col min="7" max="16384" width="4.109375" style="69"/>
  </cols>
  <sheetData>
    <row r="1" spans="1:75" ht="18" customHeight="1">
      <c r="A1" s="516" t="str">
        <f xml:space="preserve"> PrjName &amp; " 開発"</f>
        <v>[ITP-Web-v2] 開発</v>
      </c>
      <c r="B1" s="517"/>
      <c r="C1" s="517"/>
      <c r="D1" s="517"/>
      <c r="E1" s="517"/>
      <c r="F1" s="517"/>
      <c r="G1" s="517"/>
      <c r="H1" s="517"/>
      <c r="I1" s="520" t="s">
        <v>17</v>
      </c>
      <c r="J1" s="520"/>
      <c r="K1" s="521"/>
      <c r="L1" s="524" t="s">
        <v>126</v>
      </c>
      <c r="M1" s="525"/>
      <c r="N1" s="525"/>
      <c r="O1" s="525"/>
      <c r="P1" s="525"/>
      <c r="Q1" s="525"/>
      <c r="R1" s="525"/>
      <c r="S1" s="525"/>
      <c r="T1" s="525"/>
      <c r="U1" s="525"/>
      <c r="V1" s="525"/>
      <c r="W1" s="525"/>
      <c r="X1" s="525"/>
      <c r="Y1" s="525"/>
      <c r="Z1" s="525"/>
      <c r="AA1" s="525"/>
      <c r="AB1" s="525"/>
      <c r="AC1" s="525"/>
      <c r="AD1" s="525"/>
      <c r="AE1" s="525"/>
      <c r="AF1" s="525"/>
      <c r="AG1" s="525"/>
      <c r="AH1" s="525"/>
      <c r="AI1" s="525"/>
      <c r="AJ1" s="525"/>
      <c r="AK1" s="525"/>
      <c r="AL1" s="525"/>
      <c r="AM1" s="525"/>
      <c r="AN1" s="525"/>
      <c r="AO1" s="525"/>
      <c r="AP1" s="525"/>
      <c r="AQ1" s="525"/>
      <c r="AR1" s="525"/>
      <c r="AS1" s="525"/>
      <c r="AT1" s="525"/>
      <c r="AU1" s="525"/>
      <c r="AV1" s="525"/>
      <c r="AW1" s="525"/>
      <c r="AX1" s="525"/>
      <c r="AY1" s="525"/>
      <c r="AZ1" s="525"/>
      <c r="BA1" s="525"/>
      <c r="BB1" s="525"/>
      <c r="BC1" s="525"/>
      <c r="BD1" s="525"/>
      <c r="BE1" s="525"/>
      <c r="BF1" s="525"/>
      <c r="BG1" s="525"/>
      <c r="BH1" s="525"/>
      <c r="BI1" s="525"/>
      <c r="BJ1" s="526"/>
      <c r="BK1" s="520" t="s">
        <v>4</v>
      </c>
      <c r="BL1" s="521"/>
      <c r="BM1" s="530" t="s">
        <v>120</v>
      </c>
      <c r="BN1" s="520"/>
      <c r="BO1" s="520"/>
      <c r="BP1" s="520"/>
      <c r="BQ1" s="520" t="s">
        <v>16</v>
      </c>
      <c r="BR1" s="521"/>
      <c r="BS1" s="497" t="s">
        <v>129</v>
      </c>
      <c r="BT1" s="498"/>
      <c r="BU1" s="498"/>
      <c r="BV1" s="498"/>
      <c r="BW1" s="499"/>
    </row>
    <row r="2" spans="1:75" ht="18" customHeight="1" thickBot="1">
      <c r="A2" s="518"/>
      <c r="B2" s="519"/>
      <c r="C2" s="519"/>
      <c r="D2" s="519"/>
      <c r="E2" s="519"/>
      <c r="F2" s="519"/>
      <c r="G2" s="519"/>
      <c r="H2" s="519"/>
      <c r="I2" s="522"/>
      <c r="J2" s="522"/>
      <c r="K2" s="523"/>
      <c r="L2" s="527"/>
      <c r="M2" s="528"/>
      <c r="N2" s="528"/>
      <c r="O2" s="528"/>
      <c r="P2" s="528"/>
      <c r="Q2" s="528"/>
      <c r="R2" s="528"/>
      <c r="S2" s="528"/>
      <c r="T2" s="528"/>
      <c r="U2" s="528"/>
      <c r="V2" s="528"/>
      <c r="W2" s="528"/>
      <c r="X2" s="528"/>
      <c r="Y2" s="528"/>
      <c r="Z2" s="528"/>
      <c r="AA2" s="528"/>
      <c r="AB2" s="528"/>
      <c r="AC2" s="528"/>
      <c r="AD2" s="528"/>
      <c r="AE2" s="528"/>
      <c r="AF2" s="528"/>
      <c r="AG2" s="528"/>
      <c r="AH2" s="528"/>
      <c r="AI2" s="528"/>
      <c r="AJ2" s="528"/>
      <c r="AK2" s="528"/>
      <c r="AL2" s="528"/>
      <c r="AM2" s="528"/>
      <c r="AN2" s="528"/>
      <c r="AO2" s="528"/>
      <c r="AP2" s="528"/>
      <c r="AQ2" s="528"/>
      <c r="AR2" s="528"/>
      <c r="AS2" s="528"/>
      <c r="AT2" s="528"/>
      <c r="AU2" s="528"/>
      <c r="AV2" s="528"/>
      <c r="AW2" s="528"/>
      <c r="AX2" s="528"/>
      <c r="AY2" s="528"/>
      <c r="AZ2" s="528"/>
      <c r="BA2" s="528"/>
      <c r="BB2" s="528"/>
      <c r="BC2" s="528"/>
      <c r="BD2" s="528"/>
      <c r="BE2" s="528"/>
      <c r="BF2" s="528"/>
      <c r="BG2" s="528"/>
      <c r="BH2" s="528"/>
      <c r="BI2" s="528"/>
      <c r="BJ2" s="529"/>
      <c r="BK2" s="522"/>
      <c r="BL2" s="523"/>
      <c r="BM2" s="531"/>
      <c r="BN2" s="522"/>
      <c r="BO2" s="522"/>
      <c r="BP2" s="522"/>
      <c r="BQ2" s="522"/>
      <c r="BR2" s="523"/>
      <c r="BS2" s="500"/>
      <c r="BT2" s="501"/>
      <c r="BU2" s="501"/>
      <c r="BV2" s="501"/>
      <c r="BW2" s="502"/>
    </row>
    <row r="3" spans="1:75" ht="22.5" customHeight="1" thickTop="1">
      <c r="A3" s="503" t="s">
        <v>81</v>
      </c>
      <c r="B3" s="506" t="s">
        <v>111</v>
      </c>
      <c r="C3" s="503"/>
      <c r="D3" s="503"/>
      <c r="E3" s="503"/>
      <c r="F3" s="507"/>
      <c r="G3" s="512" t="s">
        <v>110</v>
      </c>
      <c r="H3" s="513"/>
      <c r="I3" s="513"/>
      <c r="J3" s="513"/>
      <c r="K3" s="513"/>
      <c r="L3" s="513"/>
      <c r="M3" s="513"/>
      <c r="N3" s="513"/>
      <c r="O3" s="513"/>
      <c r="P3" s="513"/>
      <c r="Q3" s="513"/>
      <c r="R3" s="513"/>
      <c r="S3" s="513"/>
      <c r="T3" s="513"/>
      <c r="U3" s="513"/>
      <c r="V3" s="513"/>
      <c r="W3" s="513"/>
      <c r="X3" s="513"/>
      <c r="Y3" s="513"/>
      <c r="Z3" s="513"/>
      <c r="AA3" s="513"/>
      <c r="AB3" s="513"/>
      <c r="AC3" s="513"/>
      <c r="AD3" s="513"/>
      <c r="AE3" s="513"/>
      <c r="AF3" s="513"/>
      <c r="AG3" s="513"/>
      <c r="AH3" s="513"/>
      <c r="AI3" s="513"/>
      <c r="AJ3" s="513"/>
      <c r="AK3" s="513"/>
      <c r="AL3" s="513"/>
      <c r="AM3" s="513"/>
      <c r="AN3" s="513"/>
      <c r="AO3" s="513"/>
      <c r="AP3" s="513"/>
      <c r="AQ3" s="513"/>
      <c r="AR3" s="513"/>
      <c r="AS3" s="513"/>
      <c r="AT3" s="513"/>
      <c r="AU3" s="513"/>
      <c r="AV3" s="513"/>
      <c r="AW3" s="513"/>
      <c r="AX3" s="513"/>
      <c r="AY3" s="513"/>
      <c r="AZ3" s="513"/>
      <c r="BA3" s="513"/>
      <c r="BB3" s="513"/>
      <c r="BC3" s="513"/>
      <c r="BD3" s="513"/>
      <c r="BE3" s="513"/>
      <c r="BF3" s="513"/>
      <c r="BG3" s="513"/>
      <c r="BH3" s="513"/>
      <c r="BI3" s="513"/>
      <c r="BJ3" s="513"/>
      <c r="BK3" s="513"/>
      <c r="BL3" s="513"/>
      <c r="BM3" s="513"/>
      <c r="BN3" s="513"/>
      <c r="BO3" s="513"/>
      <c r="BP3" s="513"/>
      <c r="BQ3" s="513"/>
      <c r="BR3" s="513"/>
      <c r="BS3" s="513"/>
      <c r="BT3" s="513"/>
      <c r="BU3" s="513"/>
      <c r="BV3" s="513"/>
      <c r="BW3" s="514"/>
    </row>
    <row r="4" spans="1:75" ht="15.75" customHeight="1">
      <c r="A4" s="504"/>
      <c r="B4" s="508"/>
      <c r="C4" s="504"/>
      <c r="D4" s="504"/>
      <c r="E4" s="504"/>
      <c r="F4" s="509"/>
      <c r="G4" s="515" t="s">
        <v>112</v>
      </c>
      <c r="H4" s="515"/>
      <c r="I4" s="515"/>
      <c r="J4" s="515"/>
      <c r="K4" s="515"/>
      <c r="L4" s="515"/>
      <c r="M4" s="515"/>
      <c r="N4" s="515"/>
      <c r="O4" s="515"/>
      <c r="P4" s="515"/>
      <c r="Q4" s="515"/>
      <c r="R4" s="515"/>
      <c r="S4" s="515"/>
      <c r="T4" s="515"/>
      <c r="U4" s="515"/>
      <c r="V4" s="515"/>
      <c r="W4" s="515"/>
      <c r="X4" s="515"/>
      <c r="Y4" s="515" t="s">
        <v>113</v>
      </c>
      <c r="Z4" s="515"/>
      <c r="AA4" s="515"/>
      <c r="AB4" s="515"/>
      <c r="AC4" s="515"/>
      <c r="AD4" s="515"/>
      <c r="AE4" s="515"/>
      <c r="AF4" s="515"/>
      <c r="AG4" s="515"/>
      <c r="AH4" s="515"/>
      <c r="AI4" s="515"/>
      <c r="AJ4" s="515"/>
      <c r="AK4" s="515"/>
      <c r="AL4" s="515"/>
      <c r="AM4" s="515"/>
      <c r="AN4" s="515"/>
      <c r="AO4" s="515"/>
      <c r="AP4" s="515" t="s">
        <v>114</v>
      </c>
      <c r="AQ4" s="515"/>
      <c r="AR4" s="515"/>
      <c r="AS4" s="515"/>
      <c r="AT4" s="515"/>
      <c r="AU4" s="515"/>
      <c r="AV4" s="515"/>
      <c r="AW4" s="515"/>
      <c r="AX4" s="515"/>
      <c r="AY4" s="515"/>
      <c r="AZ4" s="515"/>
      <c r="BA4" s="515"/>
      <c r="BB4" s="515"/>
      <c r="BC4" s="515"/>
      <c r="BD4" s="515"/>
      <c r="BE4" s="515"/>
      <c r="BF4" s="515"/>
      <c r="BG4" s="515" t="s">
        <v>115</v>
      </c>
      <c r="BH4" s="515"/>
      <c r="BI4" s="515"/>
      <c r="BJ4" s="515"/>
      <c r="BK4" s="515"/>
      <c r="BL4" s="515"/>
      <c r="BM4" s="515"/>
      <c r="BN4" s="515"/>
      <c r="BO4" s="515"/>
      <c r="BP4" s="515"/>
      <c r="BQ4" s="515"/>
      <c r="BR4" s="515"/>
      <c r="BS4" s="515"/>
      <c r="BT4" s="515"/>
      <c r="BU4" s="515"/>
      <c r="BV4" s="515"/>
      <c r="BW4" s="515"/>
    </row>
    <row r="5" spans="1:75" ht="15.75" customHeight="1">
      <c r="A5" s="505"/>
      <c r="B5" s="510"/>
      <c r="C5" s="505"/>
      <c r="D5" s="505"/>
      <c r="E5" s="505"/>
      <c r="F5" s="511"/>
      <c r="G5" s="515"/>
      <c r="H5" s="515"/>
      <c r="I5" s="515"/>
      <c r="J5" s="515"/>
      <c r="K5" s="515"/>
      <c r="L5" s="515"/>
      <c r="M5" s="515"/>
      <c r="N5" s="515"/>
      <c r="O5" s="515"/>
      <c r="P5" s="515"/>
      <c r="Q5" s="515"/>
      <c r="R5" s="515"/>
      <c r="S5" s="515"/>
      <c r="T5" s="515"/>
      <c r="U5" s="515"/>
      <c r="V5" s="515"/>
      <c r="W5" s="515"/>
      <c r="X5" s="515"/>
      <c r="Y5" s="515"/>
      <c r="Z5" s="515"/>
      <c r="AA5" s="515"/>
      <c r="AB5" s="515"/>
      <c r="AC5" s="515"/>
      <c r="AD5" s="515"/>
      <c r="AE5" s="515"/>
      <c r="AF5" s="515"/>
      <c r="AG5" s="515"/>
      <c r="AH5" s="515"/>
      <c r="AI5" s="515"/>
      <c r="AJ5" s="515"/>
      <c r="AK5" s="515"/>
      <c r="AL5" s="515"/>
      <c r="AM5" s="515"/>
      <c r="AN5" s="515"/>
      <c r="AO5" s="515"/>
      <c r="AP5" s="515"/>
      <c r="AQ5" s="515"/>
      <c r="AR5" s="515"/>
      <c r="AS5" s="515"/>
      <c r="AT5" s="515"/>
      <c r="AU5" s="515"/>
      <c r="AV5" s="515"/>
      <c r="AW5" s="515"/>
      <c r="AX5" s="515"/>
      <c r="AY5" s="515"/>
      <c r="AZ5" s="515"/>
      <c r="BA5" s="515"/>
      <c r="BB5" s="515"/>
      <c r="BC5" s="515"/>
      <c r="BD5" s="515"/>
      <c r="BE5" s="515"/>
      <c r="BF5" s="515"/>
      <c r="BG5" s="515"/>
      <c r="BH5" s="515"/>
      <c r="BI5" s="515"/>
      <c r="BJ5" s="515"/>
      <c r="BK5" s="515"/>
      <c r="BL5" s="515"/>
      <c r="BM5" s="515"/>
      <c r="BN5" s="515"/>
      <c r="BO5" s="515"/>
      <c r="BP5" s="515"/>
      <c r="BQ5" s="515"/>
      <c r="BR5" s="515"/>
      <c r="BS5" s="515"/>
      <c r="BT5" s="515"/>
      <c r="BU5" s="515"/>
      <c r="BV5" s="515"/>
      <c r="BW5" s="515"/>
    </row>
    <row r="6" spans="1:75" ht="129" customHeight="1">
      <c r="A6" s="117"/>
      <c r="B6" s="476"/>
      <c r="C6" s="477"/>
      <c r="D6" s="477"/>
      <c r="E6" s="477"/>
      <c r="F6" s="478"/>
      <c r="G6" s="485"/>
      <c r="H6" s="486"/>
      <c r="I6" s="486"/>
      <c r="J6" s="486"/>
      <c r="K6" s="486"/>
      <c r="L6" s="486"/>
      <c r="M6" s="486"/>
      <c r="N6" s="486"/>
      <c r="O6" s="486"/>
      <c r="P6" s="486"/>
      <c r="Q6" s="486"/>
      <c r="R6" s="486"/>
      <c r="S6" s="486"/>
      <c r="T6" s="486"/>
      <c r="U6" s="486"/>
      <c r="V6" s="486"/>
      <c r="W6" s="486"/>
      <c r="X6" s="487"/>
      <c r="Y6" s="485"/>
      <c r="Z6" s="486"/>
      <c r="AA6" s="486"/>
      <c r="AB6" s="486"/>
      <c r="AC6" s="486"/>
      <c r="AD6" s="486"/>
      <c r="AE6" s="486"/>
      <c r="AF6" s="486"/>
      <c r="AG6" s="486"/>
      <c r="AH6" s="486"/>
      <c r="AI6" s="486"/>
      <c r="AJ6" s="486"/>
      <c r="AK6" s="486"/>
      <c r="AL6" s="486"/>
      <c r="AM6" s="486"/>
      <c r="AN6" s="486"/>
      <c r="AO6" s="487"/>
      <c r="AP6" s="485"/>
      <c r="AQ6" s="486"/>
      <c r="AR6" s="486"/>
      <c r="AS6" s="486"/>
      <c r="AT6" s="486"/>
      <c r="AU6" s="486"/>
      <c r="AV6" s="486"/>
      <c r="AW6" s="486"/>
      <c r="AX6" s="486"/>
      <c r="AY6" s="486"/>
      <c r="AZ6" s="486"/>
      <c r="BA6" s="486"/>
      <c r="BB6" s="486"/>
      <c r="BC6" s="486"/>
      <c r="BD6" s="486"/>
      <c r="BE6" s="486"/>
      <c r="BF6" s="487"/>
      <c r="BG6" s="485"/>
      <c r="BH6" s="486"/>
      <c r="BI6" s="486"/>
      <c r="BJ6" s="486"/>
      <c r="BK6" s="486"/>
      <c r="BL6" s="486"/>
      <c r="BM6" s="486"/>
      <c r="BN6" s="486"/>
      <c r="BO6" s="486"/>
      <c r="BP6" s="486"/>
      <c r="BQ6" s="486"/>
      <c r="BR6" s="486"/>
      <c r="BS6" s="486"/>
      <c r="BT6" s="486"/>
      <c r="BU6" s="486"/>
      <c r="BV6" s="486"/>
      <c r="BW6" s="487"/>
    </row>
    <row r="7" spans="1:75" ht="15.75" customHeight="1">
      <c r="B7" s="479"/>
      <c r="C7" s="480"/>
      <c r="D7" s="480"/>
      <c r="E7" s="480"/>
      <c r="F7" s="481"/>
      <c r="G7" s="488"/>
      <c r="H7" s="489"/>
      <c r="I7" s="489"/>
      <c r="J7" s="489"/>
      <c r="K7" s="489"/>
      <c r="L7" s="489"/>
      <c r="M7" s="489"/>
      <c r="N7" s="489"/>
      <c r="O7" s="489"/>
      <c r="P7" s="489"/>
      <c r="Q7" s="489"/>
      <c r="R7" s="489"/>
      <c r="S7" s="489"/>
      <c r="T7" s="489"/>
      <c r="U7" s="489"/>
      <c r="V7" s="489"/>
      <c r="W7" s="489"/>
      <c r="X7" s="490"/>
      <c r="Y7" s="488"/>
      <c r="Z7" s="489"/>
      <c r="AA7" s="489"/>
      <c r="AB7" s="489"/>
      <c r="AC7" s="489"/>
      <c r="AD7" s="489"/>
      <c r="AE7" s="489"/>
      <c r="AF7" s="489"/>
      <c r="AG7" s="489"/>
      <c r="AH7" s="489"/>
      <c r="AI7" s="489"/>
      <c r="AJ7" s="489"/>
      <c r="AK7" s="489"/>
      <c r="AL7" s="489"/>
      <c r="AM7" s="489"/>
      <c r="AN7" s="489"/>
      <c r="AO7" s="490"/>
      <c r="AP7" s="488"/>
      <c r="AQ7" s="489"/>
      <c r="AR7" s="489"/>
      <c r="AS7" s="489"/>
      <c r="AT7" s="489"/>
      <c r="AU7" s="489"/>
      <c r="AV7" s="489"/>
      <c r="AW7" s="489"/>
      <c r="AX7" s="489"/>
      <c r="AY7" s="489"/>
      <c r="AZ7" s="489"/>
      <c r="BA7" s="489"/>
      <c r="BB7" s="489"/>
      <c r="BC7" s="489"/>
      <c r="BD7" s="489"/>
      <c r="BE7" s="489"/>
      <c r="BF7" s="490"/>
      <c r="BG7" s="488"/>
      <c r="BH7" s="489"/>
      <c r="BI7" s="489"/>
      <c r="BJ7" s="489"/>
      <c r="BK7" s="489"/>
      <c r="BL7" s="489"/>
      <c r="BM7" s="489"/>
      <c r="BN7" s="489"/>
      <c r="BO7" s="489"/>
      <c r="BP7" s="489"/>
      <c r="BQ7" s="489"/>
      <c r="BR7" s="489"/>
      <c r="BS7" s="489"/>
      <c r="BT7" s="489"/>
      <c r="BU7" s="489"/>
      <c r="BV7" s="489"/>
      <c r="BW7" s="490"/>
    </row>
    <row r="8" spans="1:75" ht="15.75" customHeight="1">
      <c r="B8" s="479"/>
      <c r="C8" s="480"/>
      <c r="D8" s="480"/>
      <c r="E8" s="480"/>
      <c r="F8" s="481"/>
      <c r="G8" s="488"/>
      <c r="H8" s="489"/>
      <c r="I8" s="489"/>
      <c r="J8" s="489"/>
      <c r="K8" s="489"/>
      <c r="L8" s="489"/>
      <c r="M8" s="489"/>
      <c r="N8" s="489"/>
      <c r="O8" s="489"/>
      <c r="P8" s="489"/>
      <c r="Q8" s="489"/>
      <c r="R8" s="489"/>
      <c r="S8" s="489"/>
      <c r="T8" s="489"/>
      <c r="U8" s="489"/>
      <c r="V8" s="489"/>
      <c r="W8" s="489"/>
      <c r="X8" s="490"/>
      <c r="Y8" s="488"/>
      <c r="Z8" s="489"/>
      <c r="AA8" s="489"/>
      <c r="AB8" s="489"/>
      <c r="AC8" s="489"/>
      <c r="AD8" s="489"/>
      <c r="AE8" s="489"/>
      <c r="AF8" s="489"/>
      <c r="AG8" s="489"/>
      <c r="AH8" s="489"/>
      <c r="AI8" s="489"/>
      <c r="AJ8" s="489"/>
      <c r="AK8" s="489"/>
      <c r="AL8" s="489"/>
      <c r="AM8" s="489"/>
      <c r="AN8" s="489"/>
      <c r="AO8" s="490"/>
      <c r="AP8" s="488"/>
      <c r="AQ8" s="489"/>
      <c r="AR8" s="489"/>
      <c r="AS8" s="489"/>
      <c r="AT8" s="489"/>
      <c r="AU8" s="489"/>
      <c r="AV8" s="489"/>
      <c r="AW8" s="489"/>
      <c r="AX8" s="489"/>
      <c r="AY8" s="489"/>
      <c r="AZ8" s="489"/>
      <c r="BA8" s="489"/>
      <c r="BB8" s="489"/>
      <c r="BC8" s="489"/>
      <c r="BD8" s="489"/>
      <c r="BE8" s="489"/>
      <c r="BF8" s="490"/>
      <c r="BG8" s="488"/>
      <c r="BH8" s="489"/>
      <c r="BI8" s="489"/>
      <c r="BJ8" s="489"/>
      <c r="BK8" s="489"/>
      <c r="BL8" s="489"/>
      <c r="BM8" s="489"/>
      <c r="BN8" s="489"/>
      <c r="BO8" s="489"/>
      <c r="BP8" s="489"/>
      <c r="BQ8" s="489"/>
      <c r="BR8" s="489"/>
      <c r="BS8" s="489"/>
      <c r="BT8" s="489"/>
      <c r="BU8" s="489"/>
      <c r="BV8" s="489"/>
      <c r="BW8" s="490"/>
    </row>
    <row r="9" spans="1:75" ht="15.75" customHeight="1">
      <c r="B9" s="479"/>
      <c r="C9" s="480"/>
      <c r="D9" s="480"/>
      <c r="E9" s="480"/>
      <c r="F9" s="481"/>
      <c r="G9" s="488"/>
      <c r="H9" s="489"/>
      <c r="I9" s="489"/>
      <c r="J9" s="489"/>
      <c r="K9" s="489"/>
      <c r="L9" s="489"/>
      <c r="M9" s="489"/>
      <c r="N9" s="489"/>
      <c r="O9" s="489"/>
      <c r="P9" s="489"/>
      <c r="Q9" s="489"/>
      <c r="R9" s="489"/>
      <c r="S9" s="489"/>
      <c r="T9" s="489"/>
      <c r="U9" s="489"/>
      <c r="V9" s="489"/>
      <c r="W9" s="489"/>
      <c r="X9" s="490"/>
      <c r="Y9" s="488"/>
      <c r="Z9" s="489"/>
      <c r="AA9" s="489"/>
      <c r="AB9" s="489"/>
      <c r="AC9" s="489"/>
      <c r="AD9" s="489"/>
      <c r="AE9" s="489"/>
      <c r="AF9" s="489"/>
      <c r="AG9" s="489"/>
      <c r="AH9" s="489"/>
      <c r="AI9" s="489"/>
      <c r="AJ9" s="489"/>
      <c r="AK9" s="489"/>
      <c r="AL9" s="489"/>
      <c r="AM9" s="489"/>
      <c r="AN9" s="489"/>
      <c r="AO9" s="490"/>
      <c r="AP9" s="488"/>
      <c r="AQ9" s="489"/>
      <c r="AR9" s="489"/>
      <c r="AS9" s="489"/>
      <c r="AT9" s="489"/>
      <c r="AU9" s="489"/>
      <c r="AV9" s="489"/>
      <c r="AW9" s="489"/>
      <c r="AX9" s="489"/>
      <c r="AY9" s="489"/>
      <c r="AZ9" s="489"/>
      <c r="BA9" s="489"/>
      <c r="BB9" s="489"/>
      <c r="BC9" s="489"/>
      <c r="BD9" s="489"/>
      <c r="BE9" s="489"/>
      <c r="BF9" s="490"/>
      <c r="BG9" s="488"/>
      <c r="BH9" s="489"/>
      <c r="BI9" s="489"/>
      <c r="BJ9" s="489"/>
      <c r="BK9" s="489"/>
      <c r="BL9" s="489"/>
      <c r="BM9" s="489"/>
      <c r="BN9" s="489"/>
      <c r="BO9" s="489"/>
      <c r="BP9" s="489"/>
      <c r="BQ9" s="489"/>
      <c r="BR9" s="489"/>
      <c r="BS9" s="489"/>
      <c r="BT9" s="489"/>
      <c r="BU9" s="489"/>
      <c r="BV9" s="489"/>
      <c r="BW9" s="490"/>
    </row>
    <row r="10" spans="1:75" ht="15.75" customHeight="1">
      <c r="B10" s="479"/>
      <c r="C10" s="480"/>
      <c r="D10" s="480"/>
      <c r="E10" s="480"/>
      <c r="F10" s="481"/>
      <c r="G10" s="488"/>
      <c r="H10" s="489"/>
      <c r="I10" s="489"/>
      <c r="J10" s="489"/>
      <c r="K10" s="489"/>
      <c r="L10" s="489"/>
      <c r="M10" s="489"/>
      <c r="N10" s="489"/>
      <c r="O10" s="489"/>
      <c r="P10" s="489"/>
      <c r="Q10" s="489"/>
      <c r="R10" s="489"/>
      <c r="S10" s="489"/>
      <c r="T10" s="489"/>
      <c r="U10" s="489"/>
      <c r="V10" s="489"/>
      <c r="W10" s="489"/>
      <c r="X10" s="490"/>
      <c r="Y10" s="488"/>
      <c r="Z10" s="489"/>
      <c r="AA10" s="489"/>
      <c r="AB10" s="489"/>
      <c r="AC10" s="489"/>
      <c r="AD10" s="489"/>
      <c r="AE10" s="489"/>
      <c r="AF10" s="489"/>
      <c r="AG10" s="489"/>
      <c r="AH10" s="489"/>
      <c r="AI10" s="489"/>
      <c r="AJ10" s="489"/>
      <c r="AK10" s="489"/>
      <c r="AL10" s="489"/>
      <c r="AM10" s="489"/>
      <c r="AN10" s="489"/>
      <c r="AO10" s="490"/>
      <c r="AP10" s="488"/>
      <c r="AQ10" s="489"/>
      <c r="AR10" s="489"/>
      <c r="AS10" s="489"/>
      <c r="AT10" s="489"/>
      <c r="AU10" s="489"/>
      <c r="AV10" s="489"/>
      <c r="AW10" s="489"/>
      <c r="AX10" s="489"/>
      <c r="AY10" s="489"/>
      <c r="AZ10" s="489"/>
      <c r="BA10" s="489"/>
      <c r="BB10" s="489"/>
      <c r="BC10" s="489"/>
      <c r="BD10" s="489"/>
      <c r="BE10" s="489"/>
      <c r="BF10" s="490"/>
      <c r="BG10" s="488"/>
      <c r="BH10" s="489"/>
      <c r="BI10" s="489"/>
      <c r="BJ10" s="489"/>
      <c r="BK10" s="489"/>
      <c r="BL10" s="489"/>
      <c r="BM10" s="489"/>
      <c r="BN10" s="489"/>
      <c r="BO10" s="489"/>
      <c r="BP10" s="489"/>
      <c r="BQ10" s="489"/>
      <c r="BR10" s="489"/>
      <c r="BS10" s="489"/>
      <c r="BT10" s="489"/>
      <c r="BU10" s="489"/>
      <c r="BV10" s="489"/>
      <c r="BW10" s="490"/>
    </row>
    <row r="11" spans="1:75" ht="15.75" customHeight="1">
      <c r="B11" s="479"/>
      <c r="C11" s="480"/>
      <c r="D11" s="480"/>
      <c r="E11" s="480"/>
      <c r="F11" s="481"/>
      <c r="G11" s="488"/>
      <c r="H11" s="489"/>
      <c r="I11" s="489"/>
      <c r="J11" s="489"/>
      <c r="K11" s="489"/>
      <c r="L11" s="489"/>
      <c r="M11" s="489"/>
      <c r="N11" s="489"/>
      <c r="O11" s="489"/>
      <c r="P11" s="489"/>
      <c r="Q11" s="489"/>
      <c r="R11" s="489"/>
      <c r="S11" s="489"/>
      <c r="T11" s="489"/>
      <c r="U11" s="489"/>
      <c r="V11" s="489"/>
      <c r="W11" s="489"/>
      <c r="X11" s="490"/>
      <c r="Y11" s="488"/>
      <c r="Z11" s="489"/>
      <c r="AA11" s="489"/>
      <c r="AB11" s="489"/>
      <c r="AC11" s="489"/>
      <c r="AD11" s="489"/>
      <c r="AE11" s="489"/>
      <c r="AF11" s="489"/>
      <c r="AG11" s="489"/>
      <c r="AH11" s="489"/>
      <c r="AI11" s="489"/>
      <c r="AJ11" s="489"/>
      <c r="AK11" s="489"/>
      <c r="AL11" s="489"/>
      <c r="AM11" s="489"/>
      <c r="AN11" s="489"/>
      <c r="AO11" s="490"/>
      <c r="AP11" s="488"/>
      <c r="AQ11" s="489"/>
      <c r="AR11" s="489"/>
      <c r="AS11" s="489"/>
      <c r="AT11" s="489"/>
      <c r="AU11" s="489"/>
      <c r="AV11" s="489"/>
      <c r="AW11" s="489"/>
      <c r="AX11" s="489"/>
      <c r="AY11" s="489"/>
      <c r="AZ11" s="489"/>
      <c r="BA11" s="489"/>
      <c r="BB11" s="489"/>
      <c r="BC11" s="489"/>
      <c r="BD11" s="489"/>
      <c r="BE11" s="489"/>
      <c r="BF11" s="490"/>
      <c r="BG11" s="488"/>
      <c r="BH11" s="489"/>
      <c r="BI11" s="489"/>
      <c r="BJ11" s="489"/>
      <c r="BK11" s="489"/>
      <c r="BL11" s="489"/>
      <c r="BM11" s="489"/>
      <c r="BN11" s="489"/>
      <c r="BO11" s="489"/>
      <c r="BP11" s="489"/>
      <c r="BQ11" s="489"/>
      <c r="BR11" s="489"/>
      <c r="BS11" s="489"/>
      <c r="BT11" s="489"/>
      <c r="BU11" s="489"/>
      <c r="BV11" s="489"/>
      <c r="BW11" s="490"/>
    </row>
    <row r="12" spans="1:75" ht="15.75" customHeight="1">
      <c r="B12" s="479"/>
      <c r="C12" s="480"/>
      <c r="D12" s="480"/>
      <c r="E12" s="480"/>
      <c r="F12" s="481"/>
      <c r="G12" s="488"/>
      <c r="H12" s="489"/>
      <c r="I12" s="489"/>
      <c r="J12" s="489"/>
      <c r="K12" s="489"/>
      <c r="L12" s="489"/>
      <c r="M12" s="489"/>
      <c r="N12" s="489"/>
      <c r="O12" s="489"/>
      <c r="P12" s="489"/>
      <c r="Q12" s="489"/>
      <c r="R12" s="489"/>
      <c r="S12" s="489"/>
      <c r="T12" s="489"/>
      <c r="U12" s="489"/>
      <c r="V12" s="489"/>
      <c r="W12" s="489"/>
      <c r="X12" s="490"/>
      <c r="Y12" s="488"/>
      <c r="Z12" s="489"/>
      <c r="AA12" s="489"/>
      <c r="AB12" s="489"/>
      <c r="AC12" s="489"/>
      <c r="AD12" s="489"/>
      <c r="AE12" s="489"/>
      <c r="AF12" s="489"/>
      <c r="AG12" s="489"/>
      <c r="AH12" s="489"/>
      <c r="AI12" s="489"/>
      <c r="AJ12" s="489"/>
      <c r="AK12" s="489"/>
      <c r="AL12" s="489"/>
      <c r="AM12" s="489"/>
      <c r="AN12" s="489"/>
      <c r="AO12" s="490"/>
      <c r="AP12" s="488"/>
      <c r="AQ12" s="489"/>
      <c r="AR12" s="489"/>
      <c r="AS12" s="489"/>
      <c r="AT12" s="489"/>
      <c r="AU12" s="489"/>
      <c r="AV12" s="489"/>
      <c r="AW12" s="489"/>
      <c r="AX12" s="489"/>
      <c r="AY12" s="489"/>
      <c r="AZ12" s="489"/>
      <c r="BA12" s="489"/>
      <c r="BB12" s="489"/>
      <c r="BC12" s="489"/>
      <c r="BD12" s="489"/>
      <c r="BE12" s="489"/>
      <c r="BF12" s="490"/>
      <c r="BG12" s="488"/>
      <c r="BH12" s="489"/>
      <c r="BI12" s="489"/>
      <c r="BJ12" s="489"/>
      <c r="BK12" s="489"/>
      <c r="BL12" s="489"/>
      <c r="BM12" s="489"/>
      <c r="BN12" s="489"/>
      <c r="BO12" s="489"/>
      <c r="BP12" s="489"/>
      <c r="BQ12" s="489"/>
      <c r="BR12" s="489"/>
      <c r="BS12" s="489"/>
      <c r="BT12" s="489"/>
      <c r="BU12" s="489"/>
      <c r="BV12" s="489"/>
      <c r="BW12" s="490"/>
    </row>
    <row r="13" spans="1:75" ht="14.1" customHeight="1">
      <c r="B13" s="479"/>
      <c r="C13" s="480"/>
      <c r="D13" s="480"/>
      <c r="E13" s="480"/>
      <c r="F13" s="481"/>
      <c r="G13" s="488"/>
      <c r="H13" s="489"/>
      <c r="I13" s="489"/>
      <c r="J13" s="489"/>
      <c r="K13" s="489"/>
      <c r="L13" s="489"/>
      <c r="M13" s="489"/>
      <c r="N13" s="489"/>
      <c r="O13" s="489"/>
      <c r="P13" s="489"/>
      <c r="Q13" s="489"/>
      <c r="R13" s="489"/>
      <c r="S13" s="489"/>
      <c r="T13" s="489"/>
      <c r="U13" s="489"/>
      <c r="V13" s="489"/>
      <c r="W13" s="489"/>
      <c r="X13" s="490"/>
      <c r="Y13" s="488"/>
      <c r="Z13" s="489"/>
      <c r="AA13" s="489"/>
      <c r="AB13" s="489"/>
      <c r="AC13" s="489"/>
      <c r="AD13" s="489"/>
      <c r="AE13" s="489"/>
      <c r="AF13" s="489"/>
      <c r="AG13" s="489"/>
      <c r="AH13" s="489"/>
      <c r="AI13" s="489"/>
      <c r="AJ13" s="489"/>
      <c r="AK13" s="489"/>
      <c r="AL13" s="489"/>
      <c r="AM13" s="489"/>
      <c r="AN13" s="489"/>
      <c r="AO13" s="490"/>
      <c r="AP13" s="488"/>
      <c r="AQ13" s="489"/>
      <c r="AR13" s="489"/>
      <c r="AS13" s="489"/>
      <c r="AT13" s="489"/>
      <c r="AU13" s="489"/>
      <c r="AV13" s="489"/>
      <c r="AW13" s="489"/>
      <c r="AX13" s="489"/>
      <c r="AY13" s="489"/>
      <c r="AZ13" s="489"/>
      <c r="BA13" s="489"/>
      <c r="BB13" s="489"/>
      <c r="BC13" s="489"/>
      <c r="BD13" s="489"/>
      <c r="BE13" s="489"/>
      <c r="BF13" s="490"/>
      <c r="BG13" s="488"/>
      <c r="BH13" s="489"/>
      <c r="BI13" s="489"/>
      <c r="BJ13" s="489"/>
      <c r="BK13" s="489"/>
      <c r="BL13" s="489"/>
      <c r="BM13" s="489"/>
      <c r="BN13" s="489"/>
      <c r="BO13" s="489"/>
      <c r="BP13" s="489"/>
      <c r="BQ13" s="489"/>
      <c r="BR13" s="489"/>
      <c r="BS13" s="489"/>
      <c r="BT13" s="489"/>
      <c r="BU13" s="489"/>
      <c r="BV13" s="489"/>
      <c r="BW13" s="490"/>
    </row>
    <row r="14" spans="1:75" ht="14.1" customHeight="1">
      <c r="B14" s="479"/>
      <c r="C14" s="480"/>
      <c r="D14" s="480"/>
      <c r="E14" s="480"/>
      <c r="F14" s="481"/>
      <c r="G14" s="488"/>
      <c r="H14" s="489"/>
      <c r="I14" s="489"/>
      <c r="J14" s="489"/>
      <c r="K14" s="489"/>
      <c r="L14" s="489"/>
      <c r="M14" s="489"/>
      <c r="N14" s="489"/>
      <c r="O14" s="489"/>
      <c r="P14" s="489"/>
      <c r="Q14" s="489"/>
      <c r="R14" s="489"/>
      <c r="S14" s="489"/>
      <c r="T14" s="489"/>
      <c r="U14" s="489"/>
      <c r="V14" s="489"/>
      <c r="W14" s="489"/>
      <c r="X14" s="490"/>
      <c r="Y14" s="488"/>
      <c r="Z14" s="489"/>
      <c r="AA14" s="489"/>
      <c r="AB14" s="489"/>
      <c r="AC14" s="489"/>
      <c r="AD14" s="489"/>
      <c r="AE14" s="489"/>
      <c r="AF14" s="489"/>
      <c r="AG14" s="489"/>
      <c r="AH14" s="489"/>
      <c r="AI14" s="489"/>
      <c r="AJ14" s="489"/>
      <c r="AK14" s="489"/>
      <c r="AL14" s="489"/>
      <c r="AM14" s="489"/>
      <c r="AN14" s="489"/>
      <c r="AO14" s="490"/>
      <c r="AP14" s="488"/>
      <c r="AQ14" s="489"/>
      <c r="AR14" s="489"/>
      <c r="AS14" s="489"/>
      <c r="AT14" s="489"/>
      <c r="AU14" s="489"/>
      <c r="AV14" s="489"/>
      <c r="AW14" s="489"/>
      <c r="AX14" s="489"/>
      <c r="AY14" s="489"/>
      <c r="AZ14" s="489"/>
      <c r="BA14" s="489"/>
      <c r="BB14" s="489"/>
      <c r="BC14" s="489"/>
      <c r="BD14" s="489"/>
      <c r="BE14" s="489"/>
      <c r="BF14" s="490"/>
      <c r="BG14" s="488"/>
      <c r="BH14" s="489"/>
      <c r="BI14" s="489"/>
      <c r="BJ14" s="489"/>
      <c r="BK14" s="489"/>
      <c r="BL14" s="489"/>
      <c r="BM14" s="489"/>
      <c r="BN14" s="489"/>
      <c r="BO14" s="489"/>
      <c r="BP14" s="489"/>
      <c r="BQ14" s="489"/>
      <c r="BR14" s="489"/>
      <c r="BS14" s="489"/>
      <c r="BT14" s="489"/>
      <c r="BU14" s="489"/>
      <c r="BV14" s="489"/>
      <c r="BW14" s="490"/>
    </row>
    <row r="15" spans="1:75" ht="14.1" customHeight="1">
      <c r="B15" s="482"/>
      <c r="C15" s="483"/>
      <c r="D15" s="483"/>
      <c r="E15" s="483"/>
      <c r="F15" s="484"/>
      <c r="G15" s="491"/>
      <c r="H15" s="492"/>
      <c r="I15" s="492"/>
      <c r="J15" s="492"/>
      <c r="K15" s="492"/>
      <c r="L15" s="492"/>
      <c r="M15" s="492"/>
      <c r="N15" s="492"/>
      <c r="O15" s="492"/>
      <c r="P15" s="492"/>
      <c r="Q15" s="492"/>
      <c r="R15" s="492"/>
      <c r="S15" s="492"/>
      <c r="T15" s="492"/>
      <c r="U15" s="492"/>
      <c r="V15" s="492"/>
      <c r="W15" s="492"/>
      <c r="X15" s="493"/>
      <c r="Y15" s="491"/>
      <c r="Z15" s="492"/>
      <c r="AA15" s="492"/>
      <c r="AB15" s="492"/>
      <c r="AC15" s="492"/>
      <c r="AD15" s="492"/>
      <c r="AE15" s="492"/>
      <c r="AF15" s="492"/>
      <c r="AG15" s="492"/>
      <c r="AH15" s="492"/>
      <c r="AI15" s="492"/>
      <c r="AJ15" s="492"/>
      <c r="AK15" s="492"/>
      <c r="AL15" s="492"/>
      <c r="AM15" s="492"/>
      <c r="AN15" s="492"/>
      <c r="AO15" s="493"/>
      <c r="AP15" s="491"/>
      <c r="AQ15" s="492"/>
      <c r="AR15" s="492"/>
      <c r="AS15" s="492"/>
      <c r="AT15" s="492"/>
      <c r="AU15" s="492"/>
      <c r="AV15" s="492"/>
      <c r="AW15" s="492"/>
      <c r="AX15" s="492"/>
      <c r="AY15" s="492"/>
      <c r="AZ15" s="492"/>
      <c r="BA15" s="492"/>
      <c r="BB15" s="492"/>
      <c r="BC15" s="492"/>
      <c r="BD15" s="492"/>
      <c r="BE15" s="492"/>
      <c r="BF15" s="493"/>
      <c r="BG15" s="491"/>
      <c r="BH15" s="492"/>
      <c r="BI15" s="492"/>
      <c r="BJ15" s="492"/>
      <c r="BK15" s="492"/>
      <c r="BL15" s="492"/>
      <c r="BM15" s="492"/>
      <c r="BN15" s="492"/>
      <c r="BO15" s="492"/>
      <c r="BP15" s="492"/>
      <c r="BQ15" s="492"/>
      <c r="BR15" s="492"/>
      <c r="BS15" s="492"/>
      <c r="BT15" s="492"/>
      <c r="BU15" s="492"/>
      <c r="BV15" s="492"/>
      <c r="BW15" s="493"/>
    </row>
    <row r="16" spans="1:75" ht="14.1" customHeight="1">
      <c r="A16" s="474"/>
      <c r="B16" s="476"/>
      <c r="C16" s="477"/>
      <c r="D16" s="477"/>
      <c r="E16" s="477"/>
      <c r="F16" s="478"/>
      <c r="G16" s="485"/>
      <c r="H16" s="486"/>
      <c r="I16" s="486"/>
      <c r="J16" s="486"/>
      <c r="K16" s="486"/>
      <c r="L16" s="486"/>
      <c r="M16" s="486"/>
      <c r="N16" s="486"/>
      <c r="O16" s="486"/>
      <c r="P16" s="486"/>
      <c r="Q16" s="486"/>
      <c r="R16" s="486"/>
      <c r="S16" s="486"/>
      <c r="T16" s="486"/>
      <c r="U16" s="486"/>
      <c r="V16" s="486"/>
      <c r="W16" s="486"/>
      <c r="X16" s="487"/>
      <c r="Y16" s="485"/>
      <c r="Z16" s="486"/>
      <c r="AA16" s="486"/>
      <c r="AB16" s="486"/>
      <c r="AC16" s="486"/>
      <c r="AD16" s="486"/>
      <c r="AE16" s="486"/>
      <c r="AF16" s="486"/>
      <c r="AG16" s="486"/>
      <c r="AH16" s="486"/>
      <c r="AI16" s="486"/>
      <c r="AJ16" s="486"/>
      <c r="AK16" s="486"/>
      <c r="AL16" s="486"/>
      <c r="AM16" s="486"/>
      <c r="AN16" s="486"/>
      <c r="AO16" s="487"/>
      <c r="AP16" s="485"/>
      <c r="AQ16" s="486"/>
      <c r="AR16" s="486"/>
      <c r="AS16" s="486"/>
      <c r="AT16" s="486"/>
      <c r="AU16" s="486"/>
      <c r="AV16" s="486"/>
      <c r="AW16" s="486"/>
      <c r="AX16" s="486"/>
      <c r="AY16" s="486"/>
      <c r="AZ16" s="486"/>
      <c r="BA16" s="486"/>
      <c r="BB16" s="486"/>
      <c r="BC16" s="486"/>
      <c r="BD16" s="486"/>
      <c r="BE16" s="486"/>
      <c r="BF16" s="487"/>
      <c r="BG16" s="485"/>
      <c r="BH16" s="486"/>
      <c r="BI16" s="486"/>
      <c r="BJ16" s="486"/>
      <c r="BK16" s="486"/>
      <c r="BL16" s="486"/>
      <c r="BM16" s="486"/>
      <c r="BN16" s="486"/>
      <c r="BO16" s="486"/>
      <c r="BP16" s="486"/>
      <c r="BQ16" s="486"/>
      <c r="BR16" s="486"/>
      <c r="BS16" s="486"/>
      <c r="BT16" s="486"/>
      <c r="BU16" s="486"/>
      <c r="BV16" s="486"/>
      <c r="BW16" s="487"/>
    </row>
    <row r="17" spans="1:75" ht="14.1" customHeight="1">
      <c r="A17" s="475"/>
      <c r="B17" s="479"/>
      <c r="C17" s="480"/>
      <c r="D17" s="480"/>
      <c r="E17" s="480"/>
      <c r="F17" s="481"/>
      <c r="G17" s="488"/>
      <c r="H17" s="489"/>
      <c r="I17" s="489"/>
      <c r="J17" s="489"/>
      <c r="K17" s="489"/>
      <c r="L17" s="489"/>
      <c r="M17" s="489"/>
      <c r="N17" s="489"/>
      <c r="O17" s="489"/>
      <c r="P17" s="489"/>
      <c r="Q17" s="489"/>
      <c r="R17" s="489"/>
      <c r="S17" s="489"/>
      <c r="T17" s="489"/>
      <c r="U17" s="489"/>
      <c r="V17" s="489"/>
      <c r="W17" s="489"/>
      <c r="X17" s="490"/>
      <c r="Y17" s="488"/>
      <c r="Z17" s="489"/>
      <c r="AA17" s="489"/>
      <c r="AB17" s="489"/>
      <c r="AC17" s="489"/>
      <c r="AD17" s="489"/>
      <c r="AE17" s="489"/>
      <c r="AF17" s="489"/>
      <c r="AG17" s="489"/>
      <c r="AH17" s="489"/>
      <c r="AI17" s="489"/>
      <c r="AJ17" s="489"/>
      <c r="AK17" s="489"/>
      <c r="AL17" s="489"/>
      <c r="AM17" s="489"/>
      <c r="AN17" s="489"/>
      <c r="AO17" s="490"/>
      <c r="AP17" s="488"/>
      <c r="AQ17" s="489"/>
      <c r="AR17" s="489"/>
      <c r="AS17" s="489"/>
      <c r="AT17" s="489"/>
      <c r="AU17" s="489"/>
      <c r="AV17" s="489"/>
      <c r="AW17" s="489"/>
      <c r="AX17" s="489"/>
      <c r="AY17" s="489"/>
      <c r="AZ17" s="489"/>
      <c r="BA17" s="489"/>
      <c r="BB17" s="489"/>
      <c r="BC17" s="489"/>
      <c r="BD17" s="489"/>
      <c r="BE17" s="489"/>
      <c r="BF17" s="490"/>
      <c r="BG17" s="488"/>
      <c r="BH17" s="489"/>
      <c r="BI17" s="489"/>
      <c r="BJ17" s="489"/>
      <c r="BK17" s="489"/>
      <c r="BL17" s="489"/>
      <c r="BM17" s="489"/>
      <c r="BN17" s="489"/>
      <c r="BO17" s="489"/>
      <c r="BP17" s="489"/>
      <c r="BQ17" s="489"/>
      <c r="BR17" s="489"/>
      <c r="BS17" s="489"/>
      <c r="BT17" s="489"/>
      <c r="BU17" s="489"/>
      <c r="BV17" s="489"/>
      <c r="BW17" s="490"/>
    </row>
    <row r="18" spans="1:75" ht="14.1" customHeight="1">
      <c r="A18" s="475"/>
      <c r="B18" s="479"/>
      <c r="C18" s="480"/>
      <c r="D18" s="480"/>
      <c r="E18" s="480"/>
      <c r="F18" s="481"/>
      <c r="G18" s="488"/>
      <c r="H18" s="489"/>
      <c r="I18" s="489"/>
      <c r="J18" s="489"/>
      <c r="K18" s="489"/>
      <c r="L18" s="489"/>
      <c r="M18" s="489"/>
      <c r="N18" s="489"/>
      <c r="O18" s="489"/>
      <c r="P18" s="489"/>
      <c r="Q18" s="489"/>
      <c r="R18" s="489"/>
      <c r="S18" s="489"/>
      <c r="T18" s="489"/>
      <c r="U18" s="489"/>
      <c r="V18" s="489"/>
      <c r="W18" s="489"/>
      <c r="X18" s="490"/>
      <c r="Y18" s="488"/>
      <c r="Z18" s="489"/>
      <c r="AA18" s="489"/>
      <c r="AB18" s="489"/>
      <c r="AC18" s="489"/>
      <c r="AD18" s="489"/>
      <c r="AE18" s="489"/>
      <c r="AF18" s="489"/>
      <c r="AG18" s="489"/>
      <c r="AH18" s="489"/>
      <c r="AI18" s="489"/>
      <c r="AJ18" s="489"/>
      <c r="AK18" s="489"/>
      <c r="AL18" s="489"/>
      <c r="AM18" s="489"/>
      <c r="AN18" s="489"/>
      <c r="AO18" s="490"/>
      <c r="AP18" s="488"/>
      <c r="AQ18" s="489"/>
      <c r="AR18" s="489"/>
      <c r="AS18" s="489"/>
      <c r="AT18" s="489"/>
      <c r="AU18" s="489"/>
      <c r="AV18" s="489"/>
      <c r="AW18" s="489"/>
      <c r="AX18" s="489"/>
      <c r="AY18" s="489"/>
      <c r="AZ18" s="489"/>
      <c r="BA18" s="489"/>
      <c r="BB18" s="489"/>
      <c r="BC18" s="489"/>
      <c r="BD18" s="489"/>
      <c r="BE18" s="489"/>
      <c r="BF18" s="490"/>
      <c r="BG18" s="488"/>
      <c r="BH18" s="489"/>
      <c r="BI18" s="489"/>
      <c r="BJ18" s="489"/>
      <c r="BK18" s="489"/>
      <c r="BL18" s="489"/>
      <c r="BM18" s="489"/>
      <c r="BN18" s="489"/>
      <c r="BO18" s="489"/>
      <c r="BP18" s="489"/>
      <c r="BQ18" s="489"/>
      <c r="BR18" s="489"/>
      <c r="BS18" s="489"/>
      <c r="BT18" s="489"/>
      <c r="BU18" s="489"/>
      <c r="BV18" s="489"/>
      <c r="BW18" s="490"/>
    </row>
    <row r="19" spans="1:75" ht="14.1" customHeight="1">
      <c r="A19" s="475"/>
      <c r="B19" s="479"/>
      <c r="C19" s="480"/>
      <c r="D19" s="480"/>
      <c r="E19" s="480"/>
      <c r="F19" s="481"/>
      <c r="G19" s="488"/>
      <c r="H19" s="489"/>
      <c r="I19" s="489"/>
      <c r="J19" s="489"/>
      <c r="K19" s="489"/>
      <c r="L19" s="489"/>
      <c r="M19" s="489"/>
      <c r="N19" s="489"/>
      <c r="O19" s="489"/>
      <c r="P19" s="489"/>
      <c r="Q19" s="489"/>
      <c r="R19" s="489"/>
      <c r="S19" s="489"/>
      <c r="T19" s="489"/>
      <c r="U19" s="489"/>
      <c r="V19" s="489"/>
      <c r="W19" s="489"/>
      <c r="X19" s="490"/>
      <c r="Y19" s="488"/>
      <c r="Z19" s="489"/>
      <c r="AA19" s="489"/>
      <c r="AB19" s="489"/>
      <c r="AC19" s="489"/>
      <c r="AD19" s="489"/>
      <c r="AE19" s="489"/>
      <c r="AF19" s="489"/>
      <c r="AG19" s="489"/>
      <c r="AH19" s="489"/>
      <c r="AI19" s="489"/>
      <c r="AJ19" s="489"/>
      <c r="AK19" s="489"/>
      <c r="AL19" s="489"/>
      <c r="AM19" s="489"/>
      <c r="AN19" s="489"/>
      <c r="AO19" s="490"/>
      <c r="AP19" s="488"/>
      <c r="AQ19" s="489"/>
      <c r="AR19" s="489"/>
      <c r="AS19" s="489"/>
      <c r="AT19" s="489"/>
      <c r="AU19" s="489"/>
      <c r="AV19" s="489"/>
      <c r="AW19" s="489"/>
      <c r="AX19" s="489"/>
      <c r="AY19" s="489"/>
      <c r="AZ19" s="489"/>
      <c r="BA19" s="489"/>
      <c r="BB19" s="489"/>
      <c r="BC19" s="489"/>
      <c r="BD19" s="489"/>
      <c r="BE19" s="489"/>
      <c r="BF19" s="490"/>
      <c r="BG19" s="488"/>
      <c r="BH19" s="489"/>
      <c r="BI19" s="489"/>
      <c r="BJ19" s="489"/>
      <c r="BK19" s="489"/>
      <c r="BL19" s="489"/>
      <c r="BM19" s="489"/>
      <c r="BN19" s="489"/>
      <c r="BO19" s="489"/>
      <c r="BP19" s="489"/>
      <c r="BQ19" s="489"/>
      <c r="BR19" s="489"/>
      <c r="BS19" s="489"/>
      <c r="BT19" s="489"/>
      <c r="BU19" s="489"/>
      <c r="BV19" s="489"/>
      <c r="BW19" s="490"/>
    </row>
    <row r="20" spans="1:75" ht="14.1" customHeight="1">
      <c r="A20" s="475"/>
      <c r="B20" s="479"/>
      <c r="C20" s="480"/>
      <c r="D20" s="480"/>
      <c r="E20" s="480"/>
      <c r="F20" s="481"/>
      <c r="G20" s="488"/>
      <c r="H20" s="489"/>
      <c r="I20" s="489"/>
      <c r="J20" s="489"/>
      <c r="K20" s="489"/>
      <c r="L20" s="489"/>
      <c r="M20" s="489"/>
      <c r="N20" s="489"/>
      <c r="O20" s="489"/>
      <c r="P20" s="489"/>
      <c r="Q20" s="489"/>
      <c r="R20" s="489"/>
      <c r="S20" s="489"/>
      <c r="T20" s="489"/>
      <c r="U20" s="489"/>
      <c r="V20" s="489"/>
      <c r="W20" s="489"/>
      <c r="X20" s="490"/>
      <c r="Y20" s="488"/>
      <c r="Z20" s="489"/>
      <c r="AA20" s="489"/>
      <c r="AB20" s="489"/>
      <c r="AC20" s="489"/>
      <c r="AD20" s="489"/>
      <c r="AE20" s="489"/>
      <c r="AF20" s="489"/>
      <c r="AG20" s="489"/>
      <c r="AH20" s="489"/>
      <c r="AI20" s="489"/>
      <c r="AJ20" s="489"/>
      <c r="AK20" s="489"/>
      <c r="AL20" s="489"/>
      <c r="AM20" s="489"/>
      <c r="AN20" s="489"/>
      <c r="AO20" s="490"/>
      <c r="AP20" s="488"/>
      <c r="AQ20" s="489"/>
      <c r="AR20" s="489"/>
      <c r="AS20" s="489"/>
      <c r="AT20" s="489"/>
      <c r="AU20" s="489"/>
      <c r="AV20" s="489"/>
      <c r="AW20" s="489"/>
      <c r="AX20" s="489"/>
      <c r="AY20" s="489"/>
      <c r="AZ20" s="489"/>
      <c r="BA20" s="489"/>
      <c r="BB20" s="489"/>
      <c r="BC20" s="489"/>
      <c r="BD20" s="489"/>
      <c r="BE20" s="489"/>
      <c r="BF20" s="490"/>
      <c r="BG20" s="488"/>
      <c r="BH20" s="489"/>
      <c r="BI20" s="489"/>
      <c r="BJ20" s="489"/>
      <c r="BK20" s="489"/>
      <c r="BL20" s="489"/>
      <c r="BM20" s="489"/>
      <c r="BN20" s="489"/>
      <c r="BO20" s="489"/>
      <c r="BP20" s="489"/>
      <c r="BQ20" s="489"/>
      <c r="BR20" s="489"/>
      <c r="BS20" s="489"/>
      <c r="BT20" s="489"/>
      <c r="BU20" s="489"/>
      <c r="BV20" s="489"/>
      <c r="BW20" s="490"/>
    </row>
    <row r="21" spans="1:75" ht="14.1" customHeight="1">
      <c r="A21" s="475"/>
      <c r="B21" s="479"/>
      <c r="C21" s="480"/>
      <c r="D21" s="480"/>
      <c r="E21" s="480"/>
      <c r="F21" s="481"/>
      <c r="G21" s="488"/>
      <c r="H21" s="489"/>
      <c r="I21" s="489"/>
      <c r="J21" s="489"/>
      <c r="K21" s="489"/>
      <c r="L21" s="489"/>
      <c r="M21" s="489"/>
      <c r="N21" s="489"/>
      <c r="O21" s="489"/>
      <c r="P21" s="489"/>
      <c r="Q21" s="489"/>
      <c r="R21" s="489"/>
      <c r="S21" s="489"/>
      <c r="T21" s="489"/>
      <c r="U21" s="489"/>
      <c r="V21" s="489"/>
      <c r="W21" s="489"/>
      <c r="X21" s="490"/>
      <c r="Y21" s="488"/>
      <c r="Z21" s="489"/>
      <c r="AA21" s="489"/>
      <c r="AB21" s="489"/>
      <c r="AC21" s="489"/>
      <c r="AD21" s="489"/>
      <c r="AE21" s="489"/>
      <c r="AF21" s="489"/>
      <c r="AG21" s="489"/>
      <c r="AH21" s="489"/>
      <c r="AI21" s="489"/>
      <c r="AJ21" s="489"/>
      <c r="AK21" s="489"/>
      <c r="AL21" s="489"/>
      <c r="AM21" s="489"/>
      <c r="AN21" s="489"/>
      <c r="AO21" s="490"/>
      <c r="AP21" s="488"/>
      <c r="AQ21" s="489"/>
      <c r="AR21" s="489"/>
      <c r="AS21" s="489"/>
      <c r="AT21" s="489"/>
      <c r="AU21" s="489"/>
      <c r="AV21" s="489"/>
      <c r="AW21" s="489"/>
      <c r="AX21" s="489"/>
      <c r="AY21" s="489"/>
      <c r="AZ21" s="489"/>
      <c r="BA21" s="489"/>
      <c r="BB21" s="489"/>
      <c r="BC21" s="489"/>
      <c r="BD21" s="489"/>
      <c r="BE21" s="489"/>
      <c r="BF21" s="490"/>
      <c r="BG21" s="488"/>
      <c r="BH21" s="489"/>
      <c r="BI21" s="489"/>
      <c r="BJ21" s="489"/>
      <c r="BK21" s="489"/>
      <c r="BL21" s="489"/>
      <c r="BM21" s="489"/>
      <c r="BN21" s="489"/>
      <c r="BO21" s="489"/>
      <c r="BP21" s="489"/>
      <c r="BQ21" s="489"/>
      <c r="BR21" s="489"/>
      <c r="BS21" s="489"/>
      <c r="BT21" s="489"/>
      <c r="BU21" s="489"/>
      <c r="BV21" s="489"/>
      <c r="BW21" s="490"/>
    </row>
    <row r="22" spans="1:75" ht="14.1" customHeight="1">
      <c r="A22" s="475"/>
      <c r="B22" s="479"/>
      <c r="C22" s="480"/>
      <c r="D22" s="480"/>
      <c r="E22" s="480"/>
      <c r="F22" s="481"/>
      <c r="G22" s="488"/>
      <c r="H22" s="489"/>
      <c r="I22" s="489"/>
      <c r="J22" s="489"/>
      <c r="K22" s="489"/>
      <c r="L22" s="489"/>
      <c r="M22" s="489"/>
      <c r="N22" s="489"/>
      <c r="O22" s="489"/>
      <c r="P22" s="489"/>
      <c r="Q22" s="489"/>
      <c r="R22" s="489"/>
      <c r="S22" s="489"/>
      <c r="T22" s="489"/>
      <c r="U22" s="489"/>
      <c r="V22" s="489"/>
      <c r="W22" s="489"/>
      <c r="X22" s="490"/>
      <c r="Y22" s="488"/>
      <c r="Z22" s="489"/>
      <c r="AA22" s="489"/>
      <c r="AB22" s="489"/>
      <c r="AC22" s="489"/>
      <c r="AD22" s="489"/>
      <c r="AE22" s="489"/>
      <c r="AF22" s="489"/>
      <c r="AG22" s="489"/>
      <c r="AH22" s="489"/>
      <c r="AI22" s="489"/>
      <c r="AJ22" s="489"/>
      <c r="AK22" s="489"/>
      <c r="AL22" s="489"/>
      <c r="AM22" s="489"/>
      <c r="AN22" s="489"/>
      <c r="AO22" s="490"/>
      <c r="AP22" s="488"/>
      <c r="AQ22" s="489"/>
      <c r="AR22" s="489"/>
      <c r="AS22" s="489"/>
      <c r="AT22" s="489"/>
      <c r="AU22" s="489"/>
      <c r="AV22" s="489"/>
      <c r="AW22" s="489"/>
      <c r="AX22" s="489"/>
      <c r="AY22" s="489"/>
      <c r="AZ22" s="489"/>
      <c r="BA22" s="489"/>
      <c r="BB22" s="489"/>
      <c r="BC22" s="489"/>
      <c r="BD22" s="489"/>
      <c r="BE22" s="489"/>
      <c r="BF22" s="490"/>
      <c r="BG22" s="488"/>
      <c r="BH22" s="489"/>
      <c r="BI22" s="489"/>
      <c r="BJ22" s="489"/>
      <c r="BK22" s="489"/>
      <c r="BL22" s="489"/>
      <c r="BM22" s="489"/>
      <c r="BN22" s="489"/>
      <c r="BO22" s="489"/>
      <c r="BP22" s="489"/>
      <c r="BQ22" s="489"/>
      <c r="BR22" s="489"/>
      <c r="BS22" s="489"/>
      <c r="BT22" s="489"/>
      <c r="BU22" s="489"/>
      <c r="BV22" s="489"/>
      <c r="BW22" s="490"/>
    </row>
    <row r="23" spans="1:75" ht="14.1" customHeight="1">
      <c r="A23" s="475"/>
      <c r="B23" s="479"/>
      <c r="C23" s="480"/>
      <c r="D23" s="480"/>
      <c r="E23" s="480"/>
      <c r="F23" s="481"/>
      <c r="G23" s="488"/>
      <c r="H23" s="489"/>
      <c r="I23" s="489"/>
      <c r="J23" s="489"/>
      <c r="K23" s="489"/>
      <c r="L23" s="489"/>
      <c r="M23" s="489"/>
      <c r="N23" s="489"/>
      <c r="O23" s="489"/>
      <c r="P23" s="489"/>
      <c r="Q23" s="489"/>
      <c r="R23" s="489"/>
      <c r="S23" s="489"/>
      <c r="T23" s="489"/>
      <c r="U23" s="489"/>
      <c r="V23" s="489"/>
      <c r="W23" s="489"/>
      <c r="X23" s="490"/>
      <c r="Y23" s="488"/>
      <c r="Z23" s="489"/>
      <c r="AA23" s="489"/>
      <c r="AB23" s="489"/>
      <c r="AC23" s="489"/>
      <c r="AD23" s="489"/>
      <c r="AE23" s="489"/>
      <c r="AF23" s="489"/>
      <c r="AG23" s="489"/>
      <c r="AH23" s="489"/>
      <c r="AI23" s="489"/>
      <c r="AJ23" s="489"/>
      <c r="AK23" s="489"/>
      <c r="AL23" s="489"/>
      <c r="AM23" s="489"/>
      <c r="AN23" s="489"/>
      <c r="AO23" s="490"/>
      <c r="AP23" s="488"/>
      <c r="AQ23" s="489"/>
      <c r="AR23" s="489"/>
      <c r="AS23" s="489"/>
      <c r="AT23" s="489"/>
      <c r="AU23" s="489"/>
      <c r="AV23" s="489"/>
      <c r="AW23" s="489"/>
      <c r="AX23" s="489"/>
      <c r="AY23" s="489"/>
      <c r="AZ23" s="489"/>
      <c r="BA23" s="489"/>
      <c r="BB23" s="489"/>
      <c r="BC23" s="489"/>
      <c r="BD23" s="489"/>
      <c r="BE23" s="489"/>
      <c r="BF23" s="490"/>
      <c r="BG23" s="488"/>
      <c r="BH23" s="489"/>
      <c r="BI23" s="489"/>
      <c r="BJ23" s="489"/>
      <c r="BK23" s="489"/>
      <c r="BL23" s="489"/>
      <c r="BM23" s="489"/>
      <c r="BN23" s="489"/>
      <c r="BO23" s="489"/>
      <c r="BP23" s="489"/>
      <c r="BQ23" s="489"/>
      <c r="BR23" s="489"/>
      <c r="BS23" s="489"/>
      <c r="BT23" s="489"/>
      <c r="BU23" s="489"/>
      <c r="BV23" s="489"/>
      <c r="BW23" s="490"/>
    </row>
    <row r="24" spans="1:75" ht="14.1" customHeight="1">
      <c r="A24" s="475"/>
      <c r="B24" s="479"/>
      <c r="C24" s="480"/>
      <c r="D24" s="480"/>
      <c r="E24" s="480"/>
      <c r="F24" s="481"/>
      <c r="G24" s="488"/>
      <c r="H24" s="489"/>
      <c r="I24" s="489"/>
      <c r="J24" s="489"/>
      <c r="K24" s="489"/>
      <c r="L24" s="489"/>
      <c r="M24" s="489"/>
      <c r="N24" s="489"/>
      <c r="O24" s="489"/>
      <c r="P24" s="489"/>
      <c r="Q24" s="489"/>
      <c r="R24" s="489"/>
      <c r="S24" s="489"/>
      <c r="T24" s="489"/>
      <c r="U24" s="489"/>
      <c r="V24" s="489"/>
      <c r="W24" s="489"/>
      <c r="X24" s="490"/>
      <c r="Y24" s="488"/>
      <c r="Z24" s="489"/>
      <c r="AA24" s="489"/>
      <c r="AB24" s="489"/>
      <c r="AC24" s="489"/>
      <c r="AD24" s="489"/>
      <c r="AE24" s="489"/>
      <c r="AF24" s="489"/>
      <c r="AG24" s="489"/>
      <c r="AH24" s="489"/>
      <c r="AI24" s="489"/>
      <c r="AJ24" s="489"/>
      <c r="AK24" s="489"/>
      <c r="AL24" s="489"/>
      <c r="AM24" s="489"/>
      <c r="AN24" s="489"/>
      <c r="AO24" s="490"/>
      <c r="AP24" s="488"/>
      <c r="AQ24" s="489"/>
      <c r="AR24" s="489"/>
      <c r="AS24" s="489"/>
      <c r="AT24" s="489"/>
      <c r="AU24" s="489"/>
      <c r="AV24" s="489"/>
      <c r="AW24" s="489"/>
      <c r="AX24" s="489"/>
      <c r="AY24" s="489"/>
      <c r="AZ24" s="489"/>
      <c r="BA24" s="489"/>
      <c r="BB24" s="489"/>
      <c r="BC24" s="489"/>
      <c r="BD24" s="489"/>
      <c r="BE24" s="489"/>
      <c r="BF24" s="490"/>
      <c r="BG24" s="488"/>
      <c r="BH24" s="489"/>
      <c r="BI24" s="489"/>
      <c r="BJ24" s="489"/>
      <c r="BK24" s="489"/>
      <c r="BL24" s="489"/>
      <c r="BM24" s="489"/>
      <c r="BN24" s="489"/>
      <c r="BO24" s="489"/>
      <c r="BP24" s="489"/>
      <c r="BQ24" s="489"/>
      <c r="BR24" s="489"/>
      <c r="BS24" s="489"/>
      <c r="BT24" s="489"/>
      <c r="BU24" s="489"/>
      <c r="BV24" s="489"/>
      <c r="BW24" s="490"/>
    </row>
    <row r="25" spans="1:75" ht="14.1" customHeight="1">
      <c r="A25" s="475"/>
      <c r="B25" s="482"/>
      <c r="C25" s="483"/>
      <c r="D25" s="483"/>
      <c r="E25" s="483"/>
      <c r="F25" s="484"/>
      <c r="G25" s="491"/>
      <c r="H25" s="492"/>
      <c r="I25" s="492"/>
      <c r="J25" s="492"/>
      <c r="K25" s="492"/>
      <c r="L25" s="492"/>
      <c r="M25" s="492"/>
      <c r="N25" s="492"/>
      <c r="O25" s="492"/>
      <c r="P25" s="492"/>
      <c r="Q25" s="492"/>
      <c r="R25" s="492"/>
      <c r="S25" s="492"/>
      <c r="T25" s="492"/>
      <c r="U25" s="492"/>
      <c r="V25" s="492"/>
      <c r="W25" s="492"/>
      <c r="X25" s="493"/>
      <c r="Y25" s="491"/>
      <c r="Z25" s="492"/>
      <c r="AA25" s="492"/>
      <c r="AB25" s="492"/>
      <c r="AC25" s="492"/>
      <c r="AD25" s="492"/>
      <c r="AE25" s="492"/>
      <c r="AF25" s="492"/>
      <c r="AG25" s="492"/>
      <c r="AH25" s="492"/>
      <c r="AI25" s="492"/>
      <c r="AJ25" s="492"/>
      <c r="AK25" s="492"/>
      <c r="AL25" s="492"/>
      <c r="AM25" s="492"/>
      <c r="AN25" s="492"/>
      <c r="AO25" s="493"/>
      <c r="AP25" s="491"/>
      <c r="AQ25" s="492"/>
      <c r="AR25" s="492"/>
      <c r="AS25" s="492"/>
      <c r="AT25" s="492"/>
      <c r="AU25" s="492"/>
      <c r="AV25" s="492"/>
      <c r="AW25" s="492"/>
      <c r="AX25" s="492"/>
      <c r="AY25" s="492"/>
      <c r="AZ25" s="492"/>
      <c r="BA25" s="492"/>
      <c r="BB25" s="492"/>
      <c r="BC25" s="492"/>
      <c r="BD25" s="492"/>
      <c r="BE25" s="492"/>
      <c r="BF25" s="493"/>
      <c r="BG25" s="491"/>
      <c r="BH25" s="492"/>
      <c r="BI25" s="492"/>
      <c r="BJ25" s="492"/>
      <c r="BK25" s="492"/>
      <c r="BL25" s="492"/>
      <c r="BM25" s="492"/>
      <c r="BN25" s="492"/>
      <c r="BO25" s="492"/>
      <c r="BP25" s="492"/>
      <c r="BQ25" s="492"/>
      <c r="BR25" s="492"/>
      <c r="BS25" s="492"/>
      <c r="BT25" s="492"/>
      <c r="BU25" s="492"/>
      <c r="BV25" s="492"/>
      <c r="BW25" s="493"/>
    </row>
    <row r="26" spans="1:75" ht="14.1" customHeight="1">
      <c r="A26" s="494" t="s">
        <v>80</v>
      </c>
      <c r="B26" s="496"/>
      <c r="C26" s="496"/>
      <c r="D26" s="496"/>
      <c r="E26" s="496"/>
      <c r="F26" s="496"/>
      <c r="G26" s="496"/>
      <c r="H26" s="496"/>
      <c r="I26" s="496"/>
      <c r="J26" s="496"/>
      <c r="K26" s="496"/>
      <c r="L26" s="496"/>
      <c r="M26" s="496"/>
      <c r="N26" s="496"/>
      <c r="O26" s="496"/>
      <c r="P26" s="496"/>
      <c r="Q26" s="496"/>
      <c r="R26" s="496"/>
      <c r="S26" s="496"/>
      <c r="T26" s="496"/>
      <c r="U26" s="496"/>
      <c r="V26" s="496"/>
      <c r="W26" s="496"/>
      <c r="X26" s="496"/>
      <c r="Y26" s="496"/>
      <c r="Z26" s="496"/>
      <c r="AA26" s="496"/>
      <c r="AB26" s="496"/>
      <c r="AC26" s="496"/>
      <c r="AD26" s="496"/>
      <c r="AE26" s="496"/>
      <c r="AF26" s="496"/>
      <c r="AG26" s="496"/>
      <c r="AH26" s="496"/>
      <c r="AI26" s="496"/>
      <c r="AJ26" s="496"/>
      <c r="AK26" s="496"/>
      <c r="AL26" s="496"/>
      <c r="AM26" s="496"/>
      <c r="AN26" s="496"/>
      <c r="AO26" s="496"/>
      <c r="AP26" s="496"/>
      <c r="AQ26" s="496"/>
      <c r="AR26" s="496"/>
      <c r="AS26" s="496"/>
      <c r="AT26" s="496"/>
      <c r="AU26" s="496"/>
      <c r="AV26" s="496"/>
      <c r="AW26" s="496"/>
      <c r="AX26" s="496"/>
      <c r="AY26" s="496"/>
      <c r="AZ26" s="496"/>
      <c r="BA26" s="496"/>
      <c r="BB26" s="496"/>
      <c r="BC26" s="496"/>
      <c r="BD26" s="496"/>
      <c r="BE26" s="496"/>
      <c r="BF26" s="496"/>
      <c r="BG26" s="496"/>
      <c r="BH26" s="496"/>
      <c r="BI26" s="496"/>
      <c r="BJ26" s="496"/>
      <c r="BK26" s="496"/>
      <c r="BL26" s="496"/>
      <c r="BM26" s="496"/>
      <c r="BN26" s="496"/>
      <c r="BO26" s="496"/>
      <c r="BP26" s="496"/>
      <c r="BQ26" s="496"/>
      <c r="BR26" s="496"/>
      <c r="BS26" s="496"/>
      <c r="BT26" s="496"/>
      <c r="BU26" s="496"/>
      <c r="BV26" s="496"/>
      <c r="BW26" s="496"/>
    </row>
    <row r="27" spans="1:75" ht="14.1" customHeight="1">
      <c r="A27" s="495"/>
      <c r="B27" s="496"/>
      <c r="C27" s="496"/>
      <c r="D27" s="496"/>
      <c r="E27" s="496"/>
      <c r="F27" s="496"/>
      <c r="G27" s="496"/>
      <c r="H27" s="496"/>
      <c r="I27" s="496"/>
      <c r="J27" s="496"/>
      <c r="K27" s="496"/>
      <c r="L27" s="496"/>
      <c r="M27" s="496"/>
      <c r="N27" s="496"/>
      <c r="O27" s="496"/>
      <c r="P27" s="496"/>
      <c r="Q27" s="496"/>
      <c r="R27" s="496"/>
      <c r="S27" s="496"/>
      <c r="T27" s="496"/>
      <c r="U27" s="496"/>
      <c r="V27" s="496"/>
      <c r="W27" s="496"/>
      <c r="X27" s="496"/>
      <c r="Y27" s="496"/>
      <c r="Z27" s="496"/>
      <c r="AA27" s="496"/>
      <c r="AB27" s="496"/>
      <c r="AC27" s="496"/>
      <c r="AD27" s="496"/>
      <c r="AE27" s="496"/>
      <c r="AF27" s="496"/>
      <c r="AG27" s="496"/>
      <c r="AH27" s="496"/>
      <c r="AI27" s="496"/>
      <c r="AJ27" s="496"/>
      <c r="AK27" s="496"/>
      <c r="AL27" s="496"/>
      <c r="AM27" s="496"/>
      <c r="AN27" s="496"/>
      <c r="AO27" s="496"/>
      <c r="AP27" s="496"/>
      <c r="AQ27" s="496"/>
      <c r="AR27" s="496"/>
      <c r="AS27" s="496"/>
      <c r="AT27" s="496"/>
      <c r="AU27" s="496"/>
      <c r="AV27" s="496"/>
      <c r="AW27" s="496"/>
      <c r="AX27" s="496"/>
      <c r="AY27" s="496"/>
      <c r="AZ27" s="496"/>
      <c r="BA27" s="496"/>
      <c r="BB27" s="496"/>
      <c r="BC27" s="496"/>
      <c r="BD27" s="496"/>
      <c r="BE27" s="496"/>
      <c r="BF27" s="496"/>
      <c r="BG27" s="496"/>
      <c r="BH27" s="496"/>
      <c r="BI27" s="496"/>
      <c r="BJ27" s="496"/>
      <c r="BK27" s="496"/>
      <c r="BL27" s="496"/>
      <c r="BM27" s="496"/>
      <c r="BN27" s="496"/>
      <c r="BO27" s="496"/>
      <c r="BP27" s="496"/>
      <c r="BQ27" s="496"/>
      <c r="BR27" s="496"/>
      <c r="BS27" s="496"/>
      <c r="BT27" s="496"/>
      <c r="BU27" s="496"/>
      <c r="BV27" s="496"/>
      <c r="BW27" s="496"/>
    </row>
    <row r="28" spans="1:75" ht="14.1" customHeight="1">
      <c r="A28" s="495"/>
      <c r="B28" s="496"/>
      <c r="C28" s="496"/>
      <c r="D28" s="496"/>
      <c r="E28" s="496"/>
      <c r="F28" s="496"/>
      <c r="G28" s="496"/>
      <c r="H28" s="496"/>
      <c r="I28" s="496"/>
      <c r="J28" s="496"/>
      <c r="K28" s="496"/>
      <c r="L28" s="496"/>
      <c r="M28" s="496"/>
      <c r="N28" s="496"/>
      <c r="O28" s="496"/>
      <c r="P28" s="496"/>
      <c r="Q28" s="496"/>
      <c r="R28" s="496"/>
      <c r="S28" s="496"/>
      <c r="T28" s="496"/>
      <c r="U28" s="496"/>
      <c r="V28" s="496"/>
      <c r="W28" s="496"/>
      <c r="X28" s="496"/>
      <c r="Y28" s="496"/>
      <c r="Z28" s="496"/>
      <c r="AA28" s="496"/>
      <c r="AB28" s="496"/>
      <c r="AC28" s="496"/>
      <c r="AD28" s="496"/>
      <c r="AE28" s="496"/>
      <c r="AF28" s="496"/>
      <c r="AG28" s="496"/>
      <c r="AH28" s="496"/>
      <c r="AI28" s="496"/>
      <c r="AJ28" s="496"/>
      <c r="AK28" s="496"/>
      <c r="AL28" s="496"/>
      <c r="AM28" s="496"/>
      <c r="AN28" s="496"/>
      <c r="AO28" s="496"/>
      <c r="AP28" s="496"/>
      <c r="AQ28" s="496"/>
      <c r="AR28" s="496"/>
      <c r="AS28" s="496"/>
      <c r="AT28" s="496"/>
      <c r="AU28" s="496"/>
      <c r="AV28" s="496"/>
      <c r="AW28" s="496"/>
      <c r="AX28" s="496"/>
      <c r="AY28" s="496"/>
      <c r="AZ28" s="496"/>
      <c r="BA28" s="496"/>
      <c r="BB28" s="496"/>
      <c r="BC28" s="496"/>
      <c r="BD28" s="496"/>
      <c r="BE28" s="496"/>
      <c r="BF28" s="496"/>
      <c r="BG28" s="496"/>
      <c r="BH28" s="496"/>
      <c r="BI28" s="496"/>
      <c r="BJ28" s="496"/>
      <c r="BK28" s="496"/>
      <c r="BL28" s="496"/>
      <c r="BM28" s="496"/>
      <c r="BN28" s="496"/>
      <c r="BO28" s="496"/>
      <c r="BP28" s="496"/>
      <c r="BQ28" s="496"/>
      <c r="BR28" s="496"/>
      <c r="BS28" s="496"/>
      <c r="BT28" s="496"/>
      <c r="BU28" s="496"/>
      <c r="BV28" s="496"/>
      <c r="BW28" s="496"/>
    </row>
    <row r="29" spans="1:75" ht="14.1" customHeight="1">
      <c r="A29" s="495"/>
      <c r="B29" s="496"/>
      <c r="C29" s="496"/>
      <c r="D29" s="496"/>
      <c r="E29" s="496"/>
      <c r="F29" s="496"/>
      <c r="G29" s="496"/>
      <c r="H29" s="496"/>
      <c r="I29" s="496"/>
      <c r="J29" s="496"/>
      <c r="K29" s="496"/>
      <c r="L29" s="496"/>
      <c r="M29" s="496"/>
      <c r="N29" s="496"/>
      <c r="O29" s="496"/>
      <c r="P29" s="496"/>
      <c r="Q29" s="496"/>
      <c r="R29" s="496"/>
      <c r="S29" s="496"/>
      <c r="T29" s="496"/>
      <c r="U29" s="496"/>
      <c r="V29" s="496"/>
      <c r="W29" s="496"/>
      <c r="X29" s="496"/>
      <c r="Y29" s="496"/>
      <c r="Z29" s="496"/>
      <c r="AA29" s="496"/>
      <c r="AB29" s="496"/>
      <c r="AC29" s="496"/>
      <c r="AD29" s="496"/>
      <c r="AE29" s="496"/>
      <c r="AF29" s="496"/>
      <c r="AG29" s="496"/>
      <c r="AH29" s="496"/>
      <c r="AI29" s="496"/>
      <c r="AJ29" s="496"/>
      <c r="AK29" s="496"/>
      <c r="AL29" s="496"/>
      <c r="AM29" s="496"/>
      <c r="AN29" s="496"/>
      <c r="AO29" s="496"/>
      <c r="AP29" s="496"/>
      <c r="AQ29" s="496"/>
      <c r="AR29" s="496"/>
      <c r="AS29" s="496"/>
      <c r="AT29" s="496"/>
      <c r="AU29" s="496"/>
      <c r="AV29" s="496"/>
      <c r="AW29" s="496"/>
      <c r="AX29" s="496"/>
      <c r="AY29" s="496"/>
      <c r="AZ29" s="496"/>
      <c r="BA29" s="496"/>
      <c r="BB29" s="496"/>
      <c r="BC29" s="496"/>
      <c r="BD29" s="496"/>
      <c r="BE29" s="496"/>
      <c r="BF29" s="496"/>
      <c r="BG29" s="496"/>
      <c r="BH29" s="496"/>
      <c r="BI29" s="496"/>
      <c r="BJ29" s="496"/>
      <c r="BK29" s="496"/>
      <c r="BL29" s="496"/>
      <c r="BM29" s="496"/>
      <c r="BN29" s="496"/>
      <c r="BO29" s="496"/>
      <c r="BP29" s="496"/>
      <c r="BQ29" s="496"/>
      <c r="BR29" s="496"/>
      <c r="BS29" s="496"/>
      <c r="BT29" s="496"/>
      <c r="BU29" s="496"/>
      <c r="BV29" s="496"/>
      <c r="BW29" s="496"/>
    </row>
    <row r="30" spans="1:75" ht="14.1" customHeight="1">
      <c r="A30" s="495"/>
      <c r="B30" s="496"/>
      <c r="C30" s="496"/>
      <c r="D30" s="496"/>
      <c r="E30" s="496"/>
      <c r="F30" s="496"/>
      <c r="G30" s="496"/>
      <c r="H30" s="496"/>
      <c r="I30" s="496"/>
      <c r="J30" s="496"/>
      <c r="K30" s="496"/>
      <c r="L30" s="496"/>
      <c r="M30" s="496"/>
      <c r="N30" s="496"/>
      <c r="O30" s="496"/>
      <c r="P30" s="496"/>
      <c r="Q30" s="496"/>
      <c r="R30" s="496"/>
      <c r="S30" s="496"/>
      <c r="T30" s="496"/>
      <c r="U30" s="496"/>
      <c r="V30" s="496"/>
      <c r="W30" s="496"/>
      <c r="X30" s="496"/>
      <c r="Y30" s="496"/>
      <c r="Z30" s="496"/>
      <c r="AA30" s="496"/>
      <c r="AB30" s="496"/>
      <c r="AC30" s="496"/>
      <c r="AD30" s="496"/>
      <c r="AE30" s="496"/>
      <c r="AF30" s="496"/>
      <c r="AG30" s="496"/>
      <c r="AH30" s="496"/>
      <c r="AI30" s="496"/>
      <c r="AJ30" s="496"/>
      <c r="AK30" s="496"/>
      <c r="AL30" s="496"/>
      <c r="AM30" s="496"/>
      <c r="AN30" s="496"/>
      <c r="AO30" s="496"/>
      <c r="AP30" s="496"/>
      <c r="AQ30" s="496"/>
      <c r="AR30" s="496"/>
      <c r="AS30" s="496"/>
      <c r="AT30" s="496"/>
      <c r="AU30" s="496"/>
      <c r="AV30" s="496"/>
      <c r="AW30" s="496"/>
      <c r="AX30" s="496"/>
      <c r="AY30" s="496"/>
      <c r="AZ30" s="496"/>
      <c r="BA30" s="496"/>
      <c r="BB30" s="496"/>
      <c r="BC30" s="496"/>
      <c r="BD30" s="496"/>
      <c r="BE30" s="496"/>
      <c r="BF30" s="496"/>
      <c r="BG30" s="496"/>
      <c r="BH30" s="496"/>
      <c r="BI30" s="496"/>
      <c r="BJ30" s="496"/>
      <c r="BK30" s="496"/>
      <c r="BL30" s="496"/>
      <c r="BM30" s="496"/>
      <c r="BN30" s="496"/>
      <c r="BO30" s="496"/>
      <c r="BP30" s="496"/>
      <c r="BQ30" s="496"/>
      <c r="BR30" s="496"/>
      <c r="BS30" s="496"/>
      <c r="BT30" s="496"/>
      <c r="BU30" s="496"/>
      <c r="BV30" s="496"/>
      <c r="BW30" s="496"/>
    </row>
    <row r="31" spans="1:75" ht="14.1" customHeight="1">
      <c r="A31" s="495"/>
      <c r="B31" s="496"/>
      <c r="C31" s="496"/>
      <c r="D31" s="496"/>
      <c r="E31" s="496"/>
      <c r="F31" s="496"/>
      <c r="G31" s="496"/>
      <c r="H31" s="496"/>
      <c r="I31" s="496"/>
      <c r="J31" s="496"/>
      <c r="K31" s="496"/>
      <c r="L31" s="496"/>
      <c r="M31" s="496"/>
      <c r="N31" s="496"/>
      <c r="O31" s="496"/>
      <c r="P31" s="496"/>
      <c r="Q31" s="496"/>
      <c r="R31" s="496"/>
      <c r="S31" s="496"/>
      <c r="T31" s="496"/>
      <c r="U31" s="496"/>
      <c r="V31" s="496"/>
      <c r="W31" s="496"/>
      <c r="X31" s="496"/>
      <c r="Y31" s="496"/>
      <c r="Z31" s="496"/>
      <c r="AA31" s="496"/>
      <c r="AB31" s="496"/>
      <c r="AC31" s="496"/>
      <c r="AD31" s="496"/>
      <c r="AE31" s="496"/>
      <c r="AF31" s="496"/>
      <c r="AG31" s="496"/>
      <c r="AH31" s="496"/>
      <c r="AI31" s="496"/>
      <c r="AJ31" s="496"/>
      <c r="AK31" s="496"/>
      <c r="AL31" s="496"/>
      <c r="AM31" s="496"/>
      <c r="AN31" s="496"/>
      <c r="AO31" s="496"/>
      <c r="AP31" s="496"/>
      <c r="AQ31" s="496"/>
      <c r="AR31" s="496"/>
      <c r="AS31" s="496"/>
      <c r="AT31" s="496"/>
      <c r="AU31" s="496"/>
      <c r="AV31" s="496"/>
      <c r="AW31" s="496"/>
      <c r="AX31" s="496"/>
      <c r="AY31" s="496"/>
      <c r="AZ31" s="496"/>
      <c r="BA31" s="496"/>
      <c r="BB31" s="496"/>
      <c r="BC31" s="496"/>
      <c r="BD31" s="496"/>
      <c r="BE31" s="496"/>
      <c r="BF31" s="496"/>
      <c r="BG31" s="496"/>
      <c r="BH31" s="496"/>
      <c r="BI31" s="496"/>
      <c r="BJ31" s="496"/>
      <c r="BK31" s="496"/>
      <c r="BL31" s="496"/>
      <c r="BM31" s="496"/>
      <c r="BN31" s="496"/>
      <c r="BO31" s="496"/>
      <c r="BP31" s="496"/>
      <c r="BQ31" s="496"/>
      <c r="BR31" s="496"/>
      <c r="BS31" s="496"/>
      <c r="BT31" s="496"/>
      <c r="BU31" s="496"/>
      <c r="BV31" s="496"/>
      <c r="BW31" s="496"/>
    </row>
  </sheetData>
  <mergeCells count="27">
    <mergeCell ref="A26:A31"/>
    <mergeCell ref="B26:BW31"/>
    <mergeCell ref="BS1:BW2"/>
    <mergeCell ref="A3:A5"/>
    <mergeCell ref="B3:F5"/>
    <mergeCell ref="G3:BW3"/>
    <mergeCell ref="G4:X5"/>
    <mergeCell ref="Y4:AO5"/>
    <mergeCell ref="AP4:BF5"/>
    <mergeCell ref="BG4:BW5"/>
    <mergeCell ref="A1:H2"/>
    <mergeCell ref="I1:K2"/>
    <mergeCell ref="L1:BJ2"/>
    <mergeCell ref="BK1:BL2"/>
    <mergeCell ref="BM1:BP2"/>
    <mergeCell ref="BQ1:BR2"/>
    <mergeCell ref="BG16:BW25"/>
    <mergeCell ref="B6:F15"/>
    <mergeCell ref="G6:X15"/>
    <mergeCell ref="Y6:AO15"/>
    <mergeCell ref="AP6:BF15"/>
    <mergeCell ref="BG6:BW15"/>
    <mergeCell ref="A16:A25"/>
    <mergeCell ref="B16:F25"/>
    <mergeCell ref="G16:X25"/>
    <mergeCell ref="Y16:AO25"/>
    <mergeCell ref="AP16:BF25"/>
  </mergeCells>
  <conditionalFormatting sqref="G6">
    <cfRule type="cellIs" dxfId="1" priority="18" operator="notEqual">
      <formula>""</formula>
    </cfRule>
  </conditionalFormatting>
  <conditionalFormatting sqref="G16">
    <cfRule type="cellIs" dxfId="0" priority="1" operator="notEqual">
      <formula>""</formula>
    </cfRule>
  </conditionalFormatting>
  <pageMargins left="0.28999999999999998" right="0.25" top="0.38" bottom="0.35" header="0.27" footer="0.3"/>
  <pageSetup paperSize="9" scale="65" orientation="landscape" horizontalDpi="300" verticalDpi="30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O2025"/>
  <sheetViews>
    <sheetView workbookViewId="0">
      <selection sqref="A1:H2"/>
    </sheetView>
  </sheetViews>
  <sheetFormatPr defaultRowHeight="15.75"/>
  <cols>
    <col min="1" max="1" width="19.6640625" customWidth="1"/>
    <col min="2" max="3" width="4.109375" customWidth="1"/>
    <col min="4" max="4" width="6.5546875" bestFit="1" customWidth="1"/>
    <col min="5" max="5" width="23.21875" bestFit="1" customWidth="1"/>
    <col min="6" max="6" width="5.5546875" bestFit="1" customWidth="1"/>
    <col min="7" max="41" width="4.109375" customWidth="1"/>
  </cols>
  <sheetData>
    <row r="1" spans="1:41">
      <c r="A1" s="550" t="str">
        <f xml:space="preserve"> PrjName &amp; " 開発"</f>
        <v>Testing on Web R1 開発</v>
      </c>
      <c r="B1" s="551"/>
      <c r="C1" s="551"/>
      <c r="D1" s="551"/>
      <c r="E1" s="551"/>
      <c r="F1" s="551"/>
      <c r="G1" s="551"/>
      <c r="H1" s="551"/>
      <c r="I1" s="554" t="s">
        <v>17</v>
      </c>
      <c r="J1" s="554"/>
      <c r="K1" s="555"/>
      <c r="L1" s="558" t="str">
        <f>ModName</f>
        <v>Landing Page,RTM Page,Test Scenario Page,Test Case</v>
      </c>
      <c r="M1" s="559"/>
      <c r="N1" s="559"/>
      <c r="O1" s="559"/>
      <c r="P1" s="559"/>
      <c r="Q1" s="559"/>
      <c r="R1" s="559"/>
      <c r="S1" s="559"/>
      <c r="T1" s="559"/>
      <c r="U1" s="559"/>
      <c r="V1" s="559"/>
      <c r="W1" s="559"/>
      <c r="X1" s="559"/>
      <c r="Y1" s="559"/>
      <c r="Z1" s="559"/>
      <c r="AA1" s="559"/>
      <c r="AB1" s="560"/>
      <c r="AC1" s="554" t="s">
        <v>4</v>
      </c>
      <c r="AD1" s="555"/>
      <c r="AE1" s="564"/>
      <c r="AF1" s="554"/>
      <c r="AG1" s="554"/>
      <c r="AH1" s="554"/>
      <c r="AI1" s="554" t="s">
        <v>16</v>
      </c>
      <c r="AJ1" s="555"/>
      <c r="AK1" s="532"/>
      <c r="AL1" s="533"/>
      <c r="AM1" s="533"/>
      <c r="AN1" s="533"/>
      <c r="AO1" s="534"/>
    </row>
    <row r="2" spans="1:41" ht="16.5" thickBot="1">
      <c r="A2" s="552"/>
      <c r="B2" s="553"/>
      <c r="C2" s="553"/>
      <c r="D2" s="553"/>
      <c r="E2" s="553"/>
      <c r="F2" s="553"/>
      <c r="G2" s="553"/>
      <c r="H2" s="553"/>
      <c r="I2" s="556"/>
      <c r="J2" s="556"/>
      <c r="K2" s="557"/>
      <c r="L2" s="561"/>
      <c r="M2" s="562"/>
      <c r="N2" s="562"/>
      <c r="O2" s="562"/>
      <c r="P2" s="562"/>
      <c r="Q2" s="562"/>
      <c r="R2" s="562"/>
      <c r="S2" s="562"/>
      <c r="T2" s="562"/>
      <c r="U2" s="562"/>
      <c r="V2" s="562"/>
      <c r="W2" s="562"/>
      <c r="X2" s="562"/>
      <c r="Y2" s="562"/>
      <c r="Z2" s="562"/>
      <c r="AA2" s="562"/>
      <c r="AB2" s="563"/>
      <c r="AC2" s="556"/>
      <c r="AD2" s="557"/>
      <c r="AE2" s="565"/>
      <c r="AF2" s="556"/>
      <c r="AG2" s="556"/>
      <c r="AH2" s="556"/>
      <c r="AI2" s="556"/>
      <c r="AJ2" s="557"/>
      <c r="AK2" s="535"/>
      <c r="AL2" s="536"/>
      <c r="AM2" s="536"/>
      <c r="AN2" s="536"/>
      <c r="AO2" s="537"/>
    </row>
    <row r="3" spans="1:41" ht="16.5" thickTop="1">
      <c r="A3" s="503" t="s">
        <v>118</v>
      </c>
      <c r="B3" s="506" t="s">
        <v>83</v>
      </c>
      <c r="C3" s="503"/>
      <c r="D3" s="503"/>
      <c r="E3" s="503"/>
      <c r="F3" s="507"/>
      <c r="G3" s="538" t="s">
        <v>119</v>
      </c>
      <c r="H3" s="539"/>
      <c r="I3" s="539"/>
      <c r="J3" s="539"/>
      <c r="K3" s="539"/>
      <c r="L3" s="539"/>
      <c r="M3" s="539"/>
      <c r="N3" s="539"/>
      <c r="O3" s="539"/>
      <c r="P3" s="539"/>
      <c r="Q3" s="539"/>
      <c r="R3" s="539"/>
      <c r="S3" s="539"/>
      <c r="T3" s="539"/>
      <c r="U3" s="539"/>
      <c r="V3" s="539"/>
      <c r="W3" s="539"/>
      <c r="X3" s="539"/>
      <c r="Y3" s="539"/>
      <c r="Z3" s="539"/>
      <c r="AA3" s="539"/>
      <c r="AB3" s="539"/>
      <c r="AC3" s="539"/>
      <c r="AD3" s="539"/>
      <c r="AE3" s="539"/>
      <c r="AF3" s="539"/>
      <c r="AG3" s="539"/>
      <c r="AH3" s="539"/>
      <c r="AI3" s="539"/>
      <c r="AJ3" s="539"/>
      <c r="AK3" s="539"/>
      <c r="AL3" s="539"/>
      <c r="AM3" s="539"/>
      <c r="AN3" s="539"/>
      <c r="AO3" s="540"/>
    </row>
    <row r="4" spans="1:41">
      <c r="A4" s="504"/>
      <c r="B4" s="508"/>
      <c r="C4" s="504"/>
      <c r="D4" s="504"/>
      <c r="E4" s="504"/>
      <c r="F4" s="509"/>
      <c r="G4" s="541"/>
      <c r="H4" s="542"/>
      <c r="I4" s="542"/>
      <c r="J4" s="542"/>
      <c r="K4" s="542"/>
      <c r="L4" s="542"/>
      <c r="M4" s="542"/>
      <c r="N4" s="542"/>
      <c r="O4" s="542"/>
      <c r="P4" s="542"/>
      <c r="Q4" s="542"/>
      <c r="R4" s="542"/>
      <c r="S4" s="542"/>
      <c r="T4" s="542"/>
      <c r="U4" s="542"/>
      <c r="V4" s="542"/>
      <c r="W4" s="542"/>
      <c r="X4" s="542"/>
      <c r="Y4" s="542"/>
      <c r="Z4" s="542"/>
      <c r="AA4" s="542"/>
      <c r="AB4" s="542"/>
      <c r="AC4" s="542"/>
      <c r="AD4" s="542"/>
      <c r="AE4" s="542"/>
      <c r="AF4" s="542"/>
      <c r="AG4" s="542"/>
      <c r="AH4" s="542"/>
      <c r="AI4" s="542"/>
      <c r="AJ4" s="542"/>
      <c r="AK4" s="542"/>
      <c r="AL4" s="542"/>
      <c r="AM4" s="542"/>
      <c r="AN4" s="542"/>
      <c r="AO4" s="543"/>
    </row>
    <row r="5" spans="1:41">
      <c r="A5" s="505"/>
      <c r="B5" s="510"/>
      <c r="C5" s="505"/>
      <c r="D5" s="505"/>
      <c r="E5" s="505"/>
      <c r="F5" s="511"/>
      <c r="G5" s="544"/>
      <c r="H5" s="545"/>
      <c r="I5" s="545"/>
      <c r="J5" s="545"/>
      <c r="K5" s="545"/>
      <c r="L5" s="545"/>
      <c r="M5" s="545"/>
      <c r="N5" s="545"/>
      <c r="O5" s="545"/>
      <c r="P5" s="545"/>
      <c r="Q5" s="545"/>
      <c r="R5" s="545"/>
      <c r="S5" s="545"/>
      <c r="T5" s="545"/>
      <c r="U5" s="545"/>
      <c r="V5" s="545"/>
      <c r="W5" s="545"/>
      <c r="X5" s="545"/>
      <c r="Y5" s="545"/>
      <c r="Z5" s="545"/>
      <c r="AA5" s="545"/>
      <c r="AB5" s="545"/>
      <c r="AC5" s="545"/>
      <c r="AD5" s="545"/>
      <c r="AE5" s="545"/>
      <c r="AF5" s="545"/>
      <c r="AG5" s="545"/>
      <c r="AH5" s="545"/>
      <c r="AI5" s="545"/>
      <c r="AJ5" s="545"/>
      <c r="AK5" s="545"/>
      <c r="AL5" s="545"/>
      <c r="AM5" s="545"/>
      <c r="AN5" s="545"/>
      <c r="AO5" s="546"/>
    </row>
    <row r="6" spans="1:41" ht="15.75" customHeight="1">
      <c r="A6" s="113"/>
      <c r="B6" s="547"/>
      <c r="C6" s="548"/>
      <c r="D6" s="548"/>
      <c r="E6" s="548"/>
      <c r="F6" s="549"/>
      <c r="G6" s="114"/>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c r="AH6" s="115"/>
      <c r="AI6" s="115"/>
      <c r="AJ6" s="115"/>
      <c r="AK6" s="115"/>
      <c r="AL6" s="115"/>
      <c r="AM6" s="115"/>
      <c r="AN6" s="115"/>
      <c r="AO6" s="116"/>
    </row>
    <row r="8" spans="1:41">
      <c r="A8" s="140" t="s">
        <v>271</v>
      </c>
    </row>
    <row r="9" spans="1:41">
      <c r="E9" s="138"/>
    </row>
    <row r="18" spans="5:5">
      <c r="E18" s="138"/>
    </row>
    <row r="27" spans="5:5">
      <c r="E27" s="138"/>
    </row>
    <row r="36" spans="5:5">
      <c r="E36" s="138"/>
    </row>
    <row r="45" spans="5:5">
      <c r="E45" s="138"/>
    </row>
    <row r="54" spans="5:5">
      <c r="E54" s="138"/>
    </row>
    <row r="63" spans="5:5">
      <c r="E63" s="138"/>
    </row>
    <row r="72" spans="5:5">
      <c r="E72" s="138"/>
    </row>
    <row r="81" spans="5:5">
      <c r="E81" s="138"/>
    </row>
    <row r="90" spans="5:5">
      <c r="E90" s="138"/>
    </row>
    <row r="99" spans="5:5">
      <c r="E99" s="138"/>
    </row>
    <row r="108" spans="5:5">
      <c r="E108" s="138"/>
    </row>
    <row r="117" spans="5:5">
      <c r="E117" s="138"/>
    </row>
    <row r="126" spans="5:5">
      <c r="E126" s="138"/>
    </row>
    <row r="135" spans="5:5">
      <c r="E135" s="138"/>
    </row>
    <row r="144" spans="5:5">
      <c r="E144" s="138"/>
    </row>
    <row r="153" spans="5:5">
      <c r="E153" s="138"/>
    </row>
    <row r="162" spans="5:5">
      <c r="E162" s="138"/>
    </row>
    <row r="171" spans="5:5">
      <c r="E171" s="138"/>
    </row>
    <row r="180" spans="5:5">
      <c r="E180" s="138"/>
    </row>
    <row r="189" spans="5:5">
      <c r="E189" s="138"/>
    </row>
    <row r="198" spans="5:5">
      <c r="E198" s="138"/>
    </row>
    <row r="207" spans="5:5">
      <c r="E207" s="138"/>
    </row>
    <row r="216" spans="5:5">
      <c r="E216" s="139"/>
    </row>
    <row r="225" spans="5:5">
      <c r="E225" s="139"/>
    </row>
    <row r="234" spans="5:5">
      <c r="E234" s="139"/>
    </row>
    <row r="243" spans="5:5">
      <c r="E243" s="139"/>
    </row>
    <row r="252" spans="5:5">
      <c r="E252" s="139"/>
    </row>
    <row r="261" spans="5:5">
      <c r="E261" s="139"/>
    </row>
    <row r="270" spans="5:5">
      <c r="E270" s="139"/>
    </row>
    <row r="279" spans="5:5">
      <c r="E279" s="139"/>
    </row>
    <row r="288" spans="5:5">
      <c r="E288" s="139"/>
    </row>
    <row r="297" spans="5:5">
      <c r="E297" s="139"/>
    </row>
    <row r="306" spans="5:5">
      <c r="E306" s="139"/>
    </row>
    <row r="315" spans="5:5">
      <c r="E315" s="139"/>
    </row>
    <row r="324" spans="5:5">
      <c r="E324" s="139"/>
    </row>
    <row r="333" spans="5:5">
      <c r="E333" s="139"/>
    </row>
    <row r="342" spans="5:5">
      <c r="E342" s="139"/>
    </row>
    <row r="351" spans="5:5">
      <c r="E351" s="139"/>
    </row>
    <row r="360" spans="5:5">
      <c r="E360" s="139"/>
    </row>
    <row r="369" spans="5:5">
      <c r="E369" s="139"/>
    </row>
    <row r="378" spans="5:5">
      <c r="E378" s="139"/>
    </row>
    <row r="387" spans="5:5">
      <c r="E387" s="139"/>
    </row>
    <row r="396" spans="5:5">
      <c r="E396" s="139"/>
    </row>
    <row r="405" spans="5:5">
      <c r="E405" s="139"/>
    </row>
    <row r="414" spans="5:5">
      <c r="E414" s="139"/>
    </row>
    <row r="423" spans="5:5">
      <c r="E423" s="139"/>
    </row>
    <row r="432" spans="5:5">
      <c r="E432" s="139"/>
    </row>
    <row r="441" spans="5:5">
      <c r="E441" s="139"/>
    </row>
    <row r="450" spans="5:5">
      <c r="E450" s="139"/>
    </row>
    <row r="459" spans="5:5">
      <c r="E459" s="139"/>
    </row>
    <row r="468" spans="5:5">
      <c r="E468" s="139"/>
    </row>
    <row r="477" spans="5:5">
      <c r="E477" s="139"/>
    </row>
    <row r="486" spans="5:5">
      <c r="E486" s="139"/>
    </row>
    <row r="495" spans="5:5">
      <c r="E495" s="139"/>
    </row>
    <row r="504" spans="5:5">
      <c r="E504" s="139"/>
    </row>
    <row r="513" spans="5:5">
      <c r="E513" s="139"/>
    </row>
    <row r="522" spans="5:5">
      <c r="E522" s="139"/>
    </row>
    <row r="531" spans="5:5">
      <c r="E531" s="139"/>
    </row>
    <row r="540" spans="5:5">
      <c r="E540" s="139"/>
    </row>
    <row r="549" spans="5:5">
      <c r="E549" s="139"/>
    </row>
    <row r="558" spans="5:5">
      <c r="E558" s="139"/>
    </row>
    <row r="567" spans="5:5">
      <c r="E567" s="139"/>
    </row>
    <row r="576" spans="5:5">
      <c r="E576" s="139"/>
    </row>
    <row r="585" spans="5:5">
      <c r="E585" s="139"/>
    </row>
    <row r="594" spans="5:5">
      <c r="E594" s="139"/>
    </row>
    <row r="603" spans="5:5">
      <c r="E603" s="139"/>
    </row>
    <row r="612" spans="5:5">
      <c r="E612" s="139"/>
    </row>
    <row r="621" spans="5:5">
      <c r="E621" s="139"/>
    </row>
    <row r="630" spans="5:5">
      <c r="E630" s="139"/>
    </row>
    <row r="639" spans="5:5">
      <c r="E639" s="139"/>
    </row>
    <row r="648" spans="5:5">
      <c r="E648" s="139"/>
    </row>
    <row r="657" spans="5:5">
      <c r="E657" s="139"/>
    </row>
    <row r="666" spans="5:5">
      <c r="E666" s="139"/>
    </row>
    <row r="675" spans="5:5">
      <c r="E675" s="139"/>
    </row>
    <row r="684" spans="5:5">
      <c r="E684" s="139"/>
    </row>
    <row r="693" spans="5:5">
      <c r="E693" s="139"/>
    </row>
    <row r="702" spans="5:5">
      <c r="E702" s="139"/>
    </row>
    <row r="711" spans="5:5">
      <c r="E711" s="139"/>
    </row>
    <row r="720" spans="5:5">
      <c r="E720" s="139"/>
    </row>
    <row r="729" spans="5:5">
      <c r="E729" s="139"/>
    </row>
    <row r="738" spans="5:5">
      <c r="E738" s="139"/>
    </row>
    <row r="747" spans="5:5">
      <c r="E747" s="139"/>
    </row>
    <row r="756" spans="5:5">
      <c r="E756" s="139"/>
    </row>
    <row r="765" spans="5:5">
      <c r="E765" s="139"/>
    </row>
    <row r="774" spans="5:5">
      <c r="E774" s="139"/>
    </row>
    <row r="783" spans="5:5">
      <c r="E783" s="139"/>
    </row>
    <row r="792" spans="5:5">
      <c r="E792" s="139"/>
    </row>
    <row r="801" spans="5:5">
      <c r="E801" s="139"/>
    </row>
    <row r="810" spans="5:5">
      <c r="E810" s="139"/>
    </row>
    <row r="819" spans="5:5">
      <c r="E819" s="139"/>
    </row>
    <row r="828" spans="5:5">
      <c r="E828" s="139"/>
    </row>
    <row r="837" spans="5:5">
      <c r="E837" s="139"/>
    </row>
    <row r="846" spans="5:5">
      <c r="E846" s="139"/>
    </row>
    <row r="855" spans="5:5">
      <c r="E855" s="139"/>
    </row>
    <row r="864" spans="5:5">
      <c r="E864" s="139"/>
    </row>
    <row r="873" spans="5:5">
      <c r="E873" s="139"/>
    </row>
    <row r="882" spans="5:5">
      <c r="E882" s="139"/>
    </row>
    <row r="891" spans="5:5">
      <c r="E891" s="139"/>
    </row>
    <row r="900" spans="5:5">
      <c r="E900" s="139"/>
    </row>
    <row r="909" spans="5:5">
      <c r="E909" s="139"/>
    </row>
    <row r="918" spans="5:5">
      <c r="E918" s="139"/>
    </row>
    <row r="927" spans="5:5">
      <c r="E927" s="139"/>
    </row>
    <row r="936" spans="5:5">
      <c r="E936" s="139"/>
    </row>
    <row r="945" spans="5:5">
      <c r="E945" s="139"/>
    </row>
    <row r="954" spans="5:5">
      <c r="E954" s="139"/>
    </row>
    <row r="963" spans="5:5">
      <c r="E963" s="139"/>
    </row>
    <row r="972" spans="5:5">
      <c r="E972" s="139"/>
    </row>
    <row r="981" spans="5:5">
      <c r="E981" s="139"/>
    </row>
    <row r="990" spans="5:5">
      <c r="E990" s="139"/>
    </row>
    <row r="999" spans="5:5">
      <c r="E999" s="139"/>
    </row>
    <row r="1008" spans="5:5">
      <c r="E1008" s="139"/>
    </row>
    <row r="1017" spans="5:5">
      <c r="E1017" s="139"/>
    </row>
    <row r="1026" spans="5:5">
      <c r="E1026" s="139"/>
    </row>
    <row r="1035" spans="5:5">
      <c r="E1035" s="139"/>
    </row>
    <row r="1044" spans="5:5">
      <c r="E1044" s="139"/>
    </row>
    <row r="1053" spans="5:5">
      <c r="E1053" s="139"/>
    </row>
    <row r="1062" spans="5:5">
      <c r="E1062" s="139"/>
    </row>
    <row r="1071" spans="5:5">
      <c r="E1071" s="139"/>
    </row>
    <row r="1080" spans="5:5">
      <c r="E1080" s="139"/>
    </row>
    <row r="1089" spans="5:5">
      <c r="E1089" s="139"/>
    </row>
    <row r="1098" spans="5:5">
      <c r="E1098" s="139"/>
    </row>
    <row r="1107" spans="5:5">
      <c r="E1107" s="139"/>
    </row>
    <row r="1116" spans="5:5">
      <c r="E1116" s="139"/>
    </row>
    <row r="1125" spans="5:5">
      <c r="E1125" s="139"/>
    </row>
    <row r="1134" spans="5:5">
      <c r="E1134" s="139"/>
    </row>
    <row r="1143" spans="5:5">
      <c r="E1143" s="139"/>
    </row>
    <row r="1152" spans="5:5">
      <c r="E1152" s="139"/>
    </row>
    <row r="1161" spans="5:5">
      <c r="E1161" s="139"/>
    </row>
    <row r="1170" spans="5:5">
      <c r="E1170" s="139"/>
    </row>
    <row r="1179" spans="5:5">
      <c r="E1179" s="139"/>
    </row>
    <row r="1188" spans="5:5">
      <c r="E1188" s="139"/>
    </row>
    <row r="1197" spans="5:5">
      <c r="E1197" s="139"/>
    </row>
    <row r="1206" spans="5:5">
      <c r="E1206" s="139"/>
    </row>
    <row r="1215" spans="5:5">
      <c r="E1215" s="139"/>
    </row>
    <row r="1224" spans="5:5">
      <c r="E1224" s="139"/>
    </row>
    <row r="1233" spans="5:5">
      <c r="E1233" s="139"/>
    </row>
    <row r="1242" spans="5:5">
      <c r="E1242" s="139"/>
    </row>
    <row r="1251" spans="5:5">
      <c r="E1251" s="139"/>
    </row>
    <row r="1260" spans="5:5">
      <c r="E1260" s="139"/>
    </row>
    <row r="1269" spans="5:5">
      <c r="E1269" s="139"/>
    </row>
    <row r="1278" spans="5:5">
      <c r="E1278" s="139"/>
    </row>
    <row r="1287" spans="5:5">
      <c r="E1287" s="139"/>
    </row>
    <row r="1296" spans="5:5">
      <c r="E1296" s="139"/>
    </row>
    <row r="1305" spans="5:5">
      <c r="E1305" s="139"/>
    </row>
    <row r="1314" spans="5:5">
      <c r="E1314" s="139"/>
    </row>
    <row r="1323" spans="5:5">
      <c r="E1323" s="139"/>
    </row>
    <row r="1332" spans="5:5">
      <c r="E1332" s="139"/>
    </row>
    <row r="1341" spans="5:5">
      <c r="E1341" s="139"/>
    </row>
    <row r="1350" spans="5:5">
      <c r="E1350" s="139"/>
    </row>
    <row r="1359" spans="5:5">
      <c r="E1359" s="139"/>
    </row>
    <row r="1368" spans="5:5">
      <c r="E1368" s="139"/>
    </row>
    <row r="1377" spans="5:5">
      <c r="E1377" s="139"/>
    </row>
    <row r="1386" spans="5:5">
      <c r="E1386" s="139"/>
    </row>
    <row r="1395" spans="5:5">
      <c r="E1395" s="139"/>
    </row>
    <row r="1404" spans="5:5">
      <c r="E1404" s="139"/>
    </row>
    <row r="1413" spans="5:5">
      <c r="E1413" s="139"/>
    </row>
    <row r="1422" spans="5:5">
      <c r="E1422" s="139"/>
    </row>
    <row r="1431" spans="5:5">
      <c r="E1431" s="139"/>
    </row>
    <row r="1440" spans="5:5">
      <c r="E1440" s="139"/>
    </row>
    <row r="1449" spans="5:5">
      <c r="E1449" s="139"/>
    </row>
    <row r="1458" spans="5:5">
      <c r="E1458" s="139"/>
    </row>
    <row r="1467" spans="5:5">
      <c r="E1467" s="139"/>
    </row>
    <row r="1476" spans="5:5">
      <c r="E1476" s="139"/>
    </row>
    <row r="1485" spans="5:5">
      <c r="E1485" s="139"/>
    </row>
    <row r="1494" spans="5:5">
      <c r="E1494" s="139"/>
    </row>
    <row r="1503" spans="5:5">
      <c r="E1503" s="139"/>
    </row>
    <row r="1512" spans="5:5">
      <c r="E1512" s="139"/>
    </row>
    <row r="1521" spans="5:5">
      <c r="E1521" s="139"/>
    </row>
    <row r="1530" spans="5:5">
      <c r="E1530" s="139"/>
    </row>
    <row r="1539" spans="5:5">
      <c r="E1539" s="139"/>
    </row>
    <row r="1548" spans="5:5">
      <c r="E1548" s="139"/>
    </row>
    <row r="1557" spans="5:5">
      <c r="E1557" s="139"/>
    </row>
    <row r="1566" spans="5:5">
      <c r="E1566" s="139"/>
    </row>
    <row r="1575" spans="5:5">
      <c r="E1575" s="139"/>
    </row>
    <row r="1584" spans="5:5">
      <c r="E1584" s="139"/>
    </row>
    <row r="1593" spans="5:5">
      <c r="E1593" s="139"/>
    </row>
    <row r="1602" spans="5:5">
      <c r="E1602" s="139"/>
    </row>
    <row r="1611" spans="5:5">
      <c r="E1611" s="139"/>
    </row>
    <row r="1620" spans="5:5">
      <c r="E1620" s="139"/>
    </row>
    <row r="1629" spans="5:5">
      <c r="E1629" s="139"/>
    </row>
    <row r="1638" spans="5:5">
      <c r="E1638" s="139"/>
    </row>
    <row r="1647" spans="5:5">
      <c r="E1647" s="139"/>
    </row>
    <row r="1656" spans="5:5">
      <c r="E1656" s="139"/>
    </row>
    <row r="1665" spans="5:5">
      <c r="E1665" s="139"/>
    </row>
    <row r="1674" spans="5:5">
      <c r="E1674" s="139"/>
    </row>
    <row r="1683" spans="5:5">
      <c r="E1683" s="139"/>
    </row>
    <row r="1692" spans="5:5">
      <c r="E1692" s="139"/>
    </row>
    <row r="1701" spans="5:5">
      <c r="E1701" s="139"/>
    </row>
    <row r="1710" spans="5:5">
      <c r="E1710" s="139"/>
    </row>
    <row r="1719" spans="5:5">
      <c r="E1719" s="139"/>
    </row>
    <row r="1728" spans="5:5">
      <c r="E1728" s="139"/>
    </row>
    <row r="1737" spans="5:5">
      <c r="E1737" s="139"/>
    </row>
    <row r="1746" spans="5:5">
      <c r="E1746" s="139"/>
    </row>
    <row r="1755" spans="5:5">
      <c r="E1755" s="139"/>
    </row>
    <row r="1764" spans="5:5">
      <c r="E1764" s="139"/>
    </row>
    <row r="1773" spans="5:5">
      <c r="E1773" s="139"/>
    </row>
    <row r="1782" spans="5:5">
      <c r="E1782" s="139"/>
    </row>
    <row r="1791" spans="5:5">
      <c r="E1791" s="139"/>
    </row>
    <row r="1800" spans="5:5">
      <c r="E1800" s="139"/>
    </row>
    <row r="1809" spans="5:5">
      <c r="E1809" s="139"/>
    </row>
    <row r="1818" spans="5:5">
      <c r="E1818" s="139"/>
    </row>
    <row r="1827" spans="5:5">
      <c r="E1827" s="139"/>
    </row>
    <row r="1836" spans="5:5">
      <c r="E1836" s="139"/>
    </row>
    <row r="1845" spans="5:5">
      <c r="E1845" s="139"/>
    </row>
    <row r="1854" spans="5:5">
      <c r="E1854" s="139"/>
    </row>
    <row r="1863" spans="5:5">
      <c r="E1863" s="139"/>
    </row>
    <row r="1872" spans="5:5">
      <c r="E1872" s="139"/>
    </row>
    <row r="1881" spans="5:5">
      <c r="E1881" s="139"/>
    </row>
    <row r="1890" spans="5:5">
      <c r="E1890" s="139"/>
    </row>
    <row r="1899" spans="5:5">
      <c r="E1899" s="139"/>
    </row>
    <row r="1908" spans="5:5">
      <c r="E1908" s="139"/>
    </row>
    <row r="1917" spans="5:5">
      <c r="E1917" s="139"/>
    </row>
    <row r="1926" spans="5:5">
      <c r="E1926" s="139"/>
    </row>
    <row r="1935" spans="5:5">
      <c r="E1935" s="139"/>
    </row>
    <row r="1944" spans="5:5">
      <c r="E1944" s="139"/>
    </row>
    <row r="1953" spans="5:5">
      <c r="E1953" s="139"/>
    </row>
    <row r="1962" spans="5:5">
      <c r="E1962" s="139"/>
    </row>
    <row r="1971" spans="5:5">
      <c r="E1971" s="139"/>
    </row>
    <row r="1980" spans="5:5">
      <c r="E1980" s="139"/>
    </row>
    <row r="1989" spans="5:5">
      <c r="E1989" s="139"/>
    </row>
    <row r="1998" spans="5:5">
      <c r="E1998" s="139"/>
    </row>
    <row r="2007" spans="5:5">
      <c r="E2007" s="139"/>
    </row>
    <row r="2016" spans="5:5">
      <c r="E2016" s="139"/>
    </row>
    <row r="2025" spans="5:5">
      <c r="E2025" s="139"/>
    </row>
  </sheetData>
  <mergeCells count="11">
    <mergeCell ref="AK1:AO2"/>
    <mergeCell ref="A3:A5"/>
    <mergeCell ref="B3:F5"/>
    <mergeCell ref="G3:AO5"/>
    <mergeCell ref="B6:F6"/>
    <mergeCell ref="A1:H2"/>
    <mergeCell ref="I1:K2"/>
    <mergeCell ref="L1:AB2"/>
    <mergeCell ref="AC1:AD2"/>
    <mergeCell ref="AE1:AH2"/>
    <mergeCell ref="AI1:AJ2"/>
  </mergeCells>
  <pageMargins left="0.7" right="0.7" top="0.75" bottom="0.75" header="0.3" footer="0.3"/>
  <pageSetup orientation="portrait" horizontalDpi="300" verticalDpi="30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S145"/>
  <sheetViews>
    <sheetView showGridLines="0" zoomScaleNormal="100" workbookViewId="0"/>
  </sheetViews>
  <sheetFormatPr defaultColWidth="8.88671875" defaultRowHeight="15.75"/>
  <cols>
    <col min="1" max="1" width="4.109375" style="8" customWidth="1"/>
    <col min="2" max="2" width="10.44140625" style="8" customWidth="1"/>
    <col min="3" max="3" width="13.109375" style="8" bestFit="1" customWidth="1"/>
    <col min="4" max="4" width="18.44140625" style="8" bestFit="1" customWidth="1"/>
    <col min="5" max="5" width="43.21875" style="8" customWidth="1"/>
    <col min="6" max="6" width="10" style="8" bestFit="1" customWidth="1"/>
    <col min="7" max="7" width="11.6640625" style="8" bestFit="1" customWidth="1"/>
    <col min="8" max="8" width="11.109375" style="8" bestFit="1" customWidth="1"/>
    <col min="9" max="9" width="17.44140625" style="8" customWidth="1"/>
    <col min="10" max="10" width="15.21875" style="8" bestFit="1" customWidth="1"/>
    <col min="11" max="11" width="17.21875" style="8" bestFit="1" customWidth="1"/>
    <col min="12" max="12" width="13.44140625" style="8" bestFit="1" customWidth="1"/>
    <col min="13" max="13" width="42.44140625" style="8" customWidth="1"/>
    <col min="14" max="14" width="44.109375" style="8" customWidth="1"/>
    <col min="15" max="18" width="17.88671875" style="8" customWidth="1"/>
    <col min="19" max="19" width="46.44140625" style="8" customWidth="1"/>
    <col min="20" max="16384" width="8.88671875" style="8"/>
  </cols>
  <sheetData>
    <row r="2" spans="2:19" ht="28.5">
      <c r="B2" s="7" t="s">
        <v>42</v>
      </c>
    </row>
    <row r="3" spans="2:19" ht="16.5" thickBot="1"/>
    <row r="4" spans="2:19" s="16" customFormat="1" ht="32.25" thickBot="1">
      <c r="B4" s="9" t="s">
        <v>43</v>
      </c>
      <c r="C4" s="10" t="s">
        <v>44</v>
      </c>
      <c r="D4" s="10" t="s">
        <v>45</v>
      </c>
      <c r="E4" s="10" t="s">
        <v>46</v>
      </c>
      <c r="F4" s="10" t="s">
        <v>20</v>
      </c>
      <c r="G4" s="11" t="s">
        <v>21</v>
      </c>
      <c r="H4" s="11" t="s">
        <v>23</v>
      </c>
      <c r="I4" s="11" t="s">
        <v>47</v>
      </c>
      <c r="J4" s="11" t="s">
        <v>48</v>
      </c>
      <c r="K4" s="11" t="s">
        <v>49</v>
      </c>
      <c r="L4" s="12" t="s">
        <v>50</v>
      </c>
      <c r="M4" s="12" t="s">
        <v>51</v>
      </c>
      <c r="N4" s="12" t="s">
        <v>52</v>
      </c>
      <c r="O4" s="13" t="s">
        <v>53</v>
      </c>
      <c r="P4" s="13" t="s">
        <v>54</v>
      </c>
      <c r="Q4" s="14" t="s">
        <v>55</v>
      </c>
      <c r="R4" s="14" t="s">
        <v>56</v>
      </c>
      <c r="S4" s="15" t="s">
        <v>57</v>
      </c>
    </row>
    <row r="5" spans="2:19">
      <c r="B5" s="17"/>
      <c r="C5" s="18"/>
      <c r="D5" s="18"/>
      <c r="E5" s="106"/>
      <c r="F5" s="20"/>
      <c r="G5" s="20"/>
      <c r="H5" s="20"/>
      <c r="I5" s="21"/>
      <c r="J5" s="18"/>
      <c r="K5" s="22"/>
      <c r="L5" s="18"/>
      <c r="M5" s="106"/>
      <c r="N5" s="19"/>
      <c r="O5" s="22"/>
      <c r="P5" s="22"/>
      <c r="Q5" s="23"/>
      <c r="R5" s="22"/>
      <c r="S5" s="24"/>
    </row>
    <row r="6" spans="2:19">
      <c r="B6" s="17"/>
      <c r="C6" s="18"/>
      <c r="D6" s="18"/>
      <c r="E6" s="106"/>
      <c r="F6" s="20"/>
      <c r="G6" s="20"/>
      <c r="H6" s="20"/>
      <c r="I6" s="21"/>
      <c r="J6" s="18"/>
      <c r="K6" s="22"/>
      <c r="L6" s="18"/>
      <c r="M6" s="106"/>
      <c r="N6" s="19"/>
      <c r="O6" s="22"/>
      <c r="P6" s="22"/>
      <c r="Q6" s="23"/>
      <c r="R6" s="22"/>
      <c r="S6" s="28"/>
    </row>
    <row r="7" spans="2:19">
      <c r="B7" s="17"/>
      <c r="C7" s="18"/>
      <c r="D7" s="18"/>
      <c r="E7" s="106"/>
      <c r="F7" s="20"/>
      <c r="G7" s="20"/>
      <c r="H7" s="20"/>
      <c r="I7" s="21"/>
      <c r="J7" s="18"/>
      <c r="K7" s="22"/>
      <c r="L7" s="18"/>
      <c r="M7" s="106"/>
      <c r="N7" s="19"/>
      <c r="O7" s="22"/>
      <c r="P7" s="22"/>
      <c r="Q7" s="23"/>
      <c r="R7" s="22"/>
      <c r="S7" s="28"/>
    </row>
    <row r="8" spans="2:19">
      <c r="B8" s="17"/>
      <c r="C8" s="18"/>
      <c r="D8" s="18"/>
      <c r="E8" s="106"/>
      <c r="F8" s="20"/>
      <c r="G8" s="20"/>
      <c r="H8" s="20"/>
      <c r="I8" s="21"/>
      <c r="J8" s="18"/>
      <c r="K8" s="22"/>
      <c r="L8" s="18"/>
      <c r="M8" s="106"/>
      <c r="N8" s="19"/>
      <c r="O8" s="22"/>
      <c r="P8" s="22"/>
      <c r="Q8" s="23"/>
      <c r="R8" s="22"/>
      <c r="S8" s="28"/>
    </row>
    <row r="9" spans="2:19">
      <c r="B9" s="25"/>
      <c r="C9" s="18"/>
      <c r="D9" s="18"/>
      <c r="E9" s="106"/>
      <c r="F9" s="20"/>
      <c r="G9" s="20"/>
      <c r="H9" s="20"/>
      <c r="I9" s="21"/>
      <c r="J9" s="18"/>
      <c r="K9" s="22"/>
      <c r="L9" s="18"/>
      <c r="M9" s="106"/>
      <c r="N9" s="19"/>
      <c r="O9" s="22"/>
      <c r="P9" s="22"/>
      <c r="Q9" s="23"/>
      <c r="R9" s="22"/>
      <c r="S9" s="28"/>
    </row>
    <row r="10" spans="2:19">
      <c r="B10" s="25"/>
      <c r="C10" s="18"/>
      <c r="D10" s="18"/>
      <c r="E10" s="106"/>
      <c r="F10" s="20"/>
      <c r="G10" s="20"/>
      <c r="H10" s="20"/>
      <c r="I10" s="21"/>
      <c r="J10" s="18"/>
      <c r="K10" s="22"/>
      <c r="L10" s="18"/>
      <c r="M10" s="106"/>
      <c r="N10" s="19"/>
      <c r="O10" s="22"/>
      <c r="P10" s="22"/>
      <c r="Q10" s="23"/>
      <c r="R10" s="22"/>
      <c r="S10" s="28"/>
    </row>
    <row r="11" spans="2:19">
      <c r="B11" s="17"/>
      <c r="C11" s="18"/>
      <c r="D11" s="18"/>
      <c r="E11" s="106"/>
      <c r="F11" s="20"/>
      <c r="G11" s="20"/>
      <c r="H11" s="20"/>
      <c r="I11" s="21"/>
      <c r="J11" s="18"/>
      <c r="K11" s="22"/>
      <c r="L11" s="18"/>
      <c r="M11" s="106"/>
      <c r="N11" s="19"/>
      <c r="O11" s="22"/>
      <c r="P11" s="22"/>
      <c r="Q11" s="23"/>
      <c r="R11" s="22"/>
      <c r="S11" s="28"/>
    </row>
    <row r="12" spans="2:19">
      <c r="B12" s="25"/>
      <c r="C12" s="18"/>
      <c r="D12" s="18"/>
      <c r="E12" s="106"/>
      <c r="F12" s="20"/>
      <c r="G12" s="20"/>
      <c r="H12" s="20"/>
      <c r="I12" s="21"/>
      <c r="J12" s="18"/>
      <c r="K12" s="22"/>
      <c r="L12" s="18"/>
      <c r="M12" s="106"/>
      <c r="N12" s="19"/>
      <c r="O12" s="22"/>
      <c r="P12" s="22"/>
      <c r="Q12" s="23"/>
      <c r="R12" s="22"/>
      <c r="S12" s="28"/>
    </row>
    <row r="13" spans="2:19">
      <c r="B13" s="25"/>
      <c r="C13" s="18"/>
      <c r="D13" s="18"/>
      <c r="E13" s="27"/>
      <c r="F13" s="20"/>
      <c r="G13" s="20"/>
      <c r="H13" s="20"/>
      <c r="I13" s="21"/>
      <c r="J13" s="18"/>
      <c r="K13" s="22"/>
      <c r="L13" s="18"/>
      <c r="M13" s="27"/>
      <c r="N13" s="27"/>
      <c r="O13" s="22"/>
      <c r="P13" s="22"/>
      <c r="Q13" s="23"/>
      <c r="R13" s="22"/>
      <c r="S13" s="28"/>
    </row>
    <row r="14" spans="2:19">
      <c r="B14" s="17"/>
      <c r="C14" s="18"/>
      <c r="D14" s="18"/>
      <c r="E14" s="27"/>
      <c r="F14" s="20"/>
      <c r="G14" s="20"/>
      <c r="H14" s="20"/>
      <c r="I14" s="21"/>
      <c r="J14" s="18"/>
      <c r="K14" s="22"/>
      <c r="L14" s="18"/>
      <c r="M14" s="27"/>
      <c r="N14" s="27"/>
      <c r="O14" s="22"/>
      <c r="P14" s="22"/>
      <c r="Q14" s="23"/>
      <c r="R14" s="22"/>
      <c r="S14" s="28"/>
    </row>
    <row r="15" spans="2:19">
      <c r="B15" s="25"/>
      <c r="C15" s="18"/>
      <c r="D15" s="18"/>
      <c r="E15" s="27"/>
      <c r="F15" s="20"/>
      <c r="G15" s="20"/>
      <c r="H15" s="20"/>
      <c r="I15" s="21"/>
      <c r="J15" s="18"/>
      <c r="K15" s="22"/>
      <c r="L15" s="18"/>
      <c r="M15" s="27"/>
      <c r="N15" s="27"/>
      <c r="O15" s="22"/>
      <c r="P15" s="22"/>
      <c r="Q15" s="23"/>
      <c r="R15" s="22"/>
      <c r="S15" s="28"/>
    </row>
    <row r="16" spans="2:19">
      <c r="B16" s="25"/>
      <c r="C16" s="18"/>
      <c r="D16" s="18"/>
      <c r="E16" s="27"/>
      <c r="F16" s="20"/>
      <c r="G16" s="20"/>
      <c r="H16" s="20"/>
      <c r="I16" s="21"/>
      <c r="J16" s="18"/>
      <c r="K16" s="22"/>
      <c r="L16" s="18"/>
      <c r="M16" s="107"/>
      <c r="N16" s="27"/>
      <c r="O16" s="22"/>
      <c r="P16" s="22"/>
      <c r="Q16" s="23"/>
      <c r="R16" s="22"/>
      <c r="S16" s="28"/>
    </row>
    <row r="17" spans="2:19">
      <c r="B17" s="17"/>
      <c r="C17" s="18"/>
      <c r="D17" s="18"/>
      <c r="E17" s="27"/>
      <c r="F17" s="20"/>
      <c r="G17" s="20"/>
      <c r="H17" s="20"/>
      <c r="I17" s="21"/>
      <c r="J17" s="18"/>
      <c r="K17" s="22"/>
      <c r="L17" s="18"/>
      <c r="M17" s="107"/>
      <c r="N17" s="27"/>
      <c r="O17" s="22"/>
      <c r="P17" s="22"/>
      <c r="Q17" s="23"/>
      <c r="R17" s="22"/>
      <c r="S17" s="28"/>
    </row>
    <row r="18" spans="2:19">
      <c r="B18" s="25"/>
      <c r="C18" s="18"/>
      <c r="D18" s="18"/>
      <c r="E18" s="27"/>
      <c r="F18" s="20"/>
      <c r="G18" s="20"/>
      <c r="H18" s="20"/>
      <c r="I18" s="21"/>
      <c r="J18" s="18"/>
      <c r="K18" s="22"/>
      <c r="L18" s="18"/>
      <c r="M18" s="27"/>
      <c r="N18" s="27"/>
      <c r="O18" s="22"/>
      <c r="P18" s="22"/>
      <c r="Q18" s="23"/>
      <c r="R18" s="22"/>
      <c r="S18" s="28"/>
    </row>
    <row r="19" spans="2:19">
      <c r="B19" s="25"/>
      <c r="C19" s="18"/>
      <c r="D19" s="18"/>
      <c r="E19" s="27"/>
      <c r="F19" s="20"/>
      <c r="G19" s="20"/>
      <c r="H19" s="20"/>
      <c r="I19" s="21"/>
      <c r="J19" s="18"/>
      <c r="K19" s="22"/>
      <c r="L19" s="18"/>
      <c r="M19" s="27"/>
      <c r="N19" s="27"/>
      <c r="O19" s="22"/>
      <c r="P19" s="22"/>
      <c r="Q19" s="23"/>
      <c r="R19" s="22"/>
      <c r="S19" s="28"/>
    </row>
    <row r="20" spans="2:19">
      <c r="B20" s="17"/>
      <c r="C20" s="18"/>
      <c r="D20" s="18"/>
      <c r="E20" s="27"/>
      <c r="F20" s="20"/>
      <c r="G20" s="20"/>
      <c r="H20" s="20"/>
      <c r="I20" s="21"/>
      <c r="J20" s="18"/>
      <c r="K20" s="22"/>
      <c r="L20" s="18"/>
      <c r="M20" s="27"/>
      <c r="N20" s="27"/>
      <c r="O20" s="22"/>
      <c r="P20" s="22"/>
      <c r="Q20" s="23"/>
      <c r="R20" s="22"/>
      <c r="S20" s="28"/>
    </row>
    <row r="21" spans="2:19">
      <c r="B21" s="25"/>
      <c r="C21" s="18"/>
      <c r="D21" s="18"/>
      <c r="E21" s="27"/>
      <c r="F21" s="20"/>
      <c r="G21" s="20"/>
      <c r="H21" s="20"/>
      <c r="I21" s="21"/>
      <c r="J21" s="18"/>
      <c r="K21" s="22"/>
      <c r="L21" s="18"/>
      <c r="M21" s="27"/>
      <c r="N21" s="27"/>
      <c r="O21" s="22"/>
      <c r="P21" s="22"/>
      <c r="Q21" s="23"/>
      <c r="R21" s="22"/>
      <c r="S21" s="28"/>
    </row>
    <row r="22" spans="2:19">
      <c r="B22" s="25"/>
      <c r="C22" s="18"/>
      <c r="D22" s="18"/>
      <c r="E22" s="27"/>
      <c r="F22" s="20"/>
      <c r="G22" s="20"/>
      <c r="H22" s="20"/>
      <c r="I22" s="21"/>
      <c r="J22" s="18"/>
      <c r="K22" s="22"/>
      <c r="L22" s="18"/>
      <c r="M22" s="27"/>
      <c r="N22" s="27"/>
      <c r="O22" s="22"/>
      <c r="P22" s="22"/>
      <c r="Q22" s="23"/>
      <c r="R22" s="22"/>
      <c r="S22" s="28"/>
    </row>
    <row r="23" spans="2:19">
      <c r="B23" s="17"/>
      <c r="C23" s="18"/>
      <c r="D23" s="18"/>
      <c r="E23" s="27"/>
      <c r="F23" s="20"/>
      <c r="G23" s="20"/>
      <c r="H23" s="20"/>
      <c r="I23" s="21"/>
      <c r="J23" s="18"/>
      <c r="K23" s="22"/>
      <c r="L23" s="18"/>
      <c r="M23" s="27"/>
      <c r="N23" s="27"/>
      <c r="O23" s="22"/>
      <c r="P23" s="22"/>
      <c r="Q23" s="23"/>
      <c r="R23" s="22"/>
      <c r="S23" s="28"/>
    </row>
    <row r="24" spans="2:19">
      <c r="B24" s="25"/>
      <c r="C24" s="26"/>
      <c r="D24" s="18"/>
      <c r="E24" s="27"/>
      <c r="F24" s="20"/>
      <c r="G24" s="20"/>
      <c r="H24" s="20"/>
      <c r="I24" s="21"/>
      <c r="J24" s="18"/>
      <c r="K24" s="22"/>
      <c r="L24" s="18"/>
      <c r="M24" s="27"/>
      <c r="N24" s="27"/>
      <c r="O24" s="22"/>
      <c r="P24" s="22"/>
      <c r="Q24" s="23"/>
      <c r="R24" s="22"/>
      <c r="S24" s="28"/>
    </row>
    <row r="25" spans="2:19">
      <c r="B25" s="25"/>
      <c r="C25" s="18"/>
      <c r="D25" s="18"/>
      <c r="E25" s="27"/>
      <c r="F25" s="20"/>
      <c r="G25" s="20"/>
      <c r="H25" s="20"/>
      <c r="I25" s="21"/>
      <c r="J25" s="18"/>
      <c r="K25" s="22"/>
      <c r="L25" s="18"/>
      <c r="M25" s="27"/>
      <c r="N25" s="27"/>
      <c r="O25" s="22"/>
      <c r="P25" s="22"/>
      <c r="Q25" s="23"/>
      <c r="R25" s="22"/>
      <c r="S25" s="28"/>
    </row>
    <row r="26" spans="2:19">
      <c r="B26" s="17"/>
      <c r="C26" s="26"/>
      <c r="D26" s="18"/>
      <c r="E26" s="27"/>
      <c r="F26" s="20"/>
      <c r="G26" s="20"/>
      <c r="H26" s="20"/>
      <c r="I26" s="21"/>
      <c r="J26" s="18"/>
      <c r="K26" s="22"/>
      <c r="L26" s="18"/>
      <c r="M26" s="27"/>
      <c r="N26" s="27"/>
      <c r="O26" s="22"/>
      <c r="P26" s="22"/>
      <c r="Q26" s="23"/>
      <c r="R26" s="22"/>
      <c r="S26" s="28"/>
    </row>
    <row r="27" spans="2:19">
      <c r="B27" s="25"/>
      <c r="C27" s="18"/>
      <c r="D27" s="18"/>
      <c r="E27" s="27"/>
      <c r="F27" s="20"/>
      <c r="G27" s="20"/>
      <c r="H27" s="20"/>
      <c r="I27" s="21"/>
      <c r="J27" s="18"/>
      <c r="K27" s="22"/>
      <c r="L27" s="18"/>
      <c r="M27" s="27"/>
      <c r="N27" s="27"/>
      <c r="O27" s="22"/>
      <c r="P27" s="22"/>
      <c r="Q27" s="23"/>
      <c r="R27" s="22"/>
      <c r="S27" s="28"/>
    </row>
    <row r="28" spans="2:19">
      <c r="B28" s="25"/>
      <c r="C28" s="26"/>
      <c r="D28" s="18"/>
      <c r="E28" s="27"/>
      <c r="F28" s="20"/>
      <c r="G28" s="20"/>
      <c r="H28" s="20"/>
      <c r="I28" s="21"/>
      <c r="J28" s="18"/>
      <c r="K28" s="22"/>
      <c r="L28" s="18"/>
      <c r="M28" s="27"/>
      <c r="N28" s="27"/>
      <c r="O28" s="22"/>
      <c r="P28" s="22"/>
      <c r="Q28" s="23"/>
      <c r="R28" s="22"/>
      <c r="S28" s="28"/>
    </row>
    <row r="29" spans="2:19">
      <c r="B29" s="25"/>
      <c r="C29" s="18"/>
      <c r="D29" s="18"/>
      <c r="E29" s="27"/>
      <c r="F29" s="20"/>
      <c r="G29" s="20"/>
      <c r="H29" s="20"/>
      <c r="I29" s="21"/>
      <c r="J29" s="18"/>
      <c r="K29" s="22"/>
      <c r="L29" s="18"/>
      <c r="M29" s="27"/>
      <c r="N29" s="27"/>
      <c r="O29" s="22"/>
      <c r="P29" s="22"/>
      <c r="Q29" s="23"/>
      <c r="R29" s="22"/>
      <c r="S29" s="28"/>
    </row>
    <row r="30" spans="2:19">
      <c r="B30" s="25"/>
      <c r="C30" s="26"/>
      <c r="D30" s="18"/>
      <c r="E30" s="27"/>
      <c r="F30" s="20"/>
      <c r="G30" s="20"/>
      <c r="H30" s="20"/>
      <c r="I30" s="21"/>
      <c r="J30" s="18"/>
      <c r="K30" s="22"/>
      <c r="L30" s="18"/>
      <c r="M30" s="27"/>
      <c r="N30" s="27"/>
      <c r="O30" s="22"/>
      <c r="P30" s="22"/>
      <c r="Q30" s="23"/>
      <c r="R30" s="22"/>
      <c r="S30" s="28"/>
    </row>
    <row r="31" spans="2:19">
      <c r="B31" s="25"/>
      <c r="C31" s="18"/>
      <c r="D31" s="18"/>
      <c r="E31" s="27"/>
      <c r="F31" s="20"/>
      <c r="G31" s="20"/>
      <c r="H31" s="20"/>
      <c r="I31" s="21"/>
      <c r="J31" s="18"/>
      <c r="K31" s="22"/>
      <c r="L31" s="18"/>
      <c r="M31" s="27"/>
      <c r="N31" s="27"/>
      <c r="O31" s="22"/>
      <c r="P31" s="22"/>
      <c r="Q31" s="23"/>
      <c r="R31" s="22"/>
      <c r="S31" s="28"/>
    </row>
    <row r="32" spans="2:19">
      <c r="B32" s="25"/>
      <c r="C32" s="26"/>
      <c r="D32" s="18"/>
      <c r="E32" s="27"/>
      <c r="F32" s="20"/>
      <c r="G32" s="20"/>
      <c r="H32" s="20"/>
      <c r="I32" s="21"/>
      <c r="J32" s="18"/>
      <c r="K32" s="22"/>
      <c r="L32" s="18"/>
      <c r="M32" s="27"/>
      <c r="N32" s="27"/>
      <c r="O32" s="22"/>
      <c r="P32" s="22"/>
      <c r="Q32" s="23"/>
      <c r="R32" s="22"/>
      <c r="S32" s="28"/>
    </row>
    <row r="33" spans="2:19">
      <c r="B33" s="25"/>
      <c r="C33" s="18"/>
      <c r="D33" s="18"/>
      <c r="E33" s="27"/>
      <c r="F33" s="20"/>
      <c r="G33" s="20"/>
      <c r="H33" s="20"/>
      <c r="I33" s="21"/>
      <c r="J33" s="18"/>
      <c r="K33" s="22"/>
      <c r="L33" s="18"/>
      <c r="M33" s="27"/>
      <c r="N33" s="27"/>
      <c r="O33" s="22"/>
      <c r="P33" s="22"/>
      <c r="Q33" s="23"/>
      <c r="R33" s="22"/>
      <c r="S33" s="28"/>
    </row>
    <row r="34" spans="2:19">
      <c r="B34" s="25"/>
      <c r="C34" s="26"/>
      <c r="D34" s="18"/>
      <c r="E34" s="27"/>
      <c r="F34" s="20"/>
      <c r="G34" s="20"/>
      <c r="H34" s="20"/>
      <c r="I34" s="21"/>
      <c r="J34" s="18"/>
      <c r="K34" s="22"/>
      <c r="L34" s="18"/>
      <c r="M34" s="27"/>
      <c r="N34" s="27"/>
      <c r="O34" s="22"/>
      <c r="P34" s="22"/>
      <c r="Q34" s="23"/>
      <c r="R34" s="22"/>
      <c r="S34" s="28"/>
    </row>
    <row r="35" spans="2:19">
      <c r="B35" s="25"/>
      <c r="C35" s="18"/>
      <c r="D35" s="18"/>
      <c r="E35" s="27"/>
      <c r="F35" s="20"/>
      <c r="G35" s="20"/>
      <c r="H35" s="20"/>
      <c r="I35" s="21"/>
      <c r="J35" s="18"/>
      <c r="K35" s="22"/>
      <c r="L35" s="18"/>
      <c r="M35" s="27"/>
      <c r="N35" s="27"/>
      <c r="O35" s="22"/>
      <c r="P35" s="22"/>
      <c r="Q35" s="23"/>
      <c r="R35" s="22"/>
      <c r="S35" s="28"/>
    </row>
    <row r="36" spans="2:19">
      <c r="B36" s="25"/>
      <c r="C36" s="26"/>
      <c r="D36" s="18"/>
      <c r="E36" s="27"/>
      <c r="F36" s="20"/>
      <c r="G36" s="20"/>
      <c r="H36" s="20"/>
      <c r="I36" s="21"/>
      <c r="J36" s="18"/>
      <c r="K36" s="22"/>
      <c r="L36" s="18"/>
      <c r="M36" s="27"/>
      <c r="N36" s="27"/>
      <c r="O36" s="22"/>
      <c r="P36" s="22"/>
      <c r="Q36" s="23"/>
      <c r="R36" s="22"/>
      <c r="S36" s="28"/>
    </row>
    <row r="37" spans="2:19">
      <c r="B37" s="25"/>
      <c r="C37" s="18"/>
      <c r="D37" s="18"/>
      <c r="E37" s="27"/>
      <c r="F37" s="20"/>
      <c r="G37" s="20"/>
      <c r="H37" s="20"/>
      <c r="I37" s="21"/>
      <c r="J37" s="18"/>
      <c r="K37" s="22"/>
      <c r="L37" s="18"/>
      <c r="M37" s="27"/>
      <c r="N37" s="27"/>
      <c r="O37" s="22"/>
      <c r="P37" s="22"/>
      <c r="Q37" s="23"/>
      <c r="R37" s="22"/>
      <c r="S37" s="28"/>
    </row>
    <row r="38" spans="2:19">
      <c r="B38" s="25"/>
      <c r="C38" s="26"/>
      <c r="D38" s="18"/>
      <c r="E38" s="27"/>
      <c r="F38" s="20"/>
      <c r="G38" s="20"/>
      <c r="H38" s="20"/>
      <c r="I38" s="21"/>
      <c r="J38" s="18"/>
      <c r="K38" s="22"/>
      <c r="L38" s="18"/>
      <c r="M38" s="27"/>
      <c r="N38" s="27"/>
      <c r="O38" s="22"/>
      <c r="P38" s="22"/>
      <c r="Q38" s="23"/>
      <c r="R38" s="22"/>
      <c r="S38" s="28"/>
    </row>
    <row r="39" spans="2:19">
      <c r="B39" s="25"/>
      <c r="C39" s="18"/>
      <c r="D39" s="18"/>
      <c r="E39" s="27"/>
      <c r="F39" s="20"/>
      <c r="G39" s="20"/>
      <c r="H39" s="20"/>
      <c r="I39" s="21"/>
      <c r="J39" s="18"/>
      <c r="K39" s="22"/>
      <c r="L39" s="18"/>
      <c r="M39" s="27"/>
      <c r="N39" s="27"/>
      <c r="O39" s="22"/>
      <c r="P39" s="22"/>
      <c r="Q39" s="23"/>
      <c r="R39" s="22"/>
      <c r="S39" s="28"/>
    </row>
    <row r="40" spans="2:19">
      <c r="B40" s="25"/>
      <c r="C40" s="26"/>
      <c r="D40" s="18"/>
      <c r="E40" s="27"/>
      <c r="F40" s="20"/>
      <c r="G40" s="20"/>
      <c r="H40" s="20"/>
      <c r="I40" s="21"/>
      <c r="J40" s="18"/>
      <c r="K40" s="22"/>
      <c r="L40" s="18"/>
      <c r="M40" s="27"/>
      <c r="N40" s="27"/>
      <c r="O40" s="22"/>
      <c r="P40" s="22"/>
      <c r="Q40" s="23"/>
      <c r="R40" s="22"/>
      <c r="S40" s="28"/>
    </row>
    <row r="41" spans="2:19">
      <c r="B41" s="25"/>
      <c r="C41" s="18"/>
      <c r="D41" s="18"/>
      <c r="E41" s="27"/>
      <c r="F41" s="20"/>
      <c r="G41" s="20"/>
      <c r="H41" s="20"/>
      <c r="I41" s="21"/>
      <c r="J41" s="18"/>
      <c r="K41" s="22"/>
      <c r="L41" s="18"/>
      <c r="M41" s="27"/>
      <c r="N41" s="27"/>
      <c r="O41" s="22"/>
      <c r="P41" s="22"/>
      <c r="Q41" s="23"/>
      <c r="R41" s="22"/>
      <c r="S41" s="28"/>
    </row>
    <row r="42" spans="2:19">
      <c r="B42" s="25"/>
      <c r="C42" s="26"/>
      <c r="D42" s="18"/>
      <c r="E42" s="27"/>
      <c r="F42" s="20"/>
      <c r="G42" s="20"/>
      <c r="H42" s="20"/>
      <c r="I42" s="21"/>
      <c r="J42" s="18"/>
      <c r="K42" s="22"/>
      <c r="L42" s="18"/>
      <c r="M42" s="27"/>
      <c r="N42" s="27"/>
      <c r="O42" s="22"/>
      <c r="P42" s="22"/>
      <c r="Q42" s="23"/>
      <c r="R42" s="22"/>
      <c r="S42" s="28"/>
    </row>
    <row r="43" spans="2:19">
      <c r="B43" s="25"/>
      <c r="C43" s="18"/>
      <c r="D43" s="18"/>
      <c r="E43" s="27"/>
      <c r="F43" s="20"/>
      <c r="G43" s="20"/>
      <c r="H43" s="20"/>
      <c r="I43" s="21"/>
      <c r="J43" s="18"/>
      <c r="K43" s="22"/>
      <c r="L43" s="18"/>
      <c r="M43" s="27"/>
      <c r="N43" s="27"/>
      <c r="O43" s="22"/>
      <c r="P43" s="22"/>
      <c r="Q43" s="23"/>
      <c r="R43" s="22"/>
      <c r="S43" s="28"/>
    </row>
    <row r="44" spans="2:19">
      <c r="B44" s="25"/>
      <c r="C44" s="26"/>
      <c r="D44" s="18"/>
      <c r="E44" s="27"/>
      <c r="F44" s="20"/>
      <c r="G44" s="20"/>
      <c r="H44" s="20"/>
      <c r="I44" s="21"/>
      <c r="J44" s="18"/>
      <c r="K44" s="22"/>
      <c r="L44" s="18"/>
      <c r="M44" s="27"/>
      <c r="N44" s="27"/>
      <c r="O44" s="22"/>
      <c r="P44" s="22"/>
      <c r="Q44" s="23"/>
      <c r="R44" s="22"/>
      <c r="S44" s="28"/>
    </row>
    <row r="45" spans="2:19">
      <c r="B45" s="25"/>
      <c r="C45" s="18"/>
      <c r="D45" s="18"/>
      <c r="E45" s="27"/>
      <c r="F45" s="20"/>
      <c r="G45" s="20"/>
      <c r="H45" s="20"/>
      <c r="I45" s="21"/>
      <c r="J45" s="18"/>
      <c r="K45" s="22"/>
      <c r="L45" s="18"/>
      <c r="M45" s="27"/>
      <c r="N45" s="27"/>
      <c r="O45" s="22"/>
      <c r="P45" s="22"/>
      <c r="Q45" s="23"/>
      <c r="R45" s="22"/>
      <c r="S45" s="28"/>
    </row>
    <row r="46" spans="2:19">
      <c r="B46" s="25"/>
      <c r="C46" s="26"/>
      <c r="D46" s="18"/>
      <c r="E46" s="27"/>
      <c r="F46" s="20"/>
      <c r="G46" s="20"/>
      <c r="H46" s="20"/>
      <c r="I46" s="21"/>
      <c r="J46" s="18"/>
      <c r="K46" s="22"/>
      <c r="L46" s="18"/>
      <c r="M46" s="27"/>
      <c r="N46" s="27"/>
      <c r="O46" s="22"/>
      <c r="P46" s="22"/>
      <c r="Q46" s="23"/>
      <c r="R46" s="22"/>
      <c r="S46" s="28"/>
    </row>
    <row r="47" spans="2:19">
      <c r="B47" s="25"/>
      <c r="C47" s="18"/>
      <c r="D47" s="18"/>
      <c r="E47" s="27"/>
      <c r="F47" s="20"/>
      <c r="G47" s="20"/>
      <c r="H47" s="20"/>
      <c r="I47" s="21"/>
      <c r="J47" s="18"/>
      <c r="K47" s="22"/>
      <c r="L47" s="18"/>
      <c r="M47" s="27"/>
      <c r="N47" s="27"/>
      <c r="O47" s="22"/>
      <c r="P47" s="22"/>
      <c r="Q47" s="23"/>
      <c r="R47" s="22"/>
      <c r="S47" s="28"/>
    </row>
    <row r="48" spans="2:19">
      <c r="B48" s="25"/>
      <c r="C48" s="26"/>
      <c r="D48" s="18"/>
      <c r="E48" s="27"/>
      <c r="F48" s="20"/>
      <c r="G48" s="20"/>
      <c r="H48" s="20"/>
      <c r="I48" s="21"/>
      <c r="J48" s="18"/>
      <c r="K48" s="22"/>
      <c r="L48" s="18"/>
      <c r="M48" s="27"/>
      <c r="N48" s="27"/>
      <c r="O48" s="22"/>
      <c r="P48" s="22"/>
      <c r="Q48" s="23"/>
      <c r="R48" s="22"/>
      <c r="S48" s="28"/>
    </row>
    <row r="49" spans="2:19">
      <c r="B49" s="25"/>
      <c r="C49" s="18"/>
      <c r="D49" s="18"/>
      <c r="E49" s="27"/>
      <c r="F49" s="20"/>
      <c r="G49" s="20"/>
      <c r="H49" s="20"/>
      <c r="I49" s="21"/>
      <c r="J49" s="18"/>
      <c r="K49" s="22"/>
      <c r="L49" s="18"/>
      <c r="M49" s="27"/>
      <c r="N49" s="27"/>
      <c r="O49" s="22"/>
      <c r="P49" s="22"/>
      <c r="Q49" s="23"/>
      <c r="R49" s="22"/>
      <c r="S49" s="28"/>
    </row>
    <row r="50" spans="2:19">
      <c r="B50" s="25"/>
      <c r="C50" s="26"/>
      <c r="D50" s="18"/>
      <c r="E50" s="27"/>
      <c r="F50" s="20"/>
      <c r="G50" s="20"/>
      <c r="H50" s="20"/>
      <c r="I50" s="21"/>
      <c r="J50" s="18"/>
      <c r="K50" s="22"/>
      <c r="L50" s="18"/>
      <c r="M50" s="27"/>
      <c r="N50" s="27"/>
      <c r="O50" s="22"/>
      <c r="P50" s="22"/>
      <c r="Q50" s="23"/>
      <c r="R50" s="22"/>
      <c r="S50" s="28"/>
    </row>
    <row r="51" spans="2:19">
      <c r="B51" s="25"/>
      <c r="C51" s="18"/>
      <c r="D51" s="18"/>
      <c r="E51" s="27"/>
      <c r="F51" s="20"/>
      <c r="G51" s="20"/>
      <c r="H51" s="20"/>
      <c r="I51" s="21"/>
      <c r="J51" s="18"/>
      <c r="K51" s="22"/>
      <c r="L51" s="18"/>
      <c r="M51" s="27"/>
      <c r="N51" s="27"/>
      <c r="O51" s="22"/>
      <c r="P51" s="22"/>
      <c r="Q51" s="23"/>
      <c r="R51" s="22"/>
      <c r="S51" s="28"/>
    </row>
    <row r="52" spans="2:19">
      <c r="B52" s="25"/>
      <c r="C52" s="26"/>
      <c r="D52" s="18"/>
      <c r="E52" s="27"/>
      <c r="F52" s="20"/>
      <c r="G52" s="20"/>
      <c r="H52" s="20"/>
      <c r="I52" s="21"/>
      <c r="J52" s="18"/>
      <c r="K52" s="22"/>
      <c r="L52" s="18"/>
      <c r="M52" s="27"/>
      <c r="N52" s="27"/>
      <c r="O52" s="22"/>
      <c r="P52" s="22"/>
      <c r="Q52" s="23"/>
      <c r="R52" s="22"/>
      <c r="S52" s="28"/>
    </row>
    <row r="53" spans="2:19">
      <c r="B53" s="25"/>
      <c r="C53" s="18"/>
      <c r="D53" s="18"/>
      <c r="E53" s="27"/>
      <c r="F53" s="20"/>
      <c r="G53" s="20"/>
      <c r="H53" s="20"/>
      <c r="I53" s="21"/>
      <c r="J53" s="18"/>
      <c r="K53" s="22"/>
      <c r="L53" s="18"/>
      <c r="M53" s="27"/>
      <c r="N53" s="27"/>
      <c r="O53" s="22"/>
      <c r="P53" s="22"/>
      <c r="Q53" s="23"/>
      <c r="R53" s="22"/>
      <c r="S53" s="28"/>
    </row>
    <row r="54" spans="2:19">
      <c r="B54" s="25"/>
      <c r="C54" s="26"/>
      <c r="D54" s="18"/>
      <c r="E54" s="27"/>
      <c r="F54" s="20"/>
      <c r="G54" s="20"/>
      <c r="H54" s="20"/>
      <c r="I54" s="21"/>
      <c r="J54" s="18"/>
      <c r="K54" s="22"/>
      <c r="L54" s="18"/>
      <c r="M54" s="27"/>
      <c r="N54" s="27"/>
      <c r="O54" s="22"/>
      <c r="P54" s="22"/>
      <c r="Q54" s="23"/>
      <c r="R54" s="22"/>
      <c r="S54" s="28"/>
    </row>
    <row r="55" spans="2:19">
      <c r="B55" s="25"/>
      <c r="C55" s="18"/>
      <c r="D55" s="18"/>
      <c r="E55" s="27"/>
      <c r="F55" s="20"/>
      <c r="G55" s="20"/>
      <c r="H55" s="20"/>
      <c r="I55" s="21"/>
      <c r="J55" s="18"/>
      <c r="K55" s="22"/>
      <c r="L55" s="18"/>
      <c r="M55" s="27"/>
      <c r="N55" s="27"/>
      <c r="O55" s="22"/>
      <c r="P55" s="22"/>
      <c r="Q55" s="23"/>
      <c r="R55" s="22"/>
      <c r="S55" s="28"/>
    </row>
    <row r="56" spans="2:19">
      <c r="B56" s="25"/>
      <c r="C56" s="26"/>
      <c r="D56" s="18"/>
      <c r="E56" s="27"/>
      <c r="F56" s="20"/>
      <c r="G56" s="20"/>
      <c r="H56" s="20"/>
      <c r="I56" s="21"/>
      <c r="J56" s="18"/>
      <c r="K56" s="22"/>
      <c r="L56" s="18"/>
      <c r="M56" s="27"/>
      <c r="N56" s="27"/>
      <c r="O56" s="22"/>
      <c r="P56" s="22"/>
      <c r="Q56" s="23"/>
      <c r="R56" s="22"/>
      <c r="S56" s="28"/>
    </row>
    <row r="57" spans="2:19">
      <c r="B57" s="25"/>
      <c r="C57" s="18"/>
      <c r="D57" s="18"/>
      <c r="E57" s="27"/>
      <c r="F57" s="20"/>
      <c r="G57" s="20"/>
      <c r="H57" s="20"/>
      <c r="I57" s="21"/>
      <c r="J57" s="18"/>
      <c r="K57" s="22"/>
      <c r="L57" s="18"/>
      <c r="M57" s="27"/>
      <c r="N57" s="27"/>
      <c r="O57" s="22"/>
      <c r="P57" s="22"/>
      <c r="Q57" s="23"/>
      <c r="R57" s="22"/>
      <c r="S57" s="28"/>
    </row>
    <row r="58" spans="2:19">
      <c r="B58" s="25"/>
      <c r="C58" s="26"/>
      <c r="D58" s="18"/>
      <c r="E58" s="27"/>
      <c r="F58" s="20"/>
      <c r="G58" s="20"/>
      <c r="H58" s="20"/>
      <c r="I58" s="21"/>
      <c r="J58" s="18"/>
      <c r="K58" s="22"/>
      <c r="L58" s="18"/>
      <c r="M58" s="27"/>
      <c r="N58" s="27"/>
      <c r="O58" s="22"/>
      <c r="P58" s="22"/>
      <c r="Q58" s="23"/>
      <c r="R58" s="22"/>
      <c r="S58" s="28"/>
    </row>
    <row r="59" spans="2:19">
      <c r="B59" s="25"/>
      <c r="C59" s="18"/>
      <c r="D59" s="18"/>
      <c r="E59" s="27"/>
      <c r="F59" s="20"/>
      <c r="G59" s="20"/>
      <c r="H59" s="20"/>
      <c r="I59" s="21"/>
      <c r="J59" s="18"/>
      <c r="K59" s="22"/>
      <c r="L59" s="18"/>
      <c r="M59" s="27"/>
      <c r="N59" s="27"/>
      <c r="O59" s="22"/>
      <c r="P59" s="22"/>
      <c r="Q59" s="23"/>
      <c r="R59" s="22"/>
      <c r="S59" s="28"/>
    </row>
    <row r="60" spans="2:19">
      <c r="B60" s="25"/>
      <c r="C60" s="26"/>
      <c r="D60" s="18"/>
      <c r="E60" s="27"/>
      <c r="F60" s="20"/>
      <c r="G60" s="20"/>
      <c r="H60" s="20"/>
      <c r="I60" s="21"/>
      <c r="J60" s="18"/>
      <c r="K60" s="22"/>
      <c r="L60" s="18"/>
      <c r="M60" s="27"/>
      <c r="N60" s="27"/>
      <c r="O60" s="22"/>
      <c r="P60" s="22"/>
      <c r="Q60" s="23"/>
      <c r="R60" s="22"/>
      <c r="S60" s="28"/>
    </row>
    <row r="61" spans="2:19">
      <c r="B61" s="25"/>
      <c r="C61" s="18"/>
      <c r="D61" s="18"/>
      <c r="E61" s="27"/>
      <c r="F61" s="20"/>
      <c r="G61" s="20"/>
      <c r="H61" s="20"/>
      <c r="I61" s="21"/>
      <c r="J61" s="18"/>
      <c r="K61" s="22"/>
      <c r="L61" s="18"/>
      <c r="M61" s="27"/>
      <c r="N61" s="27"/>
      <c r="O61" s="22"/>
      <c r="P61" s="22"/>
      <c r="Q61" s="23"/>
      <c r="R61" s="22"/>
      <c r="S61" s="28"/>
    </row>
    <row r="62" spans="2:19">
      <c r="B62" s="25"/>
      <c r="C62" s="26"/>
      <c r="D62" s="18"/>
      <c r="E62" s="27"/>
      <c r="F62" s="20"/>
      <c r="G62" s="20"/>
      <c r="H62" s="20"/>
      <c r="I62" s="21"/>
      <c r="J62" s="18"/>
      <c r="K62" s="22"/>
      <c r="L62" s="18"/>
      <c r="M62" s="27"/>
      <c r="N62" s="27"/>
      <c r="O62" s="22"/>
      <c r="P62" s="22"/>
      <c r="Q62" s="23"/>
      <c r="R62" s="22"/>
      <c r="S62" s="28"/>
    </row>
    <row r="63" spans="2:19">
      <c r="B63" s="25"/>
      <c r="C63" s="18"/>
      <c r="D63" s="18"/>
      <c r="E63" s="27"/>
      <c r="F63" s="20"/>
      <c r="G63" s="20"/>
      <c r="H63" s="20"/>
      <c r="I63" s="21"/>
      <c r="J63" s="18"/>
      <c r="K63" s="22"/>
      <c r="L63" s="18"/>
      <c r="M63" s="27"/>
      <c r="N63" s="27"/>
      <c r="O63" s="22"/>
      <c r="P63" s="22"/>
      <c r="Q63" s="23"/>
      <c r="R63" s="22"/>
      <c r="S63" s="28"/>
    </row>
    <row r="64" spans="2:19">
      <c r="B64" s="25"/>
      <c r="C64" s="26"/>
      <c r="D64" s="18"/>
      <c r="E64" s="27"/>
      <c r="F64" s="20"/>
      <c r="G64" s="20"/>
      <c r="H64" s="20"/>
      <c r="I64" s="21"/>
      <c r="J64" s="18"/>
      <c r="K64" s="22"/>
      <c r="L64" s="18"/>
      <c r="M64" s="27"/>
      <c r="N64" s="27"/>
      <c r="O64" s="22"/>
      <c r="P64" s="22"/>
      <c r="Q64" s="23"/>
      <c r="R64" s="22"/>
      <c r="S64" s="28"/>
    </row>
    <row r="65" spans="2:19">
      <c r="B65" s="25"/>
      <c r="C65" s="18"/>
      <c r="D65" s="18"/>
      <c r="E65" s="27"/>
      <c r="F65" s="20"/>
      <c r="G65" s="20"/>
      <c r="H65" s="20"/>
      <c r="I65" s="21"/>
      <c r="J65" s="18"/>
      <c r="K65" s="22"/>
      <c r="L65" s="18"/>
      <c r="M65" s="27"/>
      <c r="N65" s="27"/>
      <c r="O65" s="22"/>
      <c r="P65" s="22"/>
      <c r="Q65" s="23"/>
      <c r="R65" s="22"/>
      <c r="S65" s="28"/>
    </row>
    <row r="66" spans="2:19">
      <c r="B66" s="25"/>
      <c r="C66" s="26"/>
      <c r="D66" s="18"/>
      <c r="E66" s="27"/>
      <c r="F66" s="20"/>
      <c r="G66" s="20"/>
      <c r="H66" s="20"/>
      <c r="I66" s="21"/>
      <c r="J66" s="18"/>
      <c r="K66" s="22"/>
      <c r="L66" s="18"/>
      <c r="M66" s="27"/>
      <c r="N66" s="27"/>
      <c r="O66" s="22"/>
      <c r="P66" s="22"/>
      <c r="Q66" s="23"/>
      <c r="R66" s="22"/>
      <c r="S66" s="28"/>
    </row>
    <row r="67" spans="2:19">
      <c r="B67" s="25"/>
      <c r="C67" s="18"/>
      <c r="D67" s="18"/>
      <c r="E67" s="27"/>
      <c r="F67" s="20"/>
      <c r="G67" s="20"/>
      <c r="H67" s="20"/>
      <c r="I67" s="21"/>
      <c r="J67" s="18"/>
      <c r="K67" s="22"/>
      <c r="L67" s="18"/>
      <c r="M67" s="27"/>
      <c r="N67" s="27"/>
      <c r="O67" s="22"/>
      <c r="P67" s="22"/>
      <c r="Q67" s="23"/>
      <c r="R67" s="22"/>
      <c r="S67" s="28"/>
    </row>
    <row r="68" spans="2:19">
      <c r="B68" s="25"/>
      <c r="C68" s="26"/>
      <c r="D68" s="18"/>
      <c r="E68" s="27"/>
      <c r="F68" s="20"/>
      <c r="G68" s="20"/>
      <c r="H68" s="20"/>
      <c r="I68" s="21"/>
      <c r="J68" s="18"/>
      <c r="K68" s="22"/>
      <c r="L68" s="18"/>
      <c r="M68" s="27"/>
      <c r="N68" s="27"/>
      <c r="O68" s="22"/>
      <c r="P68" s="22"/>
      <c r="Q68" s="23"/>
      <c r="R68" s="22"/>
      <c r="S68" s="28"/>
    </row>
    <row r="69" spans="2:19">
      <c r="B69" s="25"/>
      <c r="C69" s="18"/>
      <c r="D69" s="18"/>
      <c r="E69" s="27"/>
      <c r="F69" s="20"/>
      <c r="G69" s="20"/>
      <c r="H69" s="20"/>
      <c r="I69" s="21"/>
      <c r="J69" s="18"/>
      <c r="K69" s="22"/>
      <c r="L69" s="18"/>
      <c r="M69" s="27"/>
      <c r="N69" s="27"/>
      <c r="O69" s="22"/>
      <c r="P69" s="22"/>
      <c r="Q69" s="23"/>
      <c r="R69" s="22"/>
      <c r="S69" s="28"/>
    </row>
    <row r="70" spans="2:19">
      <c r="B70" s="25"/>
      <c r="C70" s="26"/>
      <c r="D70" s="18"/>
      <c r="E70" s="27"/>
      <c r="F70" s="20"/>
      <c r="G70" s="20"/>
      <c r="H70" s="20"/>
      <c r="I70" s="21"/>
      <c r="J70" s="18"/>
      <c r="K70" s="22"/>
      <c r="L70" s="18"/>
      <c r="M70" s="27"/>
      <c r="N70" s="27"/>
      <c r="O70" s="22"/>
      <c r="P70" s="22"/>
      <c r="Q70" s="23"/>
      <c r="R70" s="22"/>
      <c r="S70" s="28"/>
    </row>
    <row r="71" spans="2:19">
      <c r="B71" s="25"/>
      <c r="C71" s="18"/>
      <c r="D71" s="18"/>
      <c r="E71" s="27"/>
      <c r="F71" s="20"/>
      <c r="G71" s="20"/>
      <c r="H71" s="20"/>
      <c r="I71" s="21"/>
      <c r="J71" s="18"/>
      <c r="K71" s="22"/>
      <c r="L71" s="18"/>
      <c r="M71" s="27"/>
      <c r="N71" s="27"/>
      <c r="O71" s="22"/>
      <c r="P71" s="22"/>
      <c r="Q71" s="23"/>
      <c r="R71" s="22"/>
      <c r="S71" s="28"/>
    </row>
    <row r="72" spans="2:19">
      <c r="B72" s="25"/>
      <c r="C72" s="26"/>
      <c r="D72" s="18"/>
      <c r="E72" s="27"/>
      <c r="F72" s="20"/>
      <c r="G72" s="20"/>
      <c r="H72" s="20"/>
      <c r="I72" s="21"/>
      <c r="J72" s="18"/>
      <c r="K72" s="22"/>
      <c r="L72" s="18"/>
      <c r="M72" s="107"/>
      <c r="N72" s="27"/>
      <c r="O72" s="22"/>
      <c r="P72" s="22"/>
      <c r="Q72" s="23"/>
      <c r="R72" s="22"/>
      <c r="S72" s="28"/>
    </row>
    <row r="73" spans="2:19">
      <c r="B73" s="25"/>
      <c r="C73" s="18"/>
      <c r="D73" s="18"/>
      <c r="E73" s="27"/>
      <c r="F73" s="20"/>
      <c r="G73" s="20"/>
      <c r="H73" s="20"/>
      <c r="I73" s="21"/>
      <c r="J73" s="18"/>
      <c r="K73" s="22"/>
      <c r="L73" s="18"/>
      <c r="M73" s="107"/>
      <c r="N73" s="27"/>
      <c r="O73" s="22"/>
      <c r="P73" s="22"/>
      <c r="Q73" s="23"/>
      <c r="R73" s="22"/>
      <c r="S73" s="28"/>
    </row>
    <row r="74" spans="2:19">
      <c r="B74" s="25"/>
      <c r="C74" s="26"/>
      <c r="D74" s="18"/>
      <c r="E74" s="27"/>
      <c r="F74" s="20"/>
      <c r="G74" s="20"/>
      <c r="H74" s="20"/>
      <c r="I74" s="21"/>
      <c r="J74" s="18"/>
      <c r="K74" s="22"/>
      <c r="L74" s="18"/>
      <c r="M74" s="107"/>
      <c r="N74" s="27"/>
      <c r="O74" s="22"/>
      <c r="P74" s="22"/>
      <c r="Q74" s="23"/>
      <c r="R74" s="22"/>
      <c r="S74" s="28"/>
    </row>
    <row r="75" spans="2:19">
      <c r="B75" s="25"/>
      <c r="C75" s="18"/>
      <c r="D75" s="18"/>
      <c r="E75" s="27"/>
      <c r="F75" s="20"/>
      <c r="G75" s="20"/>
      <c r="H75" s="20"/>
      <c r="I75" s="21"/>
      <c r="J75" s="18"/>
      <c r="K75" s="22"/>
      <c r="L75" s="18"/>
      <c r="M75" s="107"/>
      <c r="N75" s="27"/>
      <c r="O75" s="22"/>
      <c r="P75" s="22"/>
      <c r="Q75" s="23"/>
      <c r="R75" s="22"/>
      <c r="S75" s="28"/>
    </row>
    <row r="76" spans="2:19">
      <c r="B76" s="25"/>
      <c r="C76" s="26"/>
      <c r="D76" s="18"/>
      <c r="E76" s="27"/>
      <c r="F76" s="20"/>
      <c r="G76" s="20"/>
      <c r="H76" s="20"/>
      <c r="I76" s="21"/>
      <c r="J76" s="18"/>
      <c r="K76" s="22"/>
      <c r="L76" s="18"/>
      <c r="M76" s="107"/>
      <c r="N76" s="27"/>
      <c r="O76" s="22"/>
      <c r="P76" s="22"/>
      <c r="Q76" s="23"/>
      <c r="R76" s="22"/>
      <c r="S76" s="28"/>
    </row>
    <row r="77" spans="2:19">
      <c r="B77" s="25"/>
      <c r="C77" s="18"/>
      <c r="D77" s="18"/>
      <c r="E77" s="27"/>
      <c r="F77" s="20"/>
      <c r="G77" s="20"/>
      <c r="H77" s="20"/>
      <c r="I77" s="21"/>
      <c r="J77" s="18"/>
      <c r="K77" s="22"/>
      <c r="L77" s="18"/>
      <c r="M77" s="107"/>
      <c r="N77" s="27"/>
      <c r="O77" s="22"/>
      <c r="P77" s="22"/>
      <c r="Q77" s="23"/>
      <c r="R77" s="22"/>
      <c r="S77" s="28"/>
    </row>
    <row r="78" spans="2:19">
      <c r="B78" s="25"/>
      <c r="C78" s="26"/>
      <c r="D78" s="18"/>
      <c r="E78" s="27"/>
      <c r="F78" s="20"/>
      <c r="G78" s="20"/>
      <c r="H78" s="20"/>
      <c r="I78" s="21"/>
      <c r="J78" s="18"/>
      <c r="K78" s="22"/>
      <c r="L78" s="18"/>
      <c r="M78" s="107"/>
      <c r="N78" s="27"/>
      <c r="O78" s="22"/>
      <c r="P78" s="22"/>
      <c r="Q78" s="23"/>
      <c r="R78" s="22"/>
      <c r="S78" s="28"/>
    </row>
    <row r="79" spans="2:19">
      <c r="B79" s="25"/>
      <c r="C79" s="18"/>
      <c r="D79" s="18"/>
      <c r="E79" s="27"/>
      <c r="F79" s="20"/>
      <c r="G79" s="20"/>
      <c r="H79" s="20"/>
      <c r="I79" s="21"/>
      <c r="J79" s="18"/>
      <c r="K79" s="22"/>
      <c r="L79" s="18"/>
      <c r="M79" s="107"/>
      <c r="N79" s="27"/>
      <c r="O79" s="22"/>
      <c r="P79" s="22"/>
      <c r="Q79" s="23"/>
      <c r="R79" s="22"/>
      <c r="S79" s="28"/>
    </row>
    <row r="80" spans="2:19">
      <c r="B80" s="25"/>
      <c r="C80" s="26"/>
      <c r="D80" s="18"/>
      <c r="E80" s="27"/>
      <c r="F80" s="20"/>
      <c r="G80" s="20"/>
      <c r="H80" s="20"/>
      <c r="I80" s="21"/>
      <c r="J80" s="18"/>
      <c r="K80" s="22"/>
      <c r="L80" s="18"/>
      <c r="M80" s="107"/>
      <c r="N80" s="27"/>
      <c r="O80" s="22"/>
      <c r="P80" s="22"/>
      <c r="Q80" s="23"/>
      <c r="R80" s="22"/>
      <c r="S80" s="28"/>
    </row>
    <row r="81" spans="2:19">
      <c r="B81" s="25"/>
      <c r="C81" s="18"/>
      <c r="D81" s="18"/>
      <c r="E81" s="27"/>
      <c r="F81" s="20"/>
      <c r="G81" s="20"/>
      <c r="H81" s="20"/>
      <c r="I81" s="21"/>
      <c r="J81" s="18"/>
      <c r="K81" s="22"/>
      <c r="L81" s="18"/>
      <c r="M81" s="107"/>
      <c r="N81" s="27"/>
      <c r="O81" s="22"/>
      <c r="P81" s="22"/>
      <c r="Q81" s="23"/>
      <c r="R81" s="22"/>
      <c r="S81" s="28"/>
    </row>
    <row r="82" spans="2:19">
      <c r="B82" s="25"/>
      <c r="C82" s="26"/>
      <c r="D82" s="18"/>
      <c r="E82" s="27"/>
      <c r="F82" s="20"/>
      <c r="G82" s="20"/>
      <c r="H82" s="20"/>
      <c r="I82" s="21"/>
      <c r="J82" s="18"/>
      <c r="K82" s="22"/>
      <c r="L82" s="18"/>
      <c r="M82" s="107"/>
      <c r="N82" s="27"/>
      <c r="O82" s="22"/>
      <c r="P82" s="22"/>
      <c r="Q82" s="23"/>
      <c r="R82" s="22"/>
      <c r="S82" s="28"/>
    </row>
    <row r="83" spans="2:19">
      <c r="B83" s="25"/>
      <c r="C83" s="18"/>
      <c r="D83" s="18"/>
      <c r="E83" s="27"/>
      <c r="F83" s="20"/>
      <c r="G83" s="20"/>
      <c r="H83" s="20"/>
      <c r="I83" s="21"/>
      <c r="J83" s="18"/>
      <c r="K83" s="22"/>
      <c r="L83" s="18"/>
      <c r="M83" s="107"/>
      <c r="N83" s="27"/>
      <c r="O83" s="22"/>
      <c r="P83" s="22"/>
      <c r="Q83" s="23"/>
      <c r="R83" s="22"/>
      <c r="S83" s="28"/>
    </row>
    <row r="84" spans="2:19">
      <c r="B84" s="25"/>
      <c r="C84" s="26"/>
      <c r="D84" s="18"/>
      <c r="E84" s="27"/>
      <c r="F84" s="20"/>
      <c r="G84" s="20"/>
      <c r="H84" s="20"/>
      <c r="I84" s="21"/>
      <c r="J84" s="18"/>
      <c r="K84" s="22"/>
      <c r="L84" s="18"/>
      <c r="M84" s="107"/>
      <c r="N84" s="27"/>
      <c r="O84" s="22"/>
      <c r="P84" s="22"/>
      <c r="Q84" s="23"/>
      <c r="R84" s="22"/>
      <c r="S84" s="28"/>
    </row>
    <row r="85" spans="2:19">
      <c r="B85" s="25"/>
      <c r="C85" s="18"/>
      <c r="D85" s="18"/>
      <c r="E85" s="27"/>
      <c r="F85" s="20"/>
      <c r="G85" s="20"/>
      <c r="H85" s="20"/>
      <c r="I85" s="21"/>
      <c r="J85" s="18"/>
      <c r="K85" s="22"/>
      <c r="L85" s="18"/>
      <c r="M85" s="107"/>
      <c r="N85" s="27"/>
      <c r="O85" s="22"/>
      <c r="P85" s="22"/>
      <c r="Q85" s="23"/>
      <c r="R85" s="22"/>
      <c r="S85" s="28"/>
    </row>
    <row r="86" spans="2:19">
      <c r="B86" s="25"/>
      <c r="C86" s="26"/>
      <c r="D86" s="18"/>
      <c r="E86" s="27"/>
      <c r="F86" s="20"/>
      <c r="G86" s="20"/>
      <c r="H86" s="20"/>
      <c r="I86" s="21"/>
      <c r="J86" s="18"/>
      <c r="K86" s="22"/>
      <c r="L86" s="18"/>
      <c r="M86" s="107"/>
      <c r="N86" s="27"/>
      <c r="O86" s="22"/>
      <c r="P86" s="22"/>
      <c r="Q86" s="23"/>
      <c r="R86" s="22"/>
      <c r="S86" s="28"/>
    </row>
    <row r="87" spans="2:19">
      <c r="B87" s="25"/>
      <c r="C87" s="18"/>
      <c r="D87" s="18"/>
      <c r="E87" s="27"/>
      <c r="F87" s="20"/>
      <c r="G87" s="20"/>
      <c r="H87" s="20"/>
      <c r="I87" s="21"/>
      <c r="J87" s="18"/>
      <c r="K87" s="22"/>
      <c r="L87" s="18"/>
      <c r="M87" s="107"/>
      <c r="N87" s="27"/>
      <c r="O87" s="22"/>
      <c r="P87" s="22"/>
      <c r="Q87" s="23"/>
      <c r="R87" s="22"/>
      <c r="S87" s="28"/>
    </row>
    <row r="88" spans="2:19">
      <c r="B88" s="25"/>
      <c r="C88" s="26"/>
      <c r="D88" s="18"/>
      <c r="E88" s="27"/>
      <c r="F88" s="20"/>
      <c r="G88" s="20"/>
      <c r="H88" s="20"/>
      <c r="I88" s="21"/>
      <c r="J88" s="18"/>
      <c r="K88" s="22"/>
      <c r="L88" s="18"/>
      <c r="M88" s="107"/>
      <c r="N88" s="27"/>
      <c r="O88" s="22"/>
      <c r="P88" s="22"/>
      <c r="Q88" s="23"/>
      <c r="R88" s="22"/>
      <c r="S88" s="28"/>
    </row>
    <row r="89" spans="2:19">
      <c r="B89" s="25"/>
      <c r="C89" s="18"/>
      <c r="D89" s="18"/>
      <c r="E89" s="27"/>
      <c r="F89" s="20"/>
      <c r="G89" s="20"/>
      <c r="H89" s="20"/>
      <c r="I89" s="21"/>
      <c r="J89" s="18"/>
      <c r="K89" s="22"/>
      <c r="L89" s="18"/>
      <c r="M89" s="107"/>
      <c r="N89" s="27"/>
      <c r="O89" s="22"/>
      <c r="P89" s="22"/>
      <c r="Q89" s="23"/>
      <c r="R89" s="22"/>
      <c r="S89" s="28"/>
    </row>
    <row r="90" spans="2:19">
      <c r="B90" s="25"/>
      <c r="C90" s="26"/>
      <c r="D90" s="18"/>
      <c r="E90" s="27"/>
      <c r="F90" s="20"/>
      <c r="G90" s="20"/>
      <c r="H90" s="20"/>
      <c r="I90" s="21"/>
      <c r="J90" s="18"/>
      <c r="K90" s="22"/>
      <c r="L90" s="18"/>
      <c r="M90" s="107"/>
      <c r="N90" s="27"/>
      <c r="O90" s="22"/>
      <c r="P90" s="22"/>
      <c r="Q90" s="23"/>
      <c r="R90" s="22"/>
      <c r="S90" s="28"/>
    </row>
    <row r="91" spans="2:19">
      <c r="B91" s="25"/>
      <c r="C91" s="18"/>
      <c r="D91" s="18"/>
      <c r="E91" s="27"/>
      <c r="F91" s="20"/>
      <c r="G91" s="20"/>
      <c r="H91" s="20"/>
      <c r="I91" s="21"/>
      <c r="J91" s="18"/>
      <c r="K91" s="22"/>
      <c r="L91" s="18"/>
      <c r="M91" s="107"/>
      <c r="N91" s="27"/>
      <c r="O91" s="22"/>
      <c r="P91" s="22"/>
      <c r="Q91" s="23"/>
      <c r="R91" s="22"/>
      <c r="S91" s="28"/>
    </row>
    <row r="92" spans="2:19">
      <c r="B92" s="25"/>
      <c r="C92" s="26"/>
      <c r="D92" s="18"/>
      <c r="E92" s="27"/>
      <c r="F92" s="20"/>
      <c r="G92" s="20"/>
      <c r="H92" s="20"/>
      <c r="I92" s="21"/>
      <c r="J92" s="18"/>
      <c r="K92" s="22"/>
      <c r="L92" s="18"/>
      <c r="M92" s="107"/>
      <c r="N92" s="27"/>
      <c r="O92" s="22"/>
      <c r="P92" s="22"/>
      <c r="Q92" s="23"/>
      <c r="R92" s="22"/>
      <c r="S92" s="28"/>
    </row>
    <row r="93" spans="2:19">
      <c r="B93" s="25"/>
      <c r="C93" s="18"/>
      <c r="D93" s="18"/>
      <c r="E93" s="27"/>
      <c r="F93" s="20"/>
      <c r="G93" s="20"/>
      <c r="H93" s="20"/>
      <c r="I93" s="21"/>
      <c r="J93" s="18"/>
      <c r="K93" s="22"/>
      <c r="L93" s="18"/>
      <c r="M93" s="107"/>
      <c r="N93" s="27"/>
      <c r="O93" s="22"/>
      <c r="P93" s="22"/>
      <c r="Q93" s="23"/>
      <c r="R93" s="22"/>
      <c r="S93" s="28"/>
    </row>
    <row r="94" spans="2:19">
      <c r="B94" s="25"/>
      <c r="C94" s="26"/>
      <c r="D94" s="18"/>
      <c r="E94" s="27"/>
      <c r="F94" s="20"/>
      <c r="G94" s="20"/>
      <c r="H94" s="20"/>
      <c r="I94" s="21"/>
      <c r="J94" s="18"/>
      <c r="K94" s="22"/>
      <c r="L94" s="18"/>
      <c r="M94" s="107"/>
      <c r="N94" s="27"/>
      <c r="O94" s="22"/>
      <c r="P94" s="22"/>
      <c r="Q94" s="23"/>
      <c r="R94" s="22"/>
      <c r="S94" s="28"/>
    </row>
    <row r="95" spans="2:19">
      <c r="B95" s="25"/>
      <c r="C95" s="18"/>
      <c r="D95" s="18"/>
      <c r="E95" s="27"/>
      <c r="F95" s="20"/>
      <c r="G95" s="20"/>
      <c r="H95" s="20"/>
      <c r="I95" s="21"/>
      <c r="J95" s="18"/>
      <c r="K95" s="22"/>
      <c r="L95" s="18"/>
      <c r="M95" s="107"/>
      <c r="N95" s="27"/>
      <c r="O95" s="22"/>
      <c r="P95" s="22"/>
      <c r="Q95" s="23"/>
      <c r="R95" s="22"/>
      <c r="S95" s="28"/>
    </row>
    <row r="96" spans="2:19">
      <c r="B96" s="25"/>
      <c r="C96" s="26"/>
      <c r="D96" s="18"/>
      <c r="E96" s="27"/>
      <c r="F96" s="20"/>
      <c r="G96" s="20"/>
      <c r="H96" s="20"/>
      <c r="I96" s="21"/>
      <c r="J96" s="18"/>
      <c r="K96" s="22"/>
      <c r="L96" s="18"/>
      <c r="M96" s="107"/>
      <c r="N96" s="27"/>
      <c r="O96" s="22"/>
      <c r="P96" s="22"/>
      <c r="Q96" s="23"/>
      <c r="R96" s="22"/>
      <c r="S96" s="28"/>
    </row>
    <row r="97" spans="2:19">
      <c r="B97" s="25"/>
      <c r="C97" s="18"/>
      <c r="D97" s="18"/>
      <c r="E97" s="27"/>
      <c r="F97" s="20"/>
      <c r="G97" s="20"/>
      <c r="H97" s="20"/>
      <c r="I97" s="21"/>
      <c r="J97" s="18"/>
      <c r="K97" s="22"/>
      <c r="L97" s="18"/>
      <c r="M97" s="107"/>
      <c r="N97" s="27"/>
      <c r="O97" s="22"/>
      <c r="P97" s="22"/>
      <c r="Q97" s="23"/>
      <c r="R97" s="22"/>
      <c r="S97" s="28"/>
    </row>
    <row r="98" spans="2:19">
      <c r="B98" s="25"/>
      <c r="C98" s="26"/>
      <c r="D98" s="18"/>
      <c r="E98" s="27"/>
      <c r="F98" s="20"/>
      <c r="G98" s="20"/>
      <c r="H98" s="20"/>
      <c r="I98" s="21"/>
      <c r="J98" s="18"/>
      <c r="K98" s="22"/>
      <c r="L98" s="18"/>
      <c r="M98" s="107"/>
      <c r="N98" s="27"/>
      <c r="O98" s="22"/>
      <c r="P98" s="22"/>
      <c r="Q98" s="23"/>
      <c r="R98" s="22"/>
      <c r="S98" s="28"/>
    </row>
    <row r="99" spans="2:19">
      <c r="B99" s="25"/>
      <c r="C99" s="18"/>
      <c r="D99" s="18"/>
      <c r="E99" s="27"/>
      <c r="F99" s="20"/>
      <c r="G99" s="20"/>
      <c r="H99" s="20"/>
      <c r="I99" s="21"/>
      <c r="J99" s="18"/>
      <c r="K99" s="22"/>
      <c r="L99" s="18"/>
      <c r="M99" s="107"/>
      <c r="N99" s="27"/>
      <c r="O99" s="22"/>
      <c r="P99" s="22"/>
      <c r="Q99" s="23"/>
      <c r="R99" s="22"/>
      <c r="S99" s="28"/>
    </row>
    <row r="100" spans="2:19">
      <c r="B100" s="25"/>
      <c r="C100" s="26"/>
      <c r="D100" s="18"/>
      <c r="E100" s="27"/>
      <c r="F100" s="20"/>
      <c r="G100" s="20"/>
      <c r="H100" s="20"/>
      <c r="I100" s="21"/>
      <c r="J100" s="18"/>
      <c r="K100" s="22"/>
      <c r="L100" s="18"/>
      <c r="M100" s="107"/>
      <c r="N100" s="27"/>
      <c r="O100" s="22"/>
      <c r="P100" s="22"/>
      <c r="Q100" s="23"/>
      <c r="R100" s="22"/>
      <c r="S100" s="28"/>
    </row>
    <row r="101" spans="2:19">
      <c r="B101" s="25"/>
      <c r="C101" s="18"/>
      <c r="D101" s="18"/>
      <c r="E101" s="27"/>
      <c r="F101" s="20"/>
      <c r="G101" s="20"/>
      <c r="H101" s="20"/>
      <c r="I101" s="21"/>
      <c r="J101" s="18"/>
      <c r="K101" s="22"/>
      <c r="L101" s="18"/>
      <c r="M101" s="107"/>
      <c r="N101" s="27"/>
      <c r="O101" s="22"/>
      <c r="P101" s="22"/>
      <c r="Q101" s="23"/>
      <c r="R101" s="22"/>
      <c r="S101" s="28"/>
    </row>
    <row r="102" spans="2:19">
      <c r="B102" s="25"/>
      <c r="C102" s="26"/>
      <c r="D102" s="18"/>
      <c r="E102" s="27"/>
      <c r="F102" s="20"/>
      <c r="G102" s="20"/>
      <c r="H102" s="20"/>
      <c r="I102" s="21"/>
      <c r="J102" s="18"/>
      <c r="K102" s="22"/>
      <c r="L102" s="18"/>
      <c r="M102" s="107"/>
      <c r="N102" s="27"/>
      <c r="O102" s="22"/>
      <c r="P102" s="22"/>
      <c r="Q102" s="23"/>
      <c r="R102" s="22"/>
      <c r="S102" s="28"/>
    </row>
    <row r="103" spans="2:19">
      <c r="B103" s="25"/>
      <c r="C103" s="18"/>
      <c r="D103" s="18"/>
      <c r="E103" s="27"/>
      <c r="F103" s="20"/>
      <c r="G103" s="20"/>
      <c r="H103" s="20"/>
      <c r="I103" s="21"/>
      <c r="J103" s="18"/>
      <c r="K103" s="22"/>
      <c r="L103" s="18"/>
      <c r="M103" s="107"/>
      <c r="N103" s="27"/>
      <c r="O103" s="22"/>
      <c r="P103" s="22"/>
      <c r="Q103" s="23"/>
      <c r="R103" s="22"/>
      <c r="S103" s="28"/>
    </row>
    <row r="104" spans="2:19">
      <c r="B104" s="25"/>
      <c r="C104" s="26"/>
      <c r="D104" s="18"/>
      <c r="E104" s="27"/>
      <c r="F104" s="20"/>
      <c r="G104" s="20"/>
      <c r="H104" s="20"/>
      <c r="I104" s="21"/>
      <c r="J104" s="18"/>
      <c r="K104" s="22"/>
      <c r="L104" s="18"/>
      <c r="M104" s="107"/>
      <c r="N104" s="27"/>
      <c r="O104" s="22"/>
      <c r="P104" s="22"/>
      <c r="Q104" s="23"/>
      <c r="R104" s="22"/>
      <c r="S104" s="28"/>
    </row>
    <row r="105" spans="2:19">
      <c r="B105" s="25"/>
      <c r="C105" s="18"/>
      <c r="D105" s="18"/>
      <c r="E105" s="27"/>
      <c r="F105" s="20"/>
      <c r="G105" s="20"/>
      <c r="H105" s="20"/>
      <c r="I105" s="21"/>
      <c r="J105" s="18"/>
      <c r="K105" s="22"/>
      <c r="L105" s="18"/>
      <c r="M105" s="107"/>
      <c r="N105" s="27"/>
      <c r="O105" s="22"/>
      <c r="P105" s="22"/>
      <c r="Q105" s="23"/>
      <c r="R105" s="22"/>
      <c r="S105" s="28"/>
    </row>
    <row r="106" spans="2:19">
      <c r="B106" s="25"/>
      <c r="C106" s="26"/>
      <c r="D106" s="18"/>
      <c r="E106" s="27"/>
      <c r="F106" s="20"/>
      <c r="G106" s="20"/>
      <c r="H106" s="20"/>
      <c r="I106" s="21"/>
      <c r="J106" s="18"/>
      <c r="K106" s="22"/>
      <c r="L106" s="18"/>
      <c r="M106" s="107"/>
      <c r="N106" s="27"/>
      <c r="O106" s="22"/>
      <c r="P106" s="22"/>
      <c r="Q106" s="23"/>
      <c r="R106" s="22"/>
      <c r="S106" s="28"/>
    </row>
    <row r="107" spans="2:19">
      <c r="B107" s="25"/>
      <c r="C107" s="18"/>
      <c r="D107" s="18"/>
      <c r="E107" s="27"/>
      <c r="F107" s="20"/>
      <c r="G107" s="20"/>
      <c r="H107" s="20"/>
      <c r="I107" s="21"/>
      <c r="J107" s="18"/>
      <c r="K107" s="22"/>
      <c r="L107" s="18"/>
      <c r="M107" s="107"/>
      <c r="N107" s="27"/>
      <c r="O107" s="22"/>
      <c r="P107" s="22"/>
      <c r="Q107" s="23"/>
      <c r="R107" s="22"/>
      <c r="S107" s="28"/>
    </row>
    <row r="108" spans="2:19">
      <c r="B108" s="25"/>
      <c r="C108" s="26"/>
      <c r="D108" s="18"/>
      <c r="E108" s="27"/>
      <c r="F108" s="20"/>
      <c r="G108" s="20"/>
      <c r="H108" s="20"/>
      <c r="I108" s="21"/>
      <c r="J108" s="18"/>
      <c r="K108" s="22"/>
      <c r="L108" s="18"/>
      <c r="M108" s="107"/>
      <c r="N108" s="27"/>
      <c r="O108" s="22"/>
      <c r="P108" s="22"/>
      <c r="Q108" s="23"/>
      <c r="R108" s="22"/>
      <c r="S108" s="28"/>
    </row>
    <row r="109" spans="2:19">
      <c r="B109" s="25"/>
      <c r="C109" s="18"/>
      <c r="D109" s="18"/>
      <c r="E109" s="27"/>
      <c r="F109" s="20"/>
      <c r="G109" s="20"/>
      <c r="H109" s="20"/>
      <c r="I109" s="21"/>
      <c r="J109" s="18"/>
      <c r="K109" s="22"/>
      <c r="L109" s="18"/>
      <c r="M109" s="107"/>
      <c r="N109" s="27"/>
      <c r="O109" s="22"/>
      <c r="P109" s="22"/>
      <c r="Q109" s="23"/>
      <c r="R109" s="22"/>
      <c r="S109" s="28"/>
    </row>
    <row r="110" spans="2:19">
      <c r="B110" s="25"/>
      <c r="C110" s="26"/>
      <c r="D110" s="18"/>
      <c r="E110" s="27"/>
      <c r="F110" s="20"/>
      <c r="G110" s="20"/>
      <c r="H110" s="20"/>
      <c r="I110" s="21"/>
      <c r="J110" s="18"/>
      <c r="K110" s="22"/>
      <c r="L110" s="18"/>
      <c r="M110" s="107"/>
      <c r="N110" s="27"/>
      <c r="O110" s="22"/>
      <c r="P110" s="22"/>
      <c r="Q110" s="23"/>
      <c r="R110" s="22"/>
      <c r="S110" s="28"/>
    </row>
    <row r="111" spans="2:19">
      <c r="B111" s="25"/>
      <c r="C111" s="18"/>
      <c r="D111" s="18"/>
      <c r="E111" s="27"/>
      <c r="F111" s="20"/>
      <c r="G111" s="20"/>
      <c r="H111" s="20"/>
      <c r="I111" s="21"/>
      <c r="J111" s="18"/>
      <c r="K111" s="22"/>
      <c r="L111" s="18"/>
      <c r="M111" s="107"/>
      <c r="N111" s="27"/>
      <c r="O111" s="22"/>
      <c r="P111" s="22"/>
      <c r="Q111" s="23"/>
      <c r="R111" s="22"/>
      <c r="S111" s="28"/>
    </row>
    <row r="112" spans="2:19">
      <c r="B112" s="25"/>
      <c r="C112" s="26"/>
      <c r="D112" s="18"/>
      <c r="E112" s="27"/>
      <c r="F112" s="20"/>
      <c r="G112" s="20"/>
      <c r="H112" s="20"/>
      <c r="I112" s="21"/>
      <c r="J112" s="18"/>
      <c r="K112" s="22"/>
      <c r="L112" s="18"/>
      <c r="M112" s="107"/>
      <c r="N112" s="27"/>
      <c r="O112" s="22"/>
      <c r="P112" s="22"/>
      <c r="Q112" s="23"/>
      <c r="R112" s="22"/>
      <c r="S112" s="28"/>
    </row>
    <row r="113" spans="2:19">
      <c r="B113" s="25"/>
      <c r="C113" s="18"/>
      <c r="D113" s="18"/>
      <c r="E113" s="27"/>
      <c r="F113" s="20"/>
      <c r="G113" s="20"/>
      <c r="H113" s="20"/>
      <c r="I113" s="21"/>
      <c r="J113" s="18"/>
      <c r="K113" s="22"/>
      <c r="L113" s="18"/>
      <c r="M113" s="107"/>
      <c r="N113" s="27"/>
      <c r="O113" s="22"/>
      <c r="P113" s="22"/>
      <c r="Q113" s="23"/>
      <c r="R113" s="22"/>
      <c r="S113" s="28"/>
    </row>
    <row r="114" spans="2:19">
      <c r="B114" s="25"/>
      <c r="C114" s="26"/>
      <c r="D114" s="18"/>
      <c r="E114" s="27"/>
      <c r="F114" s="20"/>
      <c r="G114" s="20"/>
      <c r="H114" s="20"/>
      <c r="I114" s="21"/>
      <c r="J114" s="18"/>
      <c r="K114" s="22"/>
      <c r="L114" s="18"/>
      <c r="M114" s="107"/>
      <c r="N114" s="27"/>
      <c r="O114" s="22"/>
      <c r="P114" s="22"/>
      <c r="Q114" s="23"/>
      <c r="R114" s="22"/>
      <c r="S114" s="28"/>
    </row>
    <row r="115" spans="2:19">
      <c r="B115" s="25"/>
      <c r="C115" s="18"/>
      <c r="D115" s="18"/>
      <c r="E115" s="27"/>
      <c r="F115" s="20"/>
      <c r="G115" s="20"/>
      <c r="H115" s="20"/>
      <c r="I115" s="21"/>
      <c r="J115" s="18"/>
      <c r="K115" s="22"/>
      <c r="L115" s="18"/>
      <c r="M115" s="107"/>
      <c r="N115" s="27"/>
      <c r="O115" s="22"/>
      <c r="P115" s="22"/>
      <c r="Q115" s="23"/>
      <c r="R115" s="22"/>
      <c r="S115" s="28"/>
    </row>
    <row r="116" spans="2:19">
      <c r="B116" s="25"/>
      <c r="C116" s="26"/>
      <c r="D116" s="18"/>
      <c r="E116" s="27"/>
      <c r="F116" s="20"/>
      <c r="G116" s="20"/>
      <c r="H116" s="20"/>
      <c r="I116" s="21"/>
      <c r="J116" s="18"/>
      <c r="K116" s="22"/>
      <c r="L116" s="18"/>
      <c r="M116" s="107"/>
      <c r="N116" s="27"/>
      <c r="O116" s="22"/>
      <c r="P116" s="22"/>
      <c r="Q116" s="23"/>
      <c r="R116" s="22"/>
      <c r="S116" s="28"/>
    </row>
    <row r="117" spans="2:19">
      <c r="B117" s="25"/>
      <c r="C117" s="18"/>
      <c r="D117" s="18"/>
      <c r="E117" s="27"/>
      <c r="F117" s="20"/>
      <c r="G117" s="20"/>
      <c r="H117" s="20"/>
      <c r="I117" s="21"/>
      <c r="J117" s="18"/>
      <c r="K117" s="22"/>
      <c r="L117" s="18"/>
      <c r="M117" s="107"/>
      <c r="N117" s="27"/>
      <c r="O117" s="22"/>
      <c r="P117" s="22"/>
      <c r="Q117" s="23"/>
      <c r="R117" s="22"/>
      <c r="S117" s="28"/>
    </row>
    <row r="118" spans="2:19">
      <c r="B118" s="25"/>
      <c r="C118" s="26"/>
      <c r="D118" s="18"/>
      <c r="E118" s="27"/>
      <c r="F118" s="20"/>
      <c r="G118" s="20"/>
      <c r="H118" s="20"/>
      <c r="I118" s="21"/>
      <c r="J118" s="18"/>
      <c r="K118" s="22"/>
      <c r="L118" s="18"/>
      <c r="M118" s="107"/>
      <c r="N118" s="27"/>
      <c r="O118" s="22"/>
      <c r="P118" s="22"/>
      <c r="Q118" s="23"/>
      <c r="R118" s="22"/>
      <c r="S118" s="28"/>
    </row>
    <row r="119" spans="2:19">
      <c r="B119" s="25"/>
      <c r="C119" s="18"/>
      <c r="D119" s="18"/>
      <c r="E119" s="27"/>
      <c r="F119" s="20"/>
      <c r="G119" s="20"/>
      <c r="H119" s="20"/>
      <c r="I119" s="21"/>
      <c r="J119" s="18"/>
      <c r="K119" s="22"/>
      <c r="L119" s="18"/>
      <c r="M119" s="107"/>
      <c r="N119" s="27"/>
      <c r="O119" s="22"/>
      <c r="P119" s="22"/>
      <c r="Q119" s="23"/>
      <c r="R119" s="22"/>
      <c r="S119" s="28"/>
    </row>
    <row r="120" spans="2:19">
      <c r="B120" s="25"/>
      <c r="C120" s="26"/>
      <c r="D120" s="18"/>
      <c r="E120" s="27"/>
      <c r="F120" s="20"/>
      <c r="G120" s="20"/>
      <c r="H120" s="20"/>
      <c r="I120" s="21"/>
      <c r="J120" s="18"/>
      <c r="K120" s="22"/>
      <c r="L120" s="18"/>
      <c r="M120" s="107"/>
      <c r="N120" s="27"/>
      <c r="O120" s="22"/>
      <c r="P120" s="22"/>
      <c r="Q120" s="23"/>
      <c r="R120" s="22"/>
      <c r="S120" s="28"/>
    </row>
    <row r="121" spans="2:19">
      <c r="B121" s="25"/>
      <c r="C121" s="18"/>
      <c r="D121" s="18"/>
      <c r="E121" s="27"/>
      <c r="F121" s="20"/>
      <c r="G121" s="20"/>
      <c r="H121" s="20"/>
      <c r="I121" s="21"/>
      <c r="J121" s="18"/>
      <c r="K121" s="22"/>
      <c r="L121" s="18"/>
      <c r="M121" s="107"/>
      <c r="N121" s="27"/>
      <c r="O121" s="22"/>
      <c r="P121" s="22"/>
      <c r="Q121" s="23"/>
      <c r="R121" s="22"/>
      <c r="S121" s="28"/>
    </row>
    <row r="122" spans="2:19">
      <c r="B122" s="25"/>
      <c r="C122" s="26"/>
      <c r="D122" s="18"/>
      <c r="E122" s="27"/>
      <c r="F122" s="20"/>
      <c r="G122" s="20"/>
      <c r="H122" s="20"/>
      <c r="I122" s="21"/>
      <c r="J122" s="18"/>
      <c r="K122" s="22"/>
      <c r="L122" s="18"/>
      <c r="M122" s="107"/>
      <c r="N122" s="27"/>
      <c r="O122" s="22"/>
      <c r="P122" s="22"/>
      <c r="Q122" s="23"/>
      <c r="R122" s="22"/>
      <c r="S122" s="28"/>
    </row>
    <row r="123" spans="2:19">
      <c r="B123" s="25"/>
      <c r="C123" s="18"/>
      <c r="D123" s="18"/>
      <c r="E123" s="27"/>
      <c r="F123" s="20"/>
      <c r="G123" s="20"/>
      <c r="H123" s="20"/>
      <c r="I123" s="21"/>
      <c r="J123" s="18"/>
      <c r="K123" s="22"/>
      <c r="L123" s="18"/>
      <c r="M123" s="107"/>
      <c r="N123" s="27"/>
      <c r="O123" s="22"/>
      <c r="P123" s="22"/>
      <c r="Q123" s="23"/>
      <c r="R123" s="22"/>
      <c r="S123" s="28"/>
    </row>
    <row r="124" spans="2:19">
      <c r="B124" s="25"/>
      <c r="C124" s="26"/>
      <c r="D124" s="18"/>
      <c r="E124" s="27"/>
      <c r="F124" s="20"/>
      <c r="G124" s="20"/>
      <c r="H124" s="20"/>
      <c r="I124" s="21"/>
      <c r="J124" s="18"/>
      <c r="K124" s="22"/>
      <c r="L124" s="18"/>
      <c r="M124" s="107"/>
      <c r="N124" s="27"/>
      <c r="O124" s="22"/>
      <c r="P124" s="22"/>
      <c r="Q124" s="23"/>
      <c r="R124" s="22"/>
      <c r="S124" s="28"/>
    </row>
    <row r="125" spans="2:19">
      <c r="B125" s="25"/>
      <c r="C125" s="18"/>
      <c r="D125" s="18"/>
      <c r="E125" s="27"/>
      <c r="F125" s="20"/>
      <c r="G125" s="20"/>
      <c r="H125" s="20"/>
      <c r="I125" s="21"/>
      <c r="J125" s="18"/>
      <c r="K125" s="22"/>
      <c r="L125" s="18"/>
      <c r="M125" s="107"/>
      <c r="N125" s="27"/>
      <c r="O125" s="22"/>
      <c r="P125" s="22"/>
      <c r="Q125" s="23"/>
      <c r="R125" s="22"/>
      <c r="S125" s="28"/>
    </row>
    <row r="126" spans="2:19">
      <c r="B126" s="25"/>
      <c r="C126" s="26"/>
      <c r="D126" s="18"/>
      <c r="E126" s="27"/>
      <c r="F126" s="20"/>
      <c r="G126" s="20"/>
      <c r="H126" s="20"/>
      <c r="I126" s="21"/>
      <c r="J126" s="18"/>
      <c r="K126" s="22"/>
      <c r="L126" s="18"/>
      <c r="M126" s="107"/>
      <c r="N126" s="27"/>
      <c r="O126" s="22"/>
      <c r="P126" s="22"/>
      <c r="Q126" s="23"/>
      <c r="R126" s="22"/>
      <c r="S126" s="28"/>
    </row>
    <row r="127" spans="2:19">
      <c r="B127" s="25"/>
      <c r="C127" s="18"/>
      <c r="D127" s="18"/>
      <c r="E127" s="27"/>
      <c r="F127" s="20"/>
      <c r="G127" s="20"/>
      <c r="H127" s="20"/>
      <c r="I127" s="21"/>
      <c r="J127" s="18"/>
      <c r="K127" s="22"/>
      <c r="L127" s="18"/>
      <c r="M127" s="107"/>
      <c r="N127" s="27"/>
      <c r="O127" s="22"/>
      <c r="P127" s="22"/>
      <c r="Q127" s="23"/>
      <c r="R127" s="22"/>
      <c r="S127" s="28"/>
    </row>
    <row r="128" spans="2:19">
      <c r="B128" s="25"/>
      <c r="C128" s="26"/>
      <c r="D128" s="18"/>
      <c r="E128" s="27"/>
      <c r="F128" s="20"/>
      <c r="G128" s="20"/>
      <c r="H128" s="20"/>
      <c r="I128" s="21"/>
      <c r="J128" s="18"/>
      <c r="K128" s="22"/>
      <c r="L128" s="18"/>
      <c r="M128" s="107"/>
      <c r="N128" s="27"/>
      <c r="O128" s="22"/>
      <c r="P128" s="22"/>
      <c r="Q128" s="23"/>
      <c r="R128" s="22"/>
      <c r="S128" s="28"/>
    </row>
    <row r="129" spans="2:19">
      <c r="B129" s="25"/>
      <c r="C129" s="18"/>
      <c r="D129" s="18"/>
      <c r="E129" s="27"/>
      <c r="F129" s="20"/>
      <c r="G129" s="20"/>
      <c r="H129" s="20"/>
      <c r="I129" s="21"/>
      <c r="J129" s="18"/>
      <c r="K129" s="22"/>
      <c r="L129" s="18"/>
      <c r="M129" s="107"/>
      <c r="N129" s="27"/>
      <c r="O129" s="22"/>
      <c r="P129" s="22"/>
      <c r="Q129" s="23"/>
      <c r="R129" s="22"/>
      <c r="S129" s="28"/>
    </row>
    <row r="130" spans="2:19">
      <c r="B130" s="25"/>
      <c r="C130" s="26"/>
      <c r="D130" s="18"/>
      <c r="E130" s="27"/>
      <c r="F130" s="20"/>
      <c r="G130" s="20"/>
      <c r="H130" s="20"/>
      <c r="I130" s="21"/>
      <c r="J130" s="18"/>
      <c r="K130" s="22"/>
      <c r="L130" s="18"/>
      <c r="M130" s="107"/>
      <c r="N130" s="27"/>
      <c r="O130" s="22"/>
      <c r="P130" s="22"/>
      <c r="Q130" s="23"/>
      <c r="R130" s="22"/>
      <c r="S130" s="28"/>
    </row>
    <row r="131" spans="2:19">
      <c r="B131" s="25"/>
      <c r="C131" s="18"/>
      <c r="D131" s="18"/>
      <c r="E131" s="27"/>
      <c r="F131" s="20"/>
      <c r="G131" s="20"/>
      <c r="H131" s="20"/>
      <c r="I131" s="21"/>
      <c r="J131" s="18"/>
      <c r="K131" s="22"/>
      <c r="L131" s="18"/>
      <c r="M131" s="107"/>
      <c r="N131" s="27"/>
      <c r="O131" s="22"/>
      <c r="P131" s="22"/>
      <c r="Q131" s="23"/>
      <c r="R131" s="22"/>
      <c r="S131" s="28"/>
    </row>
    <row r="132" spans="2:19">
      <c r="B132" s="25"/>
      <c r="C132" s="26"/>
      <c r="D132" s="18"/>
      <c r="E132" s="27"/>
      <c r="F132" s="20"/>
      <c r="G132" s="20"/>
      <c r="H132" s="20"/>
      <c r="I132" s="21"/>
      <c r="J132" s="18"/>
      <c r="K132" s="22"/>
      <c r="L132" s="18"/>
      <c r="M132" s="107"/>
      <c r="N132" s="27"/>
      <c r="O132" s="22"/>
      <c r="P132" s="22"/>
      <c r="Q132" s="23"/>
      <c r="R132" s="22"/>
      <c r="S132" s="28"/>
    </row>
    <row r="133" spans="2:19">
      <c r="B133" s="25"/>
      <c r="C133" s="18"/>
      <c r="D133" s="18"/>
      <c r="E133" s="27"/>
      <c r="F133" s="20"/>
      <c r="G133" s="20"/>
      <c r="H133" s="20"/>
      <c r="I133" s="21"/>
      <c r="J133" s="18"/>
      <c r="K133" s="22"/>
      <c r="L133" s="18"/>
      <c r="M133" s="107"/>
      <c r="N133" s="27"/>
      <c r="O133" s="22"/>
      <c r="P133" s="22"/>
      <c r="Q133" s="23"/>
      <c r="R133" s="22"/>
      <c r="S133" s="28"/>
    </row>
    <row r="134" spans="2:19">
      <c r="B134" s="25"/>
      <c r="C134" s="26"/>
      <c r="D134" s="18"/>
      <c r="E134" s="27"/>
      <c r="F134" s="20"/>
      <c r="G134" s="20"/>
      <c r="H134" s="20"/>
      <c r="I134" s="21"/>
      <c r="J134" s="18"/>
      <c r="K134" s="22"/>
      <c r="L134" s="18"/>
      <c r="M134" s="107"/>
      <c r="N134" s="27"/>
      <c r="O134" s="22"/>
      <c r="P134" s="22"/>
      <c r="Q134" s="23"/>
      <c r="R134" s="22"/>
      <c r="S134" s="28"/>
    </row>
    <row r="135" spans="2:19">
      <c r="B135" s="25"/>
      <c r="C135" s="18"/>
      <c r="D135" s="18"/>
      <c r="E135" s="27"/>
      <c r="F135" s="20"/>
      <c r="G135" s="20"/>
      <c r="H135" s="20"/>
      <c r="I135" s="21"/>
      <c r="J135" s="18"/>
      <c r="K135" s="22"/>
      <c r="L135" s="18"/>
      <c r="M135" s="107"/>
      <c r="N135" s="27"/>
      <c r="O135" s="22"/>
      <c r="P135" s="22"/>
      <c r="Q135" s="23"/>
      <c r="R135" s="22"/>
      <c r="S135" s="28"/>
    </row>
    <row r="136" spans="2:19">
      <c r="B136" s="25"/>
      <c r="C136" s="26"/>
      <c r="D136" s="18"/>
      <c r="E136" s="27"/>
      <c r="F136" s="20"/>
      <c r="G136" s="20"/>
      <c r="H136" s="20"/>
      <c r="I136" s="21"/>
      <c r="J136" s="18"/>
      <c r="K136" s="22"/>
      <c r="L136" s="18"/>
      <c r="M136" s="107"/>
      <c r="N136" s="27"/>
      <c r="O136" s="22"/>
      <c r="P136" s="22"/>
      <c r="Q136" s="23"/>
      <c r="R136" s="22"/>
      <c r="S136" s="28"/>
    </row>
    <row r="137" spans="2:19">
      <c r="B137" s="25"/>
      <c r="C137" s="18"/>
      <c r="D137" s="18"/>
      <c r="E137" s="27"/>
      <c r="F137" s="20"/>
      <c r="G137" s="20"/>
      <c r="H137" s="20"/>
      <c r="I137" s="21"/>
      <c r="J137" s="18"/>
      <c r="K137" s="22"/>
      <c r="L137" s="18"/>
      <c r="M137" s="107"/>
      <c r="N137" s="27"/>
      <c r="O137" s="22"/>
      <c r="P137" s="22"/>
      <c r="Q137" s="23"/>
      <c r="R137" s="22"/>
      <c r="S137" s="28"/>
    </row>
    <row r="138" spans="2:19">
      <c r="B138" s="25"/>
      <c r="C138" s="26"/>
      <c r="D138" s="18"/>
      <c r="E138" s="27"/>
      <c r="F138" s="20"/>
      <c r="G138" s="20"/>
      <c r="H138" s="20"/>
      <c r="I138" s="21"/>
      <c r="J138" s="18"/>
      <c r="K138" s="22"/>
      <c r="L138" s="18"/>
      <c r="M138" s="107"/>
      <c r="N138" s="27"/>
      <c r="O138" s="22"/>
      <c r="P138" s="22"/>
      <c r="Q138" s="23"/>
      <c r="R138" s="22"/>
      <c r="S138" s="28"/>
    </row>
    <row r="139" spans="2:19">
      <c r="B139" s="25"/>
      <c r="C139" s="18"/>
      <c r="D139" s="18"/>
      <c r="E139" s="27"/>
      <c r="F139" s="20"/>
      <c r="G139" s="20"/>
      <c r="H139" s="20"/>
      <c r="I139" s="21"/>
      <c r="J139" s="18"/>
      <c r="K139" s="22"/>
      <c r="L139" s="18"/>
      <c r="M139" s="107"/>
      <c r="N139" s="27"/>
      <c r="O139" s="22"/>
      <c r="P139" s="22"/>
      <c r="Q139" s="23"/>
      <c r="R139" s="22"/>
      <c r="S139" s="29"/>
    </row>
    <row r="140" spans="2:19">
      <c r="B140" s="17"/>
      <c r="C140" s="26"/>
      <c r="D140" s="18"/>
      <c r="E140" s="27"/>
      <c r="F140" s="20"/>
      <c r="G140" s="20"/>
      <c r="H140" s="20"/>
      <c r="I140" s="21"/>
      <c r="J140" s="18"/>
      <c r="K140" s="22"/>
      <c r="L140" s="18"/>
      <c r="M140" s="107"/>
      <c r="N140" s="27"/>
      <c r="O140" s="22"/>
      <c r="P140" s="22"/>
      <c r="Q140" s="23"/>
      <c r="R140" s="22"/>
      <c r="S140" s="28"/>
    </row>
    <row r="141" spans="2:19">
      <c r="B141" s="25"/>
      <c r="C141" s="18"/>
      <c r="D141" s="18"/>
      <c r="E141" s="27"/>
      <c r="F141" s="20"/>
      <c r="G141" s="20"/>
      <c r="H141" s="20"/>
      <c r="I141" s="21"/>
      <c r="J141" s="18"/>
      <c r="K141" s="22"/>
      <c r="L141" s="18"/>
      <c r="M141" s="107"/>
      <c r="N141" s="27"/>
      <c r="O141" s="22"/>
      <c r="P141" s="22"/>
      <c r="Q141" s="23"/>
      <c r="R141" s="22"/>
      <c r="S141" s="28"/>
    </row>
    <row r="142" spans="2:19">
      <c r="B142" s="25"/>
      <c r="C142" s="26"/>
      <c r="D142" s="18"/>
      <c r="E142" s="27"/>
      <c r="F142" s="20"/>
      <c r="G142" s="20"/>
      <c r="H142" s="20"/>
      <c r="I142" s="21"/>
      <c r="J142" s="18"/>
      <c r="K142" s="22"/>
      <c r="L142" s="18"/>
      <c r="M142" s="107"/>
      <c r="N142" s="27"/>
      <c r="O142" s="22"/>
      <c r="P142" s="22"/>
      <c r="Q142" s="23"/>
      <c r="R142" s="22"/>
      <c r="S142" s="28"/>
    </row>
    <row r="145" spans="4:4">
      <c r="D145" s="8">
        <v>0</v>
      </c>
    </row>
  </sheetData>
  <dataValidations count="5">
    <dataValidation allowBlank="1" showInputMessage="1" showErrorMessage="1" promptTitle="Format Date" prompt="YYYY/MM/DD" sqref="P5:P142 K5:K142 R5:R142"/>
    <dataValidation type="list" allowBlank="1" showInputMessage="1" showErrorMessage="1" sqref="H5:H142">
      <formula1>TblPriority</formula1>
    </dataValidation>
    <dataValidation type="list" allowBlank="1" showInputMessage="1" showErrorMessage="1" sqref="I5:I142">
      <formula1>TblPhase</formula1>
    </dataValidation>
    <dataValidation type="list" allowBlank="1" showInputMessage="1" showErrorMessage="1" sqref="G5:G142">
      <formula1>TblSeverity</formula1>
    </dataValidation>
    <dataValidation type="list" allowBlank="1" showInputMessage="1" showErrorMessage="1" sqref="F5:F142">
      <formula1>TblStatus</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I13"/>
  <sheetViews>
    <sheetView showGridLines="0" workbookViewId="0"/>
  </sheetViews>
  <sheetFormatPr defaultColWidth="8.88671875" defaultRowHeight="15.75"/>
  <cols>
    <col min="1" max="1" width="8.21875" style="3" bestFit="1" customWidth="1"/>
    <col min="2" max="2" width="3.21875" style="3" customWidth="1"/>
    <col min="3" max="3" width="10.33203125" style="3" bestFit="1" customWidth="1"/>
    <col min="4" max="4" width="2.88671875" style="3" customWidth="1"/>
    <col min="5" max="5" width="9.88671875" style="3" bestFit="1" customWidth="1"/>
    <col min="6" max="6" width="2.44140625" style="3" customWidth="1"/>
    <col min="7" max="7" width="11.44140625" style="3" bestFit="1" customWidth="1"/>
    <col min="8" max="8" width="3.77734375" style="3" customWidth="1"/>
    <col min="9" max="9" width="9" style="3" customWidth="1"/>
    <col min="10" max="16384" width="8.88671875" style="3"/>
  </cols>
  <sheetData>
    <row r="2" spans="1:9" ht="30">
      <c r="A2" s="2" t="s">
        <v>18</v>
      </c>
    </row>
    <row r="4" spans="1:9">
      <c r="A4" s="3" t="s">
        <v>19</v>
      </c>
      <c r="C4" s="3" t="s">
        <v>20</v>
      </c>
      <c r="E4" s="3" t="s">
        <v>21</v>
      </c>
      <c r="G4" s="3" t="s">
        <v>22</v>
      </c>
      <c r="I4" s="3" t="s">
        <v>23</v>
      </c>
    </row>
    <row r="5" spans="1:9">
      <c r="A5" s="3" t="s">
        <v>24</v>
      </c>
      <c r="C5" s="3" t="s">
        <v>25</v>
      </c>
      <c r="E5" s="3" t="s">
        <v>26</v>
      </c>
      <c r="G5" s="30" t="s">
        <v>68</v>
      </c>
      <c r="I5" s="3" t="s">
        <v>27</v>
      </c>
    </row>
    <row r="6" spans="1:9">
      <c r="A6" s="3" t="s">
        <v>28</v>
      </c>
      <c r="C6" s="30" t="s">
        <v>71</v>
      </c>
      <c r="E6" s="3" t="s">
        <v>29</v>
      </c>
      <c r="G6" s="3" t="s">
        <v>30</v>
      </c>
      <c r="I6" s="3" t="s">
        <v>31</v>
      </c>
    </row>
    <row r="7" spans="1:9">
      <c r="C7" s="3" t="s">
        <v>32</v>
      </c>
      <c r="E7" s="3" t="s">
        <v>33</v>
      </c>
      <c r="G7" s="3" t="s">
        <v>34</v>
      </c>
      <c r="I7" s="3" t="s">
        <v>35</v>
      </c>
    </row>
    <row r="8" spans="1:9">
      <c r="C8" s="3" t="s">
        <v>36</v>
      </c>
      <c r="G8" s="3" t="s">
        <v>37</v>
      </c>
      <c r="I8" s="3" t="s">
        <v>38</v>
      </c>
    </row>
    <row r="9" spans="1:9">
      <c r="G9" s="3" t="s">
        <v>39</v>
      </c>
    </row>
    <row r="10" spans="1:9">
      <c r="G10" s="30" t="s">
        <v>69</v>
      </c>
    </row>
    <row r="11" spans="1:9">
      <c r="G11" s="3" t="s">
        <v>40</v>
      </c>
    </row>
    <row r="12" spans="1:9">
      <c r="G12" s="3" t="s">
        <v>41</v>
      </c>
    </row>
    <row r="13" spans="1:9">
      <c r="G13" s="30" t="s">
        <v>70</v>
      </c>
    </row>
  </sheetData>
  <pageMargins left="0.7" right="0.7" top="0.75" bottom="0.75" header="0.3" footer="0.3"/>
  <tableParts count="5">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25</vt:i4>
      </vt:variant>
    </vt:vector>
  </HeadingPairs>
  <TitlesOfParts>
    <vt:vector size="39" baseType="lpstr">
      <vt:lpstr>Cover</vt:lpstr>
      <vt:lpstr>UT実施結果</vt:lpstr>
      <vt:lpstr>更新履歴</vt:lpstr>
      <vt:lpstr>表紙</vt:lpstr>
      <vt:lpstr>LandingController.cs</vt:lpstr>
      <vt:lpstr>RTMController.cs</vt:lpstr>
      <vt:lpstr>FactorsController.cs</vt:lpstr>
      <vt:lpstr>TestCaseController.cs</vt:lpstr>
      <vt:lpstr>AddFactorsController.cs</vt:lpstr>
      <vt:lpstr>AddItemsController.cs</vt:lpstr>
      <vt:lpstr>GenerateController.cs</vt:lpstr>
      <vt:lpstr>Ref1</vt:lpstr>
      <vt:lpstr>Ref3</vt:lpstr>
      <vt:lpstr>Defect Log</vt:lpstr>
      <vt:lpstr>AllDone</vt:lpstr>
      <vt:lpstr>UT実施結果!AllErrFactor</vt:lpstr>
      <vt:lpstr>AllError</vt:lpstr>
      <vt:lpstr>UT実施結果!allItem</vt:lpstr>
      <vt:lpstr>GoalError</vt:lpstr>
      <vt:lpstr>UT実施結果!LastUpdate</vt:lpstr>
      <vt:lpstr>UT実施結果!LOCKs</vt:lpstr>
      <vt:lpstr>ModName</vt:lpstr>
      <vt:lpstr>AddFactorsController.cs!Print_Area</vt:lpstr>
      <vt:lpstr>AddItemsController.cs!Print_Area</vt:lpstr>
      <vt:lpstr>Cover!Print_Area</vt:lpstr>
      <vt:lpstr>FactorsController.cs!Print_Area</vt:lpstr>
      <vt:lpstr>GenerateController.cs!Print_Area</vt:lpstr>
      <vt:lpstr>LandingController.cs!Print_Area</vt:lpstr>
      <vt:lpstr>'Ref1'!Print_Area</vt:lpstr>
      <vt:lpstr>RTMController.cs!Print_Area</vt:lpstr>
      <vt:lpstr>TestCaseController.cs!Print_Area</vt:lpstr>
      <vt:lpstr>表紙!Print_Area</vt:lpstr>
      <vt:lpstr>PrjName</vt:lpstr>
      <vt:lpstr>TblPhase</vt:lpstr>
      <vt:lpstr>TblPriority</vt:lpstr>
      <vt:lpstr>TblSeverity</vt:lpstr>
      <vt:lpstr>TblStatus</vt:lpstr>
      <vt:lpstr>UT実施結果!TestContentCtPage</vt:lpstr>
      <vt:lpstr>UT実施結果!TotalCtPage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Supaporn Promnui</dc:creator>
  <cp:lastModifiedBy>Choojam, Korkit</cp:lastModifiedBy>
  <cp:lastPrinted>2017-09-10T13:30:06Z</cp:lastPrinted>
  <dcterms:created xsi:type="dcterms:W3CDTF">2017-09-01T01:22:26Z</dcterms:created>
  <dcterms:modified xsi:type="dcterms:W3CDTF">2020-12-24T09:07:25Z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7da5b3fb-68d2-48fe-8cc0-df71aae1b3e6</vt:lpwstr>
  </property>
</Properties>
</file>