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zytoria\portfolio\Gra Pstryk! (boardgamearena.com)\"/>
    </mc:Choice>
  </mc:AlternateContent>
  <xr:revisionPtr revIDLastSave="0" documentId="13_ncr:1_{331DDD2E-6B84-434A-8FD9-4BA6B1BACEA1}" xr6:coauthVersionLast="47" xr6:coauthVersionMax="47" xr10:uidLastSave="{00000000-0000-0000-0000-000000000000}"/>
  <bookViews>
    <workbookView xWindow="-108" yWindow="-108" windowWidth="23256" windowHeight="12576" xr2:uid="{9EE067B3-1FDC-45B4-8848-28AD10792F87}"/>
  </bookViews>
  <sheets>
    <sheet name="Wprowadzenie" sheetId="7" r:id="rId1"/>
    <sheet name="Lista scenariuszy" sheetId="2" r:id="rId2"/>
    <sheet name="Scenariusz 1" sheetId="3" r:id="rId3"/>
    <sheet name="Scenariusz 2" sheetId="4" r:id="rId4"/>
    <sheet name="Scenariusz 3" sheetId="5" r:id="rId5"/>
    <sheet name="Scenariusz 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6" l="1"/>
  <c r="C1" i="6"/>
  <c r="E1" i="5"/>
  <c r="D1" i="5"/>
  <c r="C1" i="5"/>
  <c r="E1" i="4"/>
  <c r="D1" i="4"/>
  <c r="C1" i="4"/>
  <c r="E1" i="3"/>
  <c r="C1" i="3"/>
  <c r="B7" i="2"/>
  <c r="B6" i="2"/>
  <c r="B5" i="2"/>
  <c r="B4" i="2"/>
</calcChain>
</file>

<file path=xl/sharedStrings.xml><?xml version="1.0" encoding="utf-8"?>
<sst xmlns="http://schemas.openxmlformats.org/spreadsheetml/2006/main" count="272" uniqueCount="131">
  <si>
    <t>Nazwa</t>
  </si>
  <si>
    <t>Opis</t>
  </si>
  <si>
    <t>Czynności przygotowawcze</t>
  </si>
  <si>
    <t>Czynności końcowe</t>
  </si>
  <si>
    <t>SCENARIUSZ TESTOWY</t>
  </si>
  <si>
    <t>ID przypadku testowego</t>
  </si>
  <si>
    <t>Przypadek testowy</t>
  </si>
  <si>
    <t xml:space="preserve">Opis przypadku </t>
  </si>
  <si>
    <t>Krok testu</t>
  </si>
  <si>
    <t>Opis kroku</t>
  </si>
  <si>
    <t>Oczekiwany rezultat</t>
  </si>
  <si>
    <t>Aktualny rezultat</t>
  </si>
  <si>
    <t xml:space="preserve">Status </t>
  </si>
  <si>
    <t>Komentarze</t>
  </si>
  <si>
    <t>Id scenariusza</t>
  </si>
  <si>
    <t xml:space="preserve">Kliknij żeton z symbolem królika. </t>
  </si>
  <si>
    <t>Żeton poruszy się o jedno pole zgodnie z kierunkiem wskazówek zegara.</t>
  </si>
  <si>
    <t xml:space="preserve">Celem jest sprawdzenie czy żeton z symbolem królika porusza się według intrukcji gry. </t>
  </si>
  <si>
    <t xml:space="preserve">Celem jest sprawdzenie czy żeton z symbolem niedźwiedzia porusza się według intrukcji gry. </t>
  </si>
  <si>
    <t xml:space="preserve">Najedź na żeton z symbolem królika. </t>
  </si>
  <si>
    <t xml:space="preserve">Celem jest sprawdzenie czy żetony z symbolami zwięrząt poruszają się zgodnie z intrukcją gry. </t>
  </si>
  <si>
    <t>1. Opuszczenie gry. 
2. Wylogowanie się z serwisu boardgamearena.com.</t>
  </si>
  <si>
    <t xml:space="preserve">Kliknij żeton z symbolem niedźwiedzia. </t>
  </si>
  <si>
    <t xml:space="preserve">Pole zostaje wyróżnione pomarańcznową ramką. Na planszy pojawia się strzałka wskazująca kierunek ruchu. </t>
  </si>
  <si>
    <t xml:space="preserve">Celem jest sprawdzenie czy żeton z symbolem kaczki porusza się zgodnie z instrukcją. </t>
  </si>
  <si>
    <t xml:space="preserve">Kliknij żeton z symbolem kaczki. </t>
  </si>
  <si>
    <t xml:space="preserve">Pole zostaje wyróżnione pomarańcznową ramką. </t>
  </si>
  <si>
    <t>Najedź na żeton z symbolem niedźwiedzia.</t>
  </si>
  <si>
    <t xml:space="preserve">Najedź na żeton z symbolem kaczki. </t>
  </si>
  <si>
    <t xml:space="preserve">Żeton nie poruszył się.  Zostały zebrane żetony z odpowiedniego obszaru. </t>
  </si>
  <si>
    <t xml:space="preserve">Celem jest sprawdzenie czy żeton z symbolem lamparta porusza się zgodnie z instrukcją. </t>
  </si>
  <si>
    <t xml:space="preserve">Najedź na żeton z symbolem lamparta. </t>
  </si>
  <si>
    <t xml:space="preserve">Żeton porusza się o jedno pole w kierunku przeciwnym do wskazówek zegara. </t>
  </si>
  <si>
    <t xml:space="preserve">Żeton porusza się do zgodnie z ruchem wskazówek zegara, do najbliższego żetonu kaczki i zbiera żetony z odpowiedniego obszaru. </t>
  </si>
  <si>
    <t xml:space="preserve">Kliknij żeton z symbolem lamparta. </t>
  </si>
  <si>
    <t xml:space="preserve">Celem jest sprawdzenie czy żetony są zbierane z planszy zgodnie z zasadami przedstawionymi w instrukcji. </t>
  </si>
  <si>
    <t xml:space="preserve">1. Użytkownik jest zalogowany na swoje konto w serwisie https://boardgamearena.com/.
2. Gracz znajduje się na głównej stronie gry "Pstryk!".
3. Gra została załadowana. Gra znajduje się w fazie początkowej. Żadna akcja nie została jeszcze wykonana. </t>
  </si>
  <si>
    <t>Najedź na żeton koloru niebieskiego.</t>
  </si>
  <si>
    <t xml:space="preserve">Kliknij żeton koloru niebieskiego. </t>
  </si>
  <si>
    <t xml:space="preserve">Celem jest sprawdznie czy żeton "Słońce" porusza się zgodnie z zasadami przedstawionymi w instrukcji. </t>
  </si>
  <si>
    <t xml:space="preserve">Celem jest sprawdzenie czy puste pola na planszy "Las" uzupełniane są zgodnie z zasadami przedstawionymi w instrukcji. </t>
  </si>
  <si>
    <t xml:space="preserve">Zbieranie żetonów z planszy po kliknięciu w żeton koloru niebieskiego. </t>
  </si>
  <si>
    <t xml:space="preserve">Pole zostanie wyróznione. </t>
  </si>
  <si>
    <t xml:space="preserve">Żeton zostanie na swoim polu początkowym. Nie poruszy się. </t>
  </si>
  <si>
    <t xml:space="preserve">Pole zostanie wyróżnione. </t>
  </si>
  <si>
    <t xml:space="preserve">Żeton poruszy się o jedno pole w kierunku przeciwnym do wskazówek zegara. </t>
  </si>
  <si>
    <t xml:space="preserve">Żeton zbierze wszystkie niebieskie żetony z wyzaczonego (przez symbol zwierzęcia) obszaru.  </t>
  </si>
  <si>
    <t xml:space="preserve">Zbieranie żetonów z planszy po kliknięciu w żeton koloru zielonego. </t>
  </si>
  <si>
    <t>Najedź na żeton koloru zielonego.</t>
  </si>
  <si>
    <t xml:space="preserve">Kliknij żeton koloru zielonego. </t>
  </si>
  <si>
    <t xml:space="preserve">Żeton zbierze wszystkie zielone żetony z wyzaczonego (przez symbol zwierzęcia) obszaru.  </t>
  </si>
  <si>
    <t xml:space="preserve">Żeton zbiera wszystkie zielone żetony z wyznaczonego (przez symbol zwierzęcia) obszaru. </t>
  </si>
  <si>
    <t xml:space="preserve">Zbieranie żetonów z planszy po kliknięciu w żeton koloru brązowego. </t>
  </si>
  <si>
    <t>Najedź na żeton koloru brązowego.</t>
  </si>
  <si>
    <t xml:space="preserve">Kliknij żeton koloru brązowego. </t>
  </si>
  <si>
    <t xml:space="preserve">Żeton zbierze wszystkie brązowe żetony z wyzaczonego (przez symbol zwierzęcia) obszaru.  </t>
  </si>
  <si>
    <t>Warunek wstępny.</t>
  </si>
  <si>
    <t xml:space="preserve">Na planszy "Las" znajduje się przynajmniej jeden niebieski żeton. </t>
  </si>
  <si>
    <t xml:space="preserve">Na planszy "Las" znajduje się przynajmniej jeden zielony żeton. </t>
  </si>
  <si>
    <t>Na planszy "Las" znajduje się przynajmniej jeden brązowy żeton.</t>
  </si>
  <si>
    <t xml:space="preserve">Celem jest sprawdzenie poprawności zbierania żetonów z planszy po naciśnięciu żetonu koloru niebieskiego. </t>
  </si>
  <si>
    <t xml:space="preserve">Celem jest sprawdzenie poprawności zbierania żetonów z planszy po naciśnięciu żetonu koloru zielonego. </t>
  </si>
  <si>
    <t xml:space="preserve">Celem jest sprawdzenie poprawności zbierania żetonów z planszy po naciśnięciu żetonu koloru brązowego. </t>
  </si>
  <si>
    <t xml:space="preserve">Warunek wstępny.
</t>
  </si>
  <si>
    <t xml:space="preserve">Na planszy "Las" znajdują się przynajmniej dwa żetony z symbolem kaczki. </t>
  </si>
  <si>
    <t xml:space="preserve">Na planszy "Las" znajduje się tylko jeden żeton z symbolem kaczki. </t>
  </si>
  <si>
    <t xml:space="preserve">Celem jest sprawdzenie poprawności przesuwania żetonu "Słońce" na planszy "Las" po zakończeniu tury. </t>
  </si>
  <si>
    <t>Warunek wstępny</t>
  </si>
  <si>
    <t xml:space="preserve">Przesunięcie żetonu "Słońce" o jedno miejsce do przodu na planszy "Las" po zakończeniu tury. </t>
  </si>
  <si>
    <t xml:space="preserve">Klinij w przycisk "Potwierdź". </t>
  </si>
  <si>
    <t xml:space="preserve">Żeton "Słońce" przesunie się o jedno pole do przodu - na pole z numerem 2. Puste miejsca na planszy "Las" zostaną uzupełnione żetonami. </t>
  </si>
  <si>
    <t>Scenariusz 1</t>
  </si>
  <si>
    <t>Scenariusz 2</t>
  </si>
  <si>
    <t>Scenariusz 3</t>
  </si>
  <si>
    <t>Scenariusz 4</t>
  </si>
  <si>
    <t xml:space="preserve">Z planszy zostanie zebrany tylko jeden żeton. </t>
  </si>
  <si>
    <t>Z planszy został zebrany tylko jeden żeton. Zebrany żeton umieszczony został u góry "Tablicy".</t>
  </si>
  <si>
    <t xml:space="preserve">Kliknij w dowolny rząd na "Tablicy". </t>
  </si>
  <si>
    <t xml:space="preserve">Żeton "Słońce" przesunął się o jedno pole do przodu - na pole z numerem 2. Puste miejsca na planszy "Las" zostały uzupełnione żetonami. </t>
  </si>
  <si>
    <t>Żeton "Słońce" przesunie się o jedno pole do przodu. Puste miejsca na planszy "Las" zostaną uzupełnione żetonami.</t>
  </si>
  <si>
    <t xml:space="preserve">Na planszy "Las" znajduje się żeton, który umożliwia zebranie dwóch żetonów z planszy. </t>
  </si>
  <si>
    <t>Kliknij w żeton, który umożliwia zebranie dwóch żetonów z planszy "Las".</t>
  </si>
  <si>
    <t xml:space="preserve">Z planszy zostaną zebrane dwa żetony. </t>
  </si>
  <si>
    <t>Z planszy zostały zebrane dwa żetony. Zebrane żetony umieszczone został u góry "Tablicy".</t>
  </si>
  <si>
    <t>Żeton "Słońce" przesunął się o jedno pole do przodu. Puste miejsce na planszy "Las" zostało uzupełnione żetonem.</t>
  </si>
  <si>
    <t>Uzupełnienie jednego pustego pola na planszy "Las" żetonem po zakończeniu tury.</t>
  </si>
  <si>
    <t xml:space="preserve">Uzupełnienie dwóch pustych pól na planszy "Las" żetonami po zakończeniu tury. </t>
  </si>
  <si>
    <t xml:space="preserve">Uzupełnienie trzech pustych pól na planszy "Las" żetonami po zakończeniu tury. </t>
  </si>
  <si>
    <t xml:space="preserve">Na planszy "Las" znajduje się żeton, który umożliwia zebranie trzech żetonów z planszy. </t>
  </si>
  <si>
    <t>Kliknij w żeton, który umożliwia zebranie trzech żetonów z planszy "Las".</t>
  </si>
  <si>
    <t xml:space="preserve">Z planszy zostaną zebrane trzy żetony. </t>
  </si>
  <si>
    <t>Z planszy zostały zebrane trzy żetony. Zebrane żetony umieszczone zostały u góry "Tablicy".</t>
  </si>
  <si>
    <t xml:space="preserve">Uzupełnienie czterech pustych pól na planszy "Las" żetonami po zakończeniu tury. </t>
  </si>
  <si>
    <t xml:space="preserve">Na planszy "Las" znajduje się żeton, który umożliwia zebranie czterech żetonów z planszy. </t>
  </si>
  <si>
    <t>Kliknij w żeton, który umożliwia zebranie czterech żetonów z planszy "Las".</t>
  </si>
  <si>
    <t xml:space="preserve">Z planszy zostaną zebrane cztery żetony. </t>
  </si>
  <si>
    <t>Z planszy zostały zebrane cztery żetony. Zebrane żetony umieszczone zostały u góry "Tablicy".</t>
  </si>
  <si>
    <t xml:space="preserve">Celem jest sprawdzenie poprawności uzupełniania żetonami czterech pustych pól na planszy "Las" po zakończeniu tury. </t>
  </si>
  <si>
    <t xml:space="preserve">Celem jest sprawdzenie poprawności uzupełniania żetonami trzech pustych pól na planszy "Las" po zakończeniu tury. </t>
  </si>
  <si>
    <t xml:space="preserve">Celem jest sprawdzenie poprawności uzupełniania żetonami pustego pola na planszy "Las" po zakończeniu tury. </t>
  </si>
  <si>
    <t xml:space="preserve">Celem jest sprawdzenie poprawności uzupełniania żetonami dwóch pustych pól na planszy "Las" po zakończeniu tury. </t>
  </si>
  <si>
    <t>Żeton "Słońce" przesunął się o jedno pole do przodu.Cztery puste miejsca na planszy "Las" zostały uzupełnione czterema żetonami.</t>
  </si>
  <si>
    <t>Żeton "Słońce" przesunął się o jedno pole do przodu.Trzy puste miejsca na planszy "Las" zostały uzupełnione trzema żetonami.</t>
  </si>
  <si>
    <t>Żeton "Słońce" przesunął się o jedno pole do przodu.Dwa puste miejsca na planszy "Las" zostały uzupełnione dwoma żetonami.</t>
  </si>
  <si>
    <t xml:space="preserve">Kliknij w dowolnny żeton z symbolem zwierzęcia na planszy "Las".  </t>
  </si>
  <si>
    <t xml:space="preserve">Żeton zbierze wszystkie żetony tego samego koloru z wyzaczonego (przez symbol zwierzęcia) obszaru.  </t>
  </si>
  <si>
    <t>Żeton zebrał wszystkie żetony o tym samym kolorze z wyzaczonego (przez symbol zwierzęcia) obszaru. Zebrane żetony umieszczone zostały u góry "Tablicy".</t>
  </si>
  <si>
    <t xml:space="preserve">Żeton zostanie umieszczony we wskazanym rzędzie na  "Tablicy". </t>
  </si>
  <si>
    <t xml:space="preserve">Żeton został umieszczony we wskazanym rzędzie na  "Tablicy". </t>
  </si>
  <si>
    <t xml:space="preserve">Żetony zostaną umieszczone we wskazanym rzędzie na "Tablicy". </t>
  </si>
  <si>
    <t xml:space="preserve">Żetony zostały umieszczone we wskazanym rzędzie na "Tablicy". </t>
  </si>
  <si>
    <t xml:space="preserve">Klikaj w dowolny rząd na "Tablicy" tak długo dopóki nie umieścisz wszystkich zebranych żetonów na tablicy. </t>
  </si>
  <si>
    <t>Kliknij w żeton, który umożliwia zebranie tylko jednego żetonu 
z planszy "Las".</t>
  </si>
  <si>
    <t xml:space="preserve">Krok testu </t>
  </si>
  <si>
    <t xml:space="preserve">Żeton poruszył się o jedno pole zgodnie 
z kierunkiem wskazówek zegara.  Zostały zebrane żetony z odpowiedniego obszaru. </t>
  </si>
  <si>
    <t xml:space="preserve">Sprawdzenie sposobu poruszania się żetonu 
z symbolem królika. </t>
  </si>
  <si>
    <t>Sprawdzenie sposobu poruszania się żetonu 
z symbolem niedźwiedzia.</t>
  </si>
  <si>
    <t xml:space="preserve">Sprawdznie sposobu poruszania się żetonu 
z symbolem kaczki, gdy na planszy gry znajdują się przynajmniej dwa żetony kaczki. </t>
  </si>
  <si>
    <t xml:space="preserve">Żeton poruszy się zgodnie 
z ruchem wskazówek zegara do najbliższego innego żetonu z symbolem kaczki. </t>
  </si>
  <si>
    <t xml:space="preserve">Sprawdzenie sposobu poruszania się żetonu 
z symbolem kaczki, gdy na planszy gry jest tylko jednen żeton kaczki. </t>
  </si>
  <si>
    <t xml:space="preserve">Żeton zbiera wszystkie niebieskie żetony 
z wyznaczonego (przez symbol zwierzęcia) obszaru. </t>
  </si>
  <si>
    <t xml:space="preserve">Żeton zbiera wszystkie brązowe żetony 
z wyznaczonego (przez symbol zwierzęcia) obszaru. </t>
  </si>
  <si>
    <t xml:space="preserve">Pozytywny </t>
  </si>
  <si>
    <t xml:space="preserve">Na planszy "Las" znajduje się żeton z symbolem królika. </t>
  </si>
  <si>
    <t xml:space="preserve">Na planszy "Las" znajduje się żeton z symbolem niedźwiedzia. </t>
  </si>
  <si>
    <t xml:space="preserve">Na planszy las znajduje się żeton z symbolem lamparta. </t>
  </si>
  <si>
    <t xml:space="preserve">Sprawdzenie sposobu poruszania się żetonu 
z symbolem lamparta. </t>
  </si>
  <si>
    <t>Żeton "Słońce" znajduje się na polu z numerem "1" na planszy "Las".</t>
  </si>
  <si>
    <t>Pozytywny</t>
  </si>
  <si>
    <t xml:space="preserve">Na planszy "Las" znajduje się żeton, który umożliwia zebranie tylko i wyłącznie jednego żetonu z planszy. </t>
  </si>
  <si>
    <r>
      <rPr>
        <b/>
        <u/>
        <sz val="12"/>
        <color theme="1"/>
        <rFont val="Calibri"/>
        <family val="2"/>
        <charset val="238"/>
        <scheme val="minor"/>
      </rPr>
      <t xml:space="preserve">Treść dokumentu: </t>
    </r>
    <r>
      <rPr>
        <sz val="12"/>
        <color theme="1"/>
        <rFont val="Calibri"/>
        <family val="2"/>
        <charset val="238"/>
        <scheme val="minor"/>
      </rPr>
      <t xml:space="preserve">
Dokument ten opisuje działania testowe, które mają na celu sprawdzenie poprawności prowadzenia rozgrywki gry "Pstryk!" na stronie https://boardgamearena.com/. 
W tym pliku sprawdzony został sposób poruszania się żetonów po głównej planszy. Traktuję instrukcję gry "Pstryk!" jako dokumentację dla przebiegu rozgrywki (strony 2 i 3).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</si>
</sst>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u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name val="Calibri"/>
      <family val="2"/>
      <charset val="238"/>
      <scheme val="minor"/>
    </font>
    <font>
      <b/>
      <sz val="11"/>
      <color rgb="FF000000"/>
      <name val="Roboto"/>
      <charset val="238"/>
    </font>
    <font>
      <u/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theme="4" tint="0.79998168889431442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Border="1"/>
    <xf numFmtId="0" fontId="0" fillId="2" borderId="0" xfId="0" applyFont="1" applyFill="1" applyBorder="1" applyAlignment="1">
      <alignment vertical="top"/>
    </xf>
    <xf numFmtId="0" fontId="1" fillId="6" borderId="0" xfId="0" applyFont="1" applyFill="1" applyBorder="1" applyAlignment="1">
      <alignment vertical="top"/>
    </xf>
    <xf numFmtId="0" fontId="1" fillId="6" borderId="0" xfId="0" applyFont="1" applyFill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top"/>
    </xf>
    <xf numFmtId="0" fontId="4" fillId="6" borderId="0" xfId="1" applyFont="1" applyFill="1" applyBorder="1" applyAlignment="1">
      <alignment vertical="top"/>
    </xf>
    <xf numFmtId="0" fontId="1" fillId="8" borderId="0" xfId="0" applyFont="1" applyFill="1" applyBorder="1" applyAlignment="1">
      <alignment vertical="top"/>
    </xf>
    <xf numFmtId="0" fontId="1" fillId="8" borderId="0" xfId="0" applyFont="1" applyFill="1" applyBorder="1" applyAlignment="1">
      <alignment horizontal="left" vertical="top" wrapText="1"/>
    </xf>
    <xf numFmtId="0" fontId="1" fillId="8" borderId="0" xfId="0" applyFont="1" applyFill="1" applyBorder="1" applyAlignment="1">
      <alignment horizontal="left" vertical="top"/>
    </xf>
    <xf numFmtId="0" fontId="1" fillId="10" borderId="0" xfId="0" applyFont="1" applyFill="1" applyBorder="1" applyAlignment="1">
      <alignment vertical="top"/>
    </xf>
    <xf numFmtId="0" fontId="1" fillId="10" borderId="0" xfId="0" applyFont="1" applyFill="1" applyBorder="1" applyAlignment="1">
      <alignment horizontal="left" vertical="top" wrapText="1"/>
    </xf>
    <xf numFmtId="0" fontId="1" fillId="10" borderId="0" xfId="0" applyFont="1" applyFill="1" applyBorder="1" applyAlignment="1">
      <alignment horizontal="left" vertical="top"/>
    </xf>
    <xf numFmtId="0" fontId="1" fillId="11" borderId="0" xfId="0" applyFont="1" applyFill="1" applyBorder="1" applyAlignment="1">
      <alignment horizontal="left" vertical="top" wrapText="1"/>
    </xf>
    <xf numFmtId="0" fontId="1" fillId="11" borderId="0" xfId="0" applyFont="1" applyFill="1" applyBorder="1" applyAlignment="1">
      <alignment horizontal="left" vertical="top"/>
    </xf>
    <xf numFmtId="0" fontId="2" fillId="13" borderId="1" xfId="0" applyFont="1" applyFill="1" applyBorder="1" applyAlignment="1">
      <alignment horizontal="left" vertical="top"/>
    </xf>
    <xf numFmtId="0" fontId="2" fillId="13" borderId="1" xfId="0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center" vertical="top"/>
    </xf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/>
    <xf numFmtId="0" fontId="1" fillId="14" borderId="1" xfId="0" applyFont="1" applyFill="1" applyBorder="1" applyAlignment="1">
      <alignment vertical="top"/>
    </xf>
    <xf numFmtId="0" fontId="2" fillId="10" borderId="1" xfId="0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2" fillId="15" borderId="1" xfId="0" applyFont="1" applyFill="1" applyBorder="1" applyAlignment="1">
      <alignment horizontal="left" vertical="top"/>
    </xf>
    <xf numFmtId="0" fontId="2" fillId="15" borderId="1" xfId="0" applyFont="1" applyFill="1" applyBorder="1" applyAlignment="1">
      <alignment horizontal="left" vertical="top" wrapText="1"/>
    </xf>
    <xf numFmtId="0" fontId="2" fillId="11" borderId="1" xfId="0" applyFont="1" applyFill="1" applyBorder="1" applyAlignment="1">
      <alignment horizontal="left" vertical="top" wrapText="1"/>
    </xf>
    <xf numFmtId="0" fontId="5" fillId="0" borderId="0" xfId="0" applyFont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/>
    <xf numFmtId="0" fontId="7" fillId="0" borderId="0" xfId="0" applyFont="1"/>
    <xf numFmtId="0" fontId="0" fillId="17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 wrapText="1"/>
    </xf>
    <xf numFmtId="0" fontId="0" fillId="17" borderId="3" xfId="0" applyFill="1" applyBorder="1" applyAlignment="1">
      <alignment horizontal="left" vertical="top"/>
    </xf>
    <xf numFmtId="0" fontId="0" fillId="12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left" vertical="top"/>
    </xf>
    <xf numFmtId="0" fontId="0" fillId="12" borderId="8" xfId="0" applyFill="1" applyBorder="1" applyAlignment="1">
      <alignment horizontal="left" vertical="top" wrapText="1"/>
    </xf>
    <xf numFmtId="0" fontId="0" fillId="17" borderId="8" xfId="0" applyFill="1" applyBorder="1" applyAlignment="1">
      <alignment horizontal="left" vertical="top"/>
    </xf>
    <xf numFmtId="0" fontId="0" fillId="17" borderId="8" xfId="0" applyFill="1" applyBorder="1" applyAlignment="1">
      <alignment horizontal="left" vertical="top" wrapText="1"/>
    </xf>
    <xf numFmtId="0" fontId="0" fillId="12" borderId="8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12" borderId="3" xfId="0" applyFill="1" applyBorder="1" applyAlignment="1">
      <alignment horizontal="left" vertical="top"/>
    </xf>
    <xf numFmtId="0" fontId="6" fillId="18" borderId="1" xfId="0" applyFont="1" applyFill="1" applyBorder="1" applyAlignment="1">
      <alignment horizontal="left" vertical="top" wrapText="1"/>
    </xf>
    <xf numFmtId="0" fontId="0" fillId="18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9" borderId="1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9" borderId="8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7" borderId="1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/>
    </xf>
    <xf numFmtId="0" fontId="0" fillId="9" borderId="8" xfId="0" applyFill="1" applyBorder="1" applyAlignment="1">
      <alignment horizontal="left" vertical="top"/>
    </xf>
    <xf numFmtId="0" fontId="3" fillId="8" borderId="0" xfId="1" applyFill="1" applyBorder="1" applyAlignment="1">
      <alignment vertical="top"/>
    </xf>
    <xf numFmtId="0" fontId="3" fillId="6" borderId="0" xfId="1" applyFill="1" applyBorder="1" applyAlignment="1">
      <alignment vertical="top"/>
    </xf>
    <xf numFmtId="0" fontId="3" fillId="10" borderId="0" xfId="1" applyFill="1" applyBorder="1" applyAlignment="1">
      <alignment vertical="top"/>
    </xf>
    <xf numFmtId="0" fontId="3" fillId="11" borderId="0" xfId="1" applyFill="1" applyBorder="1" applyAlignment="1">
      <alignment horizontal="left" vertical="top"/>
    </xf>
    <xf numFmtId="0" fontId="8" fillId="6" borderId="1" xfId="1" applyFont="1" applyFill="1" applyBorder="1" applyAlignment="1">
      <alignment vertical="top" wrapText="1"/>
    </xf>
    <xf numFmtId="0" fontId="8" fillId="8" borderId="1" xfId="1" applyFont="1" applyFill="1" applyBorder="1" applyAlignment="1">
      <alignment vertical="top" wrapText="1"/>
    </xf>
    <xf numFmtId="0" fontId="8" fillId="10" borderId="1" xfId="1" applyFont="1" applyFill="1" applyBorder="1" applyAlignment="1">
      <alignment vertical="top" wrapText="1"/>
    </xf>
    <xf numFmtId="0" fontId="8" fillId="15" borderId="1" xfId="1" applyFont="1" applyFill="1" applyBorder="1" applyAlignment="1">
      <alignment horizontal="left" vertical="top" wrapText="1"/>
    </xf>
    <xf numFmtId="0" fontId="2" fillId="0" borderId="0" xfId="0" applyFont="1"/>
    <xf numFmtId="0" fontId="9" fillId="0" borderId="0" xfId="0" applyFont="1" applyAlignment="1">
      <alignment horizontal="left" vertical="top" wrapText="1"/>
    </xf>
    <xf numFmtId="0" fontId="1" fillId="16" borderId="0" xfId="0" applyFont="1" applyFill="1" applyAlignment="1">
      <alignment horizontal="center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7" borderId="1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7" borderId="8" xfId="0" applyFill="1" applyBorder="1" applyAlignment="1">
      <alignment horizontal="left" vertical="top"/>
    </xf>
    <xf numFmtId="0" fontId="0" fillId="7" borderId="1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/>
    </xf>
    <xf numFmtId="0" fontId="0" fillId="9" borderId="8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0" fontId="0" fillId="9" borderId="4" xfId="0" applyFill="1" applyBorder="1" applyAlignment="1">
      <alignment horizontal="left" vertical="top" wrapText="1"/>
    </xf>
    <xf numFmtId="0" fontId="0" fillId="9" borderId="9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9" borderId="1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9" borderId="8" xfId="0" applyFill="1" applyBorder="1" applyAlignment="1">
      <alignment horizontal="left" vertical="top" wrapText="1"/>
    </xf>
    <xf numFmtId="0" fontId="0" fillId="9" borderId="5" xfId="0" applyFill="1" applyBorder="1" applyAlignment="1">
      <alignment horizontal="left" vertical="top" wrapText="1"/>
    </xf>
    <xf numFmtId="0" fontId="0" fillId="9" borderId="6" xfId="0" applyFill="1" applyBorder="1" applyAlignment="1">
      <alignment horizontal="left" vertical="top" wrapText="1"/>
    </xf>
    <xf numFmtId="0" fontId="0" fillId="9" borderId="7" xfId="0" applyFill="1" applyBorder="1" applyAlignment="1">
      <alignment horizontal="left" vertical="top" wrapText="1"/>
    </xf>
    <xf numFmtId="0" fontId="0" fillId="9" borderId="12" xfId="0" applyFill="1" applyBorder="1" applyAlignment="1">
      <alignment horizontal="left" vertical="top" wrapText="1"/>
    </xf>
    <xf numFmtId="0" fontId="0" fillId="9" borderId="13" xfId="0" applyFill="1" applyBorder="1" applyAlignment="1">
      <alignment horizontal="left" vertical="top" wrapText="1"/>
    </xf>
    <xf numFmtId="0" fontId="0" fillId="9" borderId="1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13" xfId="0" applyFill="1" applyBorder="1" applyAlignment="1">
      <alignment horizontal="left" vertical="top" wrapText="1"/>
    </xf>
    <xf numFmtId="0" fontId="0" fillId="7" borderId="14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0" fillId="7" borderId="7" xfId="0" applyFill="1" applyBorder="1" applyAlignment="1">
      <alignment horizontal="center" vertical="top" wrapText="1"/>
    </xf>
    <xf numFmtId="0" fontId="0" fillId="9" borderId="5" xfId="0" applyFill="1" applyBorder="1" applyAlignment="1">
      <alignment horizontal="center" vertical="top" wrapText="1"/>
    </xf>
    <xf numFmtId="0" fontId="0" fillId="9" borderId="6" xfId="0" applyFill="1" applyBorder="1" applyAlignment="1">
      <alignment horizontal="center" vertical="top" wrapText="1"/>
    </xf>
    <xf numFmtId="0" fontId="0" fillId="9" borderId="7" xfId="0" applyFill="1" applyBorder="1" applyAlignment="1">
      <alignment horizontal="center" vertical="top" wrapText="1"/>
    </xf>
    <xf numFmtId="0" fontId="0" fillId="18" borderId="5" xfId="0" applyFill="1" applyBorder="1" applyAlignment="1">
      <alignment horizontal="left" vertical="top" wrapText="1"/>
    </xf>
    <xf numFmtId="0" fontId="0" fillId="18" borderId="6" xfId="0" applyFill="1" applyBorder="1" applyAlignment="1">
      <alignment horizontal="left" vertical="top" wrapText="1"/>
    </xf>
    <xf numFmtId="0" fontId="0" fillId="18" borderId="7" xfId="0" applyFill="1" applyBorder="1" applyAlignment="1">
      <alignment horizontal="left" vertical="top" wrapText="1"/>
    </xf>
    <xf numFmtId="0" fontId="0" fillId="18" borderId="2" xfId="0" applyFill="1" applyBorder="1" applyAlignment="1">
      <alignment horizontal="left" vertical="top" wrapText="1"/>
    </xf>
    <xf numFmtId="0" fontId="0" fillId="18" borderId="4" xfId="0" applyFill="1" applyBorder="1" applyAlignment="1">
      <alignment horizontal="left" vertical="top" wrapText="1"/>
    </xf>
    <xf numFmtId="0" fontId="0" fillId="18" borderId="3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0" fillId="17" borderId="6" xfId="0" applyFill="1" applyBorder="1" applyAlignment="1">
      <alignment horizontal="left" vertical="top" wrapText="1"/>
    </xf>
    <xf numFmtId="0" fontId="0" fillId="17" borderId="7" xfId="0" applyFill="1" applyBorder="1" applyAlignment="1">
      <alignment horizontal="left" vertical="top" wrapText="1"/>
    </xf>
    <xf numFmtId="0" fontId="0" fillId="12" borderId="10" xfId="0" applyFill="1" applyBorder="1" applyAlignment="1">
      <alignment horizontal="left" vertical="top"/>
    </xf>
    <xf numFmtId="0" fontId="0" fillId="12" borderId="4" xfId="0" applyFill="1" applyBorder="1" applyAlignment="1">
      <alignment horizontal="left" vertical="top"/>
    </xf>
    <xf numFmtId="0" fontId="0" fillId="12" borderId="9" xfId="0" applyFill="1" applyBorder="1" applyAlignment="1">
      <alignment horizontal="left" vertical="top"/>
    </xf>
    <xf numFmtId="0" fontId="0" fillId="12" borderId="10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9" xfId="0" applyFill="1" applyBorder="1" applyAlignment="1">
      <alignment horizontal="left" vertical="top" wrapText="1"/>
    </xf>
    <xf numFmtId="0" fontId="0" fillId="17" borderId="10" xfId="0" applyFill="1" applyBorder="1" applyAlignment="1">
      <alignment horizontal="left" vertical="top"/>
    </xf>
    <xf numFmtId="0" fontId="0" fillId="17" borderId="4" xfId="0" applyFill="1" applyBorder="1" applyAlignment="1">
      <alignment horizontal="left" vertical="top"/>
    </xf>
    <xf numFmtId="0" fontId="0" fillId="17" borderId="9" xfId="0" applyFill="1" applyBorder="1" applyAlignment="1">
      <alignment horizontal="left" vertical="top"/>
    </xf>
    <xf numFmtId="0" fontId="0" fillId="17" borderId="10" xfId="0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9" xfId="0" applyFill="1" applyBorder="1" applyAlignment="1">
      <alignment horizontal="left" vertical="top" wrapText="1"/>
    </xf>
    <xf numFmtId="0" fontId="0" fillId="12" borderId="12" xfId="0" applyFill="1" applyBorder="1" applyAlignment="1">
      <alignment horizontal="left" vertical="top" wrapText="1"/>
    </xf>
    <xf numFmtId="0" fontId="0" fillId="12" borderId="13" xfId="0" applyFill="1" applyBorder="1" applyAlignment="1">
      <alignment horizontal="left" vertical="top" wrapText="1"/>
    </xf>
    <xf numFmtId="0" fontId="0" fillId="12" borderId="14" xfId="0" applyFill="1" applyBorder="1" applyAlignment="1">
      <alignment horizontal="left" vertical="top" wrapText="1"/>
    </xf>
    <xf numFmtId="0" fontId="0" fillId="17" borderId="12" xfId="0" applyFill="1" applyBorder="1" applyAlignment="1">
      <alignment horizontal="left" vertical="top" wrapText="1"/>
    </xf>
    <xf numFmtId="0" fontId="0" fillId="17" borderId="13" xfId="0" applyFill="1" applyBorder="1" applyAlignment="1">
      <alignment horizontal="left" vertical="top" wrapText="1"/>
    </xf>
    <xf numFmtId="0" fontId="0" fillId="17" borderId="14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3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/>
    </xf>
    <xf numFmtId="0" fontId="0" fillId="12" borderId="15" xfId="0" applyFill="1" applyBorder="1" applyAlignment="1">
      <alignment horizontal="left" vertical="top" wrapText="1"/>
    </xf>
    <xf numFmtId="0" fontId="0" fillId="12" borderId="16" xfId="0" applyFill="1" applyBorder="1" applyAlignment="1">
      <alignment horizontal="left" vertical="top" wrapText="1"/>
    </xf>
    <xf numFmtId="0" fontId="0" fillId="12" borderId="17" xfId="0" applyFill="1" applyBorder="1" applyAlignment="1">
      <alignment horizontal="left" vertical="top" wrapText="1"/>
    </xf>
    <xf numFmtId="0" fontId="0" fillId="12" borderId="18" xfId="0" applyFill="1" applyBorder="1" applyAlignment="1">
      <alignment horizontal="left" vertical="top" wrapText="1"/>
    </xf>
    <xf numFmtId="0" fontId="0" fillId="12" borderId="19" xfId="0" applyFill="1" applyBorder="1" applyAlignment="1">
      <alignment horizontal="left" vertical="top" wrapText="1"/>
    </xf>
    <xf numFmtId="0" fontId="0" fillId="12" borderId="20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/>
    </xf>
    <xf numFmtId="0" fontId="0" fillId="12" borderId="6" xfId="0" applyFill="1" applyBorder="1" applyAlignment="1">
      <alignment horizontal="left" vertical="top"/>
    </xf>
    <xf numFmtId="0" fontId="0" fillId="12" borderId="7" xfId="0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264B7-2B76-415D-A333-8AF871F8B864}">
  <dimension ref="A2"/>
  <sheetViews>
    <sheetView tabSelected="1" workbookViewId="0">
      <selection activeCell="A2" sqref="A2:XFD2"/>
    </sheetView>
  </sheetViews>
  <sheetFormatPr defaultRowHeight="14.4" x14ac:dyDescent="0.3"/>
  <sheetData>
    <row r="2" spans="1:1" s="78" customFormat="1" ht="73.2" customHeight="1" x14ac:dyDescent="0.3">
      <c r="A2" s="78" t="s">
        <v>130</v>
      </c>
    </row>
  </sheetData>
  <mergeCells count="1">
    <mergeCell ref="A2:XF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2414B-0DC4-4D9F-AC32-B187240FF011}">
  <dimension ref="A1:H11"/>
  <sheetViews>
    <sheetView zoomScale="80" zoomScaleNormal="80" workbookViewId="0">
      <selection activeCell="B4" sqref="B4"/>
    </sheetView>
  </sheetViews>
  <sheetFormatPr defaultRowHeight="14.4" x14ac:dyDescent="0.3"/>
  <cols>
    <col min="1" max="1" width="13" bestFit="1" customWidth="1"/>
    <col min="2" max="2" width="39.33203125" customWidth="1"/>
    <col min="3" max="3" width="38.44140625" customWidth="1"/>
    <col min="4" max="4" width="96.77734375" customWidth="1"/>
    <col min="5" max="5" width="46.77734375" bestFit="1" customWidth="1"/>
    <col min="6" max="6" width="23.44140625" customWidth="1"/>
    <col min="7" max="7" width="9.33203125" customWidth="1"/>
    <col min="8" max="8" width="18.109375" customWidth="1"/>
  </cols>
  <sheetData>
    <row r="1" spans="1:8" x14ac:dyDescent="0.3">
      <c r="A1" s="79" t="s">
        <v>4</v>
      </c>
      <c r="B1" s="79"/>
    </row>
    <row r="2" spans="1:8" x14ac:dyDescent="0.3">
      <c r="F2" s="2"/>
      <c r="G2" s="2"/>
      <c r="H2" s="2"/>
    </row>
    <row r="3" spans="1:8" x14ac:dyDescent="0.3">
      <c r="A3" s="21" t="s">
        <v>14</v>
      </c>
      <c r="B3" s="22" t="s">
        <v>0</v>
      </c>
      <c r="C3" s="23" t="s">
        <v>1</v>
      </c>
      <c r="D3" s="24" t="s">
        <v>2</v>
      </c>
      <c r="E3" s="24" t="s">
        <v>3</v>
      </c>
      <c r="F3" s="3"/>
      <c r="G3" s="3"/>
      <c r="H3" s="3"/>
    </row>
    <row r="4" spans="1:8" ht="43.2" x14ac:dyDescent="0.3">
      <c r="A4" s="20">
        <v>1</v>
      </c>
      <c r="B4" s="73" t="str">
        <f>HYPERLINK("[Testy rozgrywki.xlsx]'Scenariusz 1'!A1",_xlfn.CONCAT("Sprawdzenie poprawności sposobu poruszania się żetonów po planszy ",CHAR(34),"Las",CHAR(34),". →"))</f>
        <v>Sprawdzenie poprawności sposobu poruszania się żetonów po planszy "Las". →</v>
      </c>
      <c r="C4" s="19" t="s">
        <v>20</v>
      </c>
      <c r="D4" s="19" t="s">
        <v>36</v>
      </c>
      <c r="E4" s="19" t="s">
        <v>21</v>
      </c>
      <c r="F4" s="2"/>
      <c r="G4" s="2"/>
      <c r="H4" s="2"/>
    </row>
    <row r="5" spans="1:8" ht="43.2" x14ac:dyDescent="0.3">
      <c r="A5" s="16">
        <v>2</v>
      </c>
      <c r="B5" s="74" t="str">
        <f>HYPERLINK("[Testy rozgrywki.xlsx]'Scenariusz 2'!A1",_xlfn.CONCAT("Sprawdzenie poprawności zbierania żetonów z planszy ",CHAR(34),"Las",CHAR(34),". →"))</f>
        <v>Sprawdzenie poprawności zbierania żetonów z planszy "Las". →</v>
      </c>
      <c r="C5" s="17" t="s">
        <v>35</v>
      </c>
      <c r="D5" s="17" t="s">
        <v>36</v>
      </c>
      <c r="E5" s="18" t="s">
        <v>21</v>
      </c>
      <c r="F5" s="2"/>
      <c r="G5" s="2"/>
      <c r="H5" s="2"/>
    </row>
    <row r="6" spans="1:8" ht="43.2" x14ac:dyDescent="0.3">
      <c r="A6" s="25">
        <v>3</v>
      </c>
      <c r="B6" s="75" t="str">
        <f>HYPERLINK("[Testy rozgrywki.xlsx]'Scenariusz 3'!A1",_xlfn.CONCAT("Sprawdzenie poprawności przesuwania się żetonu ",CHAR(34),"Słońce",CHAR(34)," po planszy ",CHAR(34),"Las",CHAR(34),". →"))</f>
        <v>Sprawdzenie poprawności przesuwania się żetonu "Słońce" po planszy "Las". →</v>
      </c>
      <c r="C6" s="26" t="s">
        <v>39</v>
      </c>
      <c r="D6" s="26" t="s">
        <v>36</v>
      </c>
      <c r="E6" s="26" t="s">
        <v>21</v>
      </c>
      <c r="F6" s="2"/>
      <c r="G6" s="2"/>
      <c r="H6" s="2"/>
    </row>
    <row r="7" spans="1:8" ht="43.2" x14ac:dyDescent="0.3">
      <c r="A7" s="27">
        <v>4</v>
      </c>
      <c r="B7" s="76" t="str">
        <f>HYPERLINK("[Testy rozgrywki.xlsx]'Scenariusz 4'!A1",_xlfn.CONCAT("Sprawdzenie poprawności uzupełniania żetonami pustych pól na planszy ",CHAR(34),"Las",CHAR(34),". →"))</f>
        <v>Sprawdzenie poprawności uzupełniania żetonami pustych pól na planszy "Las". →</v>
      </c>
      <c r="C7" s="28" t="s">
        <v>40</v>
      </c>
      <c r="D7" s="28" t="s">
        <v>36</v>
      </c>
      <c r="E7" s="29" t="s">
        <v>21</v>
      </c>
    </row>
    <row r="8" spans="1:8" x14ac:dyDescent="0.3">
      <c r="B8" s="77"/>
    </row>
    <row r="9" spans="1:8" x14ac:dyDescent="0.3">
      <c r="B9" s="77"/>
    </row>
    <row r="11" spans="1:8" x14ac:dyDescent="0.3">
      <c r="B11" s="30"/>
    </row>
  </sheetData>
  <mergeCells count="1">
    <mergeCell ref="A1:B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49A01-1B26-4765-B1AA-2D35D7933806}">
  <dimension ref="A1:I28"/>
  <sheetViews>
    <sheetView zoomScale="80" zoomScaleNormal="80" workbookViewId="0">
      <pane ySplit="3" topLeftCell="A4" activePane="bottomLeft" state="frozen"/>
      <selection pane="bottomLeft"/>
    </sheetView>
  </sheetViews>
  <sheetFormatPr defaultRowHeight="14.4" x14ac:dyDescent="0.3"/>
  <cols>
    <col min="1" max="1" width="14.5546875" bestFit="1" customWidth="1"/>
    <col min="2" max="2" width="17" bestFit="1" customWidth="1"/>
    <col min="3" max="3" width="28.5546875" customWidth="1"/>
    <col min="4" max="4" width="15.6640625" bestFit="1" customWidth="1"/>
    <col min="5" max="5" width="33.33203125" bestFit="1" customWidth="1"/>
    <col min="6" max="6" width="25.6640625" customWidth="1"/>
    <col min="7" max="7" width="38.33203125" customWidth="1"/>
    <col min="8" max="8" width="15.5546875" customWidth="1"/>
    <col min="9" max="9" width="17" customWidth="1"/>
    <col min="10" max="10" width="10.77734375" bestFit="1" customWidth="1"/>
  </cols>
  <sheetData>
    <row r="1" spans="1:9" x14ac:dyDescent="0.3">
      <c r="A1" s="4" t="s">
        <v>71</v>
      </c>
      <c r="B1" s="2"/>
      <c r="C1" s="70" t="str">
        <f>HYPERLINK("[Testy rozgrywki.xlsx]'Lista scenariuszy'!A1","↑ Lista scenariuszy")</f>
        <v>↑ Lista scenariuszy</v>
      </c>
      <c r="D1" s="7"/>
      <c r="E1" s="70" t="str">
        <f>HYPERLINK("[Testy rozgrywki.xlsx]'Scenariusz 2'!A1",_xlfn.CONCAT("Scenariusz 2 →"))</f>
        <v>Scenariusz 2 →</v>
      </c>
      <c r="F1" s="2"/>
      <c r="G1" s="2"/>
      <c r="H1" s="2"/>
      <c r="I1" s="2"/>
    </row>
    <row r="2" spans="1:9" x14ac:dyDescent="0.3">
      <c r="B2" s="2"/>
      <c r="C2" s="2"/>
      <c r="D2" s="2"/>
      <c r="E2" s="2"/>
      <c r="F2" s="2"/>
      <c r="G2" s="2"/>
      <c r="H2" s="2"/>
      <c r="I2" s="2"/>
    </row>
    <row r="3" spans="1:9" ht="28.8" x14ac:dyDescent="0.3">
      <c r="A3" s="5" t="s">
        <v>5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</row>
    <row r="4" spans="1:9" ht="43.8" customHeight="1" x14ac:dyDescent="0.3">
      <c r="A4" s="98">
        <v>1</v>
      </c>
      <c r="B4" s="80" t="s">
        <v>115</v>
      </c>
      <c r="C4" s="80" t="s">
        <v>17</v>
      </c>
      <c r="D4" s="48" t="s">
        <v>67</v>
      </c>
      <c r="E4" s="83" t="s">
        <v>123</v>
      </c>
      <c r="F4" s="84"/>
      <c r="G4" s="84"/>
      <c r="H4" s="84"/>
      <c r="I4" s="85"/>
    </row>
    <row r="5" spans="1:9" ht="25.2" customHeight="1" x14ac:dyDescent="0.3">
      <c r="A5" s="99"/>
      <c r="B5" s="81"/>
      <c r="C5" s="81"/>
      <c r="D5" s="48" t="s">
        <v>8</v>
      </c>
      <c r="E5" s="83"/>
      <c r="F5" s="84"/>
      <c r="G5" s="84"/>
      <c r="H5" s="84"/>
      <c r="I5" s="85"/>
    </row>
    <row r="6" spans="1:9" ht="56.4" customHeight="1" x14ac:dyDescent="0.3">
      <c r="A6" s="99"/>
      <c r="B6" s="81"/>
      <c r="C6" s="81"/>
      <c r="D6" s="49">
        <v>1</v>
      </c>
      <c r="E6" s="49" t="s">
        <v>19</v>
      </c>
      <c r="F6" s="48" t="s">
        <v>42</v>
      </c>
      <c r="G6" s="48" t="s">
        <v>23</v>
      </c>
      <c r="H6" s="48" t="s">
        <v>122</v>
      </c>
      <c r="I6" s="48"/>
    </row>
    <row r="7" spans="1:9" ht="58.8" customHeight="1" x14ac:dyDescent="0.3">
      <c r="A7" s="99"/>
      <c r="B7" s="81"/>
      <c r="C7" s="81"/>
      <c r="D7" s="56">
        <v>2</v>
      </c>
      <c r="E7" s="56" t="s">
        <v>15</v>
      </c>
      <c r="F7" s="57" t="s">
        <v>16</v>
      </c>
      <c r="G7" s="57" t="s">
        <v>114</v>
      </c>
      <c r="H7" s="57" t="s">
        <v>122</v>
      </c>
      <c r="I7" s="57"/>
    </row>
    <row r="8" spans="1:9" ht="46.2" customHeight="1" x14ac:dyDescent="0.3">
      <c r="A8" s="91">
        <v>2</v>
      </c>
      <c r="B8" s="93" t="s">
        <v>116</v>
      </c>
      <c r="C8" s="93" t="s">
        <v>18</v>
      </c>
      <c r="D8" s="50" t="s">
        <v>67</v>
      </c>
      <c r="E8" s="95" t="s">
        <v>124</v>
      </c>
      <c r="F8" s="96"/>
      <c r="G8" s="96"/>
      <c r="H8" s="96"/>
      <c r="I8" s="97"/>
    </row>
    <row r="9" spans="1:9" ht="21.6" customHeight="1" x14ac:dyDescent="0.3">
      <c r="A9" s="92"/>
      <c r="B9" s="94"/>
      <c r="C9" s="94"/>
      <c r="D9" s="50" t="s">
        <v>8</v>
      </c>
      <c r="E9" s="95"/>
      <c r="F9" s="96"/>
      <c r="G9" s="96"/>
      <c r="H9" s="96"/>
      <c r="I9" s="97"/>
    </row>
    <row r="10" spans="1:9" ht="36.6" customHeight="1" x14ac:dyDescent="0.3">
      <c r="A10" s="92"/>
      <c r="B10" s="94"/>
      <c r="C10" s="94"/>
      <c r="D10" s="51">
        <v>1</v>
      </c>
      <c r="E10" s="50" t="s">
        <v>27</v>
      </c>
      <c r="F10" s="50" t="s">
        <v>44</v>
      </c>
      <c r="G10" s="50" t="s">
        <v>26</v>
      </c>
      <c r="H10" s="50" t="s">
        <v>122</v>
      </c>
      <c r="I10" s="50"/>
    </row>
    <row r="11" spans="1:9" ht="47.4" customHeight="1" x14ac:dyDescent="0.3">
      <c r="A11" s="92"/>
      <c r="B11" s="94"/>
      <c r="C11" s="94"/>
      <c r="D11" s="55">
        <v>2</v>
      </c>
      <c r="E11" s="55" t="s">
        <v>22</v>
      </c>
      <c r="F11" s="55" t="s">
        <v>43</v>
      </c>
      <c r="G11" s="55" t="s">
        <v>29</v>
      </c>
      <c r="H11" s="55" t="s">
        <v>122</v>
      </c>
      <c r="I11" s="55"/>
    </row>
    <row r="12" spans="1:9" ht="55.2" customHeight="1" x14ac:dyDescent="0.3">
      <c r="A12" s="80">
        <v>3</v>
      </c>
      <c r="B12" s="80" t="s">
        <v>117</v>
      </c>
      <c r="C12" s="80" t="s">
        <v>24</v>
      </c>
      <c r="D12" s="48" t="s">
        <v>67</v>
      </c>
      <c r="E12" s="83" t="s">
        <v>64</v>
      </c>
      <c r="F12" s="84"/>
      <c r="G12" s="84"/>
      <c r="H12" s="84"/>
      <c r="I12" s="85"/>
    </row>
    <row r="13" spans="1:9" ht="24" customHeight="1" x14ac:dyDescent="0.3">
      <c r="A13" s="81"/>
      <c r="B13" s="81"/>
      <c r="C13" s="81"/>
      <c r="D13" s="48" t="s">
        <v>8</v>
      </c>
      <c r="E13" s="83"/>
      <c r="F13" s="84"/>
      <c r="G13" s="84"/>
      <c r="H13" s="84"/>
      <c r="I13" s="85"/>
    </row>
    <row r="14" spans="1:9" ht="52.2" customHeight="1" x14ac:dyDescent="0.3">
      <c r="A14" s="81"/>
      <c r="B14" s="81"/>
      <c r="C14" s="81"/>
      <c r="D14" s="49">
        <v>1</v>
      </c>
      <c r="E14" s="49" t="s">
        <v>28</v>
      </c>
      <c r="F14" s="48" t="s">
        <v>42</v>
      </c>
      <c r="G14" s="48" t="s">
        <v>23</v>
      </c>
      <c r="H14" s="48" t="s">
        <v>122</v>
      </c>
      <c r="I14" s="48"/>
    </row>
    <row r="15" spans="1:9" ht="57.6" x14ac:dyDescent="0.3">
      <c r="A15" s="81"/>
      <c r="B15" s="81"/>
      <c r="C15" s="81"/>
      <c r="D15" s="57">
        <v>2</v>
      </c>
      <c r="E15" s="57" t="s">
        <v>25</v>
      </c>
      <c r="F15" s="57" t="s">
        <v>118</v>
      </c>
      <c r="G15" s="57" t="s">
        <v>33</v>
      </c>
      <c r="H15" s="57" t="s">
        <v>122</v>
      </c>
      <c r="I15" s="57"/>
    </row>
    <row r="16" spans="1:9" ht="54.6" customHeight="1" x14ac:dyDescent="0.3">
      <c r="A16" s="86">
        <v>4</v>
      </c>
      <c r="B16" s="86" t="s">
        <v>119</v>
      </c>
      <c r="C16" s="86" t="s">
        <v>24</v>
      </c>
      <c r="D16" s="52" t="s">
        <v>67</v>
      </c>
      <c r="E16" s="88" t="s">
        <v>65</v>
      </c>
      <c r="F16" s="89"/>
      <c r="G16" s="89"/>
      <c r="H16" s="89"/>
      <c r="I16" s="90"/>
    </row>
    <row r="17" spans="1:9" ht="27" customHeight="1" x14ac:dyDescent="0.3">
      <c r="A17" s="87"/>
      <c r="B17" s="87"/>
      <c r="C17" s="87"/>
      <c r="D17" s="52" t="s">
        <v>8</v>
      </c>
      <c r="E17" s="88"/>
      <c r="F17" s="89"/>
      <c r="G17" s="89"/>
      <c r="H17" s="89"/>
      <c r="I17" s="90"/>
    </row>
    <row r="18" spans="1:9" ht="39" customHeight="1" x14ac:dyDescent="0.3">
      <c r="A18" s="87"/>
      <c r="B18" s="87"/>
      <c r="C18" s="87"/>
      <c r="D18" s="53">
        <v>1</v>
      </c>
      <c r="E18" s="53" t="s">
        <v>28</v>
      </c>
      <c r="F18" s="52" t="s">
        <v>44</v>
      </c>
      <c r="G18" s="52" t="s">
        <v>26</v>
      </c>
      <c r="H18" s="52" t="s">
        <v>122</v>
      </c>
      <c r="I18" s="52"/>
    </row>
    <row r="19" spans="1:9" ht="43.2" x14ac:dyDescent="0.3">
      <c r="A19" s="87"/>
      <c r="B19" s="87"/>
      <c r="C19" s="87"/>
      <c r="D19" s="58">
        <v>2</v>
      </c>
      <c r="E19" s="58" t="s">
        <v>25</v>
      </c>
      <c r="F19" s="58" t="s">
        <v>43</v>
      </c>
      <c r="G19" s="58" t="s">
        <v>29</v>
      </c>
      <c r="H19" s="58" t="s">
        <v>122</v>
      </c>
      <c r="I19" s="58"/>
    </row>
    <row r="20" spans="1:9" ht="61.8" customHeight="1" x14ac:dyDescent="0.3">
      <c r="A20" s="80">
        <v>5</v>
      </c>
      <c r="B20" s="80" t="s">
        <v>126</v>
      </c>
      <c r="C20" s="80" t="s">
        <v>30</v>
      </c>
      <c r="D20" s="48" t="s">
        <v>67</v>
      </c>
      <c r="E20" s="83" t="s">
        <v>125</v>
      </c>
      <c r="F20" s="84"/>
      <c r="G20" s="84"/>
      <c r="H20" s="84"/>
      <c r="I20" s="85"/>
    </row>
    <row r="21" spans="1:9" ht="25.8" customHeight="1" x14ac:dyDescent="0.3">
      <c r="A21" s="81"/>
      <c r="B21" s="81"/>
      <c r="C21" s="81"/>
      <c r="D21" s="48" t="s">
        <v>8</v>
      </c>
      <c r="E21" s="83"/>
      <c r="F21" s="84"/>
      <c r="G21" s="84"/>
      <c r="H21" s="84"/>
      <c r="I21" s="85"/>
    </row>
    <row r="22" spans="1:9" ht="40.799999999999997" customHeight="1" x14ac:dyDescent="0.3">
      <c r="A22" s="81"/>
      <c r="B22" s="81"/>
      <c r="C22" s="81"/>
      <c r="D22" s="49">
        <v>1</v>
      </c>
      <c r="E22" s="49" t="s">
        <v>31</v>
      </c>
      <c r="F22" s="48" t="s">
        <v>44</v>
      </c>
      <c r="G22" s="48" t="s">
        <v>26</v>
      </c>
      <c r="H22" s="48" t="s">
        <v>122</v>
      </c>
      <c r="I22" s="48"/>
    </row>
    <row r="23" spans="1:9" ht="43.8" thickBot="1" x14ac:dyDescent="0.35">
      <c r="A23" s="82"/>
      <c r="B23" s="82"/>
      <c r="C23" s="82"/>
      <c r="D23" s="54">
        <v>2</v>
      </c>
      <c r="E23" s="54" t="s">
        <v>34</v>
      </c>
      <c r="F23" s="54" t="s">
        <v>45</v>
      </c>
      <c r="G23" s="54" t="s">
        <v>32</v>
      </c>
      <c r="H23" s="54" t="s">
        <v>122</v>
      </c>
      <c r="I23" s="54"/>
    </row>
    <row r="24" spans="1:9" ht="15" thickTop="1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3">
      <c r="A28" s="1"/>
      <c r="B28" s="1"/>
      <c r="C28" s="1"/>
      <c r="D28" s="1"/>
      <c r="E28" s="1"/>
      <c r="F28" s="1"/>
      <c r="G28" s="1"/>
      <c r="H28" s="1"/>
      <c r="I28" s="1"/>
    </row>
  </sheetData>
  <mergeCells count="25">
    <mergeCell ref="E5:I5"/>
    <mergeCell ref="A8:A11"/>
    <mergeCell ref="B8:B11"/>
    <mergeCell ref="C8:C11"/>
    <mergeCell ref="E9:I9"/>
    <mergeCell ref="A4:A7"/>
    <mergeCell ref="B4:B7"/>
    <mergeCell ref="C4:C7"/>
    <mergeCell ref="E4:I4"/>
    <mergeCell ref="E8:I8"/>
    <mergeCell ref="A20:A23"/>
    <mergeCell ref="B20:B23"/>
    <mergeCell ref="C20:C23"/>
    <mergeCell ref="E21:I21"/>
    <mergeCell ref="E13:I13"/>
    <mergeCell ref="B16:B19"/>
    <mergeCell ref="C16:C19"/>
    <mergeCell ref="E17:I17"/>
    <mergeCell ref="A16:A19"/>
    <mergeCell ref="A12:A15"/>
    <mergeCell ref="B12:B15"/>
    <mergeCell ref="C12:C15"/>
    <mergeCell ref="E12:I12"/>
    <mergeCell ref="E20:I20"/>
    <mergeCell ref="E16:I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1513-08A5-4F63-A4C3-D10650B569EB}">
  <dimension ref="A1:J21"/>
  <sheetViews>
    <sheetView zoomScaleNormal="100" workbookViewId="0">
      <pane ySplit="3" topLeftCell="A4" activePane="bottomLeft" state="frozen"/>
      <selection pane="bottomLeft" activeCell="C1" sqref="C1"/>
    </sheetView>
  </sheetViews>
  <sheetFormatPr defaultRowHeight="14.4" x14ac:dyDescent="0.3"/>
  <cols>
    <col min="1" max="1" width="14.5546875" bestFit="1" customWidth="1"/>
    <col min="2" max="2" width="21" customWidth="1"/>
    <col min="3" max="3" width="28.109375" bestFit="1" customWidth="1"/>
    <col min="4" max="4" width="15.6640625" bestFit="1" customWidth="1"/>
    <col min="5" max="5" width="33.33203125" bestFit="1" customWidth="1"/>
    <col min="6" max="6" width="33.109375" customWidth="1"/>
    <col min="7" max="7" width="38.33203125" customWidth="1"/>
    <col min="8" max="8" width="15.5546875" customWidth="1"/>
    <col min="9" max="9" width="17" customWidth="1"/>
  </cols>
  <sheetData>
    <row r="1" spans="1:10" x14ac:dyDescent="0.3">
      <c r="A1" s="8" t="s">
        <v>72</v>
      </c>
      <c r="B1" s="2"/>
      <c r="C1" s="69" t="str">
        <f>HYPERLINK("[Testy rozgrywki.xlsx]'Lista scenariuszy'!A1","↑ Lista scenariuszy")</f>
        <v>↑ Lista scenariuszy</v>
      </c>
      <c r="D1" s="69" t="str">
        <f>HYPERLINK("[Testy rozgrywki.xlsx]'Scenariusz 1'!A1",_xlfn.CONCAT("← Scenariusz 1"))</f>
        <v>← Scenariusz 1</v>
      </c>
      <c r="E1" s="69" t="str">
        <f>HYPERLINK("[Testy rozgrywki.xlsx]'Scenariusz 3'!A1",_xlfn.CONCAT("Scenariusz 3 →"))</f>
        <v>Scenariusz 3 →</v>
      </c>
      <c r="F1" s="2"/>
      <c r="G1" s="2"/>
      <c r="H1" s="2"/>
      <c r="I1" s="2"/>
    </row>
    <row r="2" spans="1:10" x14ac:dyDescent="0.3">
      <c r="B2" s="2"/>
      <c r="C2" s="2"/>
      <c r="D2" s="2"/>
      <c r="E2" s="2"/>
      <c r="F2" s="2"/>
      <c r="G2" s="2"/>
      <c r="H2" s="2"/>
      <c r="I2" s="2"/>
    </row>
    <row r="3" spans="1:10" ht="28.8" x14ac:dyDescent="0.3">
      <c r="A3" s="9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</row>
    <row r="4" spans="1:10" ht="61.2" customHeight="1" x14ac:dyDescent="0.3">
      <c r="A4" s="106">
        <v>1</v>
      </c>
      <c r="B4" s="108" t="s">
        <v>41</v>
      </c>
      <c r="C4" s="108" t="s">
        <v>60</v>
      </c>
      <c r="D4" s="60" t="s">
        <v>56</v>
      </c>
      <c r="E4" s="115" t="s">
        <v>57</v>
      </c>
      <c r="F4" s="116"/>
      <c r="G4" s="116"/>
      <c r="H4" s="116"/>
      <c r="I4" s="117"/>
    </row>
    <row r="5" spans="1:10" ht="13.8" customHeight="1" x14ac:dyDescent="0.3">
      <c r="A5" s="106"/>
      <c r="B5" s="109"/>
      <c r="C5" s="109"/>
      <c r="D5" s="60" t="s">
        <v>113</v>
      </c>
      <c r="E5" s="115"/>
      <c r="F5" s="116"/>
      <c r="G5" s="116"/>
      <c r="H5" s="116"/>
      <c r="I5" s="117"/>
    </row>
    <row r="6" spans="1:10" ht="28.8" x14ac:dyDescent="0.3">
      <c r="A6" s="106"/>
      <c r="B6" s="109"/>
      <c r="C6" s="109"/>
      <c r="D6" s="67">
        <v>1</v>
      </c>
      <c r="E6" s="67" t="s">
        <v>37</v>
      </c>
      <c r="F6" s="60" t="s">
        <v>44</v>
      </c>
      <c r="G6" s="60" t="s">
        <v>26</v>
      </c>
      <c r="H6" s="67" t="s">
        <v>122</v>
      </c>
      <c r="I6" s="67"/>
    </row>
    <row r="7" spans="1:10" ht="50.4" customHeight="1" thickBot="1" x14ac:dyDescent="0.35">
      <c r="A7" s="107"/>
      <c r="B7" s="110"/>
      <c r="C7" s="110"/>
      <c r="D7" s="68">
        <v>2</v>
      </c>
      <c r="E7" s="68" t="s">
        <v>38</v>
      </c>
      <c r="F7" s="61" t="s">
        <v>46</v>
      </c>
      <c r="G7" s="61" t="s">
        <v>120</v>
      </c>
      <c r="H7" s="67" t="s">
        <v>122</v>
      </c>
      <c r="I7" s="68"/>
    </row>
    <row r="8" spans="1:10" ht="51.6" customHeight="1" thickTop="1" x14ac:dyDescent="0.3">
      <c r="A8" s="100">
        <v>2</v>
      </c>
      <c r="B8" s="103" t="s">
        <v>47</v>
      </c>
      <c r="C8" s="103" t="s">
        <v>61</v>
      </c>
      <c r="D8" s="64" t="s">
        <v>63</v>
      </c>
      <c r="E8" s="121" t="s">
        <v>58</v>
      </c>
      <c r="F8" s="122"/>
      <c r="G8" s="122"/>
      <c r="H8" s="123"/>
      <c r="I8" s="62"/>
    </row>
    <row r="9" spans="1:10" ht="16.2" customHeight="1" x14ac:dyDescent="0.3">
      <c r="A9" s="101"/>
      <c r="B9" s="104"/>
      <c r="C9" s="104"/>
      <c r="D9" s="65" t="s">
        <v>113</v>
      </c>
      <c r="E9" s="124"/>
      <c r="F9" s="125"/>
      <c r="G9" s="125"/>
      <c r="H9" s="125"/>
      <c r="I9" s="126"/>
    </row>
    <row r="10" spans="1:10" ht="28.8" x14ac:dyDescent="0.3">
      <c r="A10" s="101"/>
      <c r="B10" s="104"/>
      <c r="C10" s="104"/>
      <c r="D10" s="63">
        <v>1</v>
      </c>
      <c r="E10" s="65" t="s">
        <v>48</v>
      </c>
      <c r="F10" s="65" t="s">
        <v>44</v>
      </c>
      <c r="G10" s="65" t="s">
        <v>26</v>
      </c>
      <c r="H10" s="67" t="s">
        <v>122</v>
      </c>
      <c r="I10" s="63"/>
    </row>
    <row r="11" spans="1:10" ht="43.8" thickBot="1" x14ac:dyDescent="0.35">
      <c r="A11" s="102"/>
      <c r="B11" s="105"/>
      <c r="C11" s="105"/>
      <c r="D11" s="66">
        <v>2</v>
      </c>
      <c r="E11" s="66" t="s">
        <v>49</v>
      </c>
      <c r="F11" s="66" t="s">
        <v>50</v>
      </c>
      <c r="G11" s="66" t="s">
        <v>51</v>
      </c>
      <c r="H11" s="67" t="s">
        <v>122</v>
      </c>
      <c r="I11" s="66"/>
    </row>
    <row r="12" spans="1:10" ht="60.6" customHeight="1" thickTop="1" x14ac:dyDescent="0.3">
      <c r="A12" s="112">
        <v>3</v>
      </c>
      <c r="B12" s="112" t="s">
        <v>52</v>
      </c>
      <c r="C12" s="112" t="s">
        <v>62</v>
      </c>
      <c r="D12" s="59" t="s">
        <v>56</v>
      </c>
      <c r="E12" s="118" t="s">
        <v>59</v>
      </c>
      <c r="F12" s="119"/>
      <c r="G12" s="119"/>
      <c r="H12" s="119"/>
      <c r="I12" s="120"/>
    </row>
    <row r="13" spans="1:10" ht="15.6" customHeight="1" x14ac:dyDescent="0.3">
      <c r="A13" s="113"/>
      <c r="B13" s="113"/>
      <c r="C13" s="113"/>
      <c r="D13" s="60" t="s">
        <v>113</v>
      </c>
      <c r="E13" s="127"/>
      <c r="F13" s="128"/>
      <c r="G13" s="128"/>
      <c r="H13" s="128"/>
      <c r="I13" s="129"/>
    </row>
    <row r="14" spans="1:10" ht="28.8" x14ac:dyDescent="0.3">
      <c r="A14" s="113"/>
      <c r="B14" s="113"/>
      <c r="C14" s="113"/>
      <c r="D14" s="67">
        <v>1</v>
      </c>
      <c r="E14" s="67" t="s">
        <v>53</v>
      </c>
      <c r="F14" s="60" t="s">
        <v>44</v>
      </c>
      <c r="G14" s="60" t="s">
        <v>26</v>
      </c>
      <c r="H14" s="67" t="s">
        <v>122</v>
      </c>
      <c r="I14" s="67"/>
    </row>
    <row r="15" spans="1:10" ht="43.8" thickBot="1" x14ac:dyDescent="0.35">
      <c r="A15" s="114"/>
      <c r="B15" s="114"/>
      <c r="C15" s="114"/>
      <c r="D15" s="61">
        <v>2</v>
      </c>
      <c r="E15" s="61" t="s">
        <v>54</v>
      </c>
      <c r="F15" s="61" t="s">
        <v>55</v>
      </c>
      <c r="G15" s="61" t="s">
        <v>121</v>
      </c>
      <c r="H15" s="67" t="s">
        <v>122</v>
      </c>
      <c r="I15" s="68"/>
    </row>
    <row r="16" spans="1:10" ht="15" thickTop="1" x14ac:dyDescent="0.3">
      <c r="A16" s="111"/>
      <c r="B16" s="111"/>
      <c r="C16" s="111"/>
      <c r="D16" s="31"/>
      <c r="E16" s="31"/>
      <c r="F16" s="31"/>
      <c r="G16" s="31"/>
      <c r="H16" s="32"/>
      <c r="I16" s="32"/>
      <c r="J16" s="33"/>
    </row>
    <row r="17" spans="1:10" x14ac:dyDescent="0.3">
      <c r="A17" s="111"/>
      <c r="B17" s="111"/>
      <c r="C17" s="111"/>
      <c r="D17" s="32"/>
      <c r="E17" s="32"/>
      <c r="F17" s="31"/>
      <c r="G17" s="31"/>
      <c r="H17" s="32"/>
      <c r="I17" s="32"/>
      <c r="J17" s="33"/>
    </row>
    <row r="18" spans="1:10" x14ac:dyDescent="0.3">
      <c r="A18" s="111"/>
      <c r="B18" s="111"/>
      <c r="C18" s="111"/>
      <c r="D18" s="31"/>
      <c r="E18" s="31"/>
      <c r="F18" s="31"/>
      <c r="G18" s="31"/>
      <c r="H18" s="32"/>
      <c r="I18" s="32"/>
      <c r="J18" s="33"/>
    </row>
    <row r="19" spans="1:10" x14ac:dyDescent="0.3">
      <c r="A19" s="111"/>
      <c r="B19" s="111"/>
      <c r="C19" s="111"/>
      <c r="D19" s="31"/>
      <c r="E19" s="31"/>
      <c r="F19" s="31"/>
      <c r="G19" s="31"/>
      <c r="H19" s="32"/>
      <c r="I19" s="32"/>
      <c r="J19" s="33"/>
    </row>
    <row r="20" spans="1:10" x14ac:dyDescent="0.3">
      <c r="A20" s="111"/>
      <c r="B20" s="111"/>
      <c r="C20" s="111"/>
      <c r="D20" s="32"/>
      <c r="E20" s="32"/>
      <c r="F20" s="31"/>
      <c r="G20" s="31"/>
      <c r="H20" s="32"/>
      <c r="I20" s="32"/>
      <c r="J20" s="33"/>
    </row>
    <row r="21" spans="1:10" x14ac:dyDescent="0.3">
      <c r="A21" s="111"/>
      <c r="B21" s="111"/>
      <c r="C21" s="111"/>
      <c r="D21" s="31"/>
      <c r="E21" s="31"/>
      <c r="F21" s="31"/>
      <c r="G21" s="31"/>
      <c r="H21" s="32"/>
      <c r="I21" s="32"/>
      <c r="J21" s="33"/>
    </row>
  </sheetData>
  <mergeCells count="21">
    <mergeCell ref="E4:I4"/>
    <mergeCell ref="E12:I12"/>
    <mergeCell ref="E8:H8"/>
    <mergeCell ref="E9:I9"/>
    <mergeCell ref="E13:I13"/>
    <mergeCell ref="E5:I5"/>
    <mergeCell ref="A19:A21"/>
    <mergeCell ref="B19:B21"/>
    <mergeCell ref="C19:C21"/>
    <mergeCell ref="A12:A15"/>
    <mergeCell ref="B12:B15"/>
    <mergeCell ref="C12:C15"/>
    <mergeCell ref="A16:A18"/>
    <mergeCell ref="B16:B18"/>
    <mergeCell ref="C16:C18"/>
    <mergeCell ref="A8:A11"/>
    <mergeCell ref="B8:B11"/>
    <mergeCell ref="C8:C11"/>
    <mergeCell ref="A4:A7"/>
    <mergeCell ref="B4:B7"/>
    <mergeCell ref="C4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1CA0-1748-4AC9-A3D7-14D6A752BC7F}">
  <dimension ref="A1:I11"/>
  <sheetViews>
    <sheetView workbookViewId="0">
      <pane ySplit="3" topLeftCell="A4" activePane="bottomLeft" state="frozen"/>
      <selection pane="bottomLeft"/>
    </sheetView>
  </sheetViews>
  <sheetFormatPr defaultRowHeight="14.4" x14ac:dyDescent="0.3"/>
  <cols>
    <col min="1" max="1" width="14.5546875" bestFit="1" customWidth="1"/>
    <col min="2" max="2" width="22.44140625" customWidth="1"/>
    <col min="3" max="3" width="28.109375" bestFit="1" customWidth="1"/>
    <col min="4" max="4" width="15.6640625" bestFit="1" customWidth="1"/>
    <col min="5" max="5" width="33.33203125" bestFit="1" customWidth="1"/>
    <col min="6" max="6" width="25.6640625" customWidth="1"/>
    <col min="7" max="7" width="38.33203125" customWidth="1"/>
    <col min="8" max="8" width="15.5546875" customWidth="1"/>
    <col min="9" max="9" width="17" customWidth="1"/>
  </cols>
  <sheetData>
    <row r="1" spans="1:9" x14ac:dyDescent="0.3">
      <c r="A1" s="11" t="s">
        <v>73</v>
      </c>
      <c r="B1" s="2"/>
      <c r="C1" s="71" t="str">
        <f>HYPERLINK("[Testy rozgrywki.xlsx]'Lista scenariuszy'!A1","↑ Lista scenariuszy")</f>
        <v>↑ Lista scenariuszy</v>
      </c>
      <c r="D1" s="71" t="str">
        <f>HYPERLINK("[Testy rozgrywki.xlsx]'Scenariusz 2'!A1",_xlfn.CONCAT("← Scenariusz 2"))</f>
        <v>← Scenariusz 2</v>
      </c>
      <c r="E1" s="71" t="str">
        <f>HYPERLINK("[Testy rozgrywki.xlsx]'Scenariusz 4'!A1",_xlfn.CONCAT("Scenariusz 4 →"))</f>
        <v>Scenariusz 4 →</v>
      </c>
      <c r="F1" s="2"/>
      <c r="G1" s="2"/>
      <c r="H1" s="2"/>
      <c r="I1" s="2"/>
    </row>
    <row r="2" spans="1:9" x14ac:dyDescent="0.3">
      <c r="B2" s="2"/>
      <c r="C2" s="2"/>
      <c r="D2" s="2"/>
      <c r="E2" s="2"/>
      <c r="F2" s="2"/>
      <c r="G2" s="2"/>
      <c r="H2" s="2"/>
      <c r="I2" s="2"/>
    </row>
    <row r="3" spans="1:9" ht="28.8" x14ac:dyDescent="0.3">
      <c r="A3" s="12" t="s">
        <v>5</v>
      </c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13" t="s">
        <v>11</v>
      </c>
      <c r="H3" s="13" t="s">
        <v>12</v>
      </c>
      <c r="I3" s="13" t="s">
        <v>13</v>
      </c>
    </row>
    <row r="4" spans="1:9" ht="28.8" customHeight="1" x14ac:dyDescent="0.3">
      <c r="A4" s="133">
        <v>1</v>
      </c>
      <c r="B4" s="133" t="s">
        <v>68</v>
      </c>
      <c r="C4" s="133" t="s">
        <v>66</v>
      </c>
      <c r="D4" s="46" t="s">
        <v>67</v>
      </c>
      <c r="E4" s="130" t="s">
        <v>127</v>
      </c>
      <c r="F4" s="131"/>
      <c r="G4" s="131"/>
      <c r="H4" s="131"/>
      <c r="I4" s="132"/>
    </row>
    <row r="5" spans="1:9" x14ac:dyDescent="0.3">
      <c r="A5" s="134"/>
      <c r="B5" s="134"/>
      <c r="C5" s="134"/>
      <c r="D5" s="46" t="s">
        <v>113</v>
      </c>
      <c r="E5" s="130"/>
      <c r="F5" s="131"/>
      <c r="G5" s="131"/>
      <c r="H5" s="131"/>
      <c r="I5" s="132"/>
    </row>
    <row r="6" spans="1:9" ht="66" customHeight="1" x14ac:dyDescent="0.3">
      <c r="A6" s="134"/>
      <c r="B6" s="134"/>
      <c r="C6" s="134"/>
      <c r="D6" s="47">
        <v>1</v>
      </c>
      <c r="E6" s="47" t="s">
        <v>104</v>
      </c>
      <c r="F6" s="47" t="s">
        <v>105</v>
      </c>
      <c r="G6" s="47" t="s">
        <v>106</v>
      </c>
      <c r="H6" s="47" t="s">
        <v>128</v>
      </c>
      <c r="I6" s="47"/>
    </row>
    <row r="7" spans="1:9" ht="57.6" customHeight="1" x14ac:dyDescent="0.3">
      <c r="A7" s="134"/>
      <c r="B7" s="134"/>
      <c r="C7" s="134"/>
      <c r="D7" s="47">
        <v>2</v>
      </c>
      <c r="E7" s="47" t="s">
        <v>111</v>
      </c>
      <c r="F7" s="47" t="s">
        <v>109</v>
      </c>
      <c r="G7" s="47" t="s">
        <v>110</v>
      </c>
      <c r="H7" s="47" t="s">
        <v>128</v>
      </c>
      <c r="I7" s="47"/>
    </row>
    <row r="8" spans="1:9" ht="86.4" x14ac:dyDescent="0.3">
      <c r="A8" s="135"/>
      <c r="B8" s="135"/>
      <c r="C8" s="135"/>
      <c r="D8" s="47">
        <v>3</v>
      </c>
      <c r="E8" s="47" t="s">
        <v>69</v>
      </c>
      <c r="F8" s="47" t="s">
        <v>70</v>
      </c>
      <c r="G8" s="47" t="s">
        <v>78</v>
      </c>
      <c r="H8" s="47" t="s">
        <v>128</v>
      </c>
      <c r="I8" s="47"/>
    </row>
    <row r="11" spans="1:9" x14ac:dyDescent="0.3">
      <c r="C11" s="34"/>
    </row>
  </sheetData>
  <mergeCells count="5">
    <mergeCell ref="E5:I5"/>
    <mergeCell ref="A4:A8"/>
    <mergeCell ref="B4:B8"/>
    <mergeCell ref="C4:C8"/>
    <mergeCell ref="E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0B28-14D5-4B41-9EFD-CF8CCED56E7C}">
  <dimension ref="A1:I31"/>
  <sheetViews>
    <sheetView zoomScaleNormal="100" workbookViewId="0">
      <pane ySplit="3" topLeftCell="A40" activePane="bottomLeft" state="frozen"/>
      <selection pane="bottomLeft"/>
    </sheetView>
  </sheetViews>
  <sheetFormatPr defaultRowHeight="14.4" x14ac:dyDescent="0.3"/>
  <cols>
    <col min="1" max="1" width="14.5546875" bestFit="1" customWidth="1"/>
    <col min="2" max="2" width="24.21875" customWidth="1"/>
    <col min="3" max="3" width="28.109375" bestFit="1" customWidth="1"/>
    <col min="4" max="4" width="16.77734375" customWidth="1"/>
    <col min="5" max="5" width="33.33203125" bestFit="1" customWidth="1"/>
    <col min="6" max="6" width="25.6640625" customWidth="1"/>
    <col min="7" max="7" width="38.33203125" customWidth="1"/>
    <col min="8" max="8" width="15.5546875" customWidth="1"/>
    <col min="9" max="9" width="17" customWidth="1"/>
  </cols>
  <sheetData>
    <row r="1" spans="1:9" x14ac:dyDescent="0.3">
      <c r="A1" s="15" t="s">
        <v>74</v>
      </c>
      <c r="B1" s="44"/>
      <c r="C1" s="72" t="str">
        <f>HYPERLINK("[Testy rozgrywki.xlsx]'Lista scenariuszy'!A1","↑ Lista scenariuszy")</f>
        <v>↑ Lista scenariuszy</v>
      </c>
      <c r="D1" s="72" t="str">
        <f>HYPERLINK("[Testy rozgrywki.xlsx]'Scenariusz 3'!A1",_xlfn.CONCAT("← Scenariusz 3"))</f>
        <v>← Scenariusz 3</v>
      </c>
      <c r="E1" s="44"/>
      <c r="F1" s="44"/>
      <c r="G1" s="44"/>
      <c r="H1" s="44"/>
      <c r="I1" s="44"/>
    </row>
    <row r="2" spans="1:9" x14ac:dyDescent="0.3">
      <c r="A2" s="1"/>
      <c r="B2" s="44"/>
      <c r="C2" s="44"/>
      <c r="D2" s="44"/>
      <c r="E2" s="44"/>
      <c r="F2" s="44"/>
      <c r="G2" s="44"/>
      <c r="H2" s="44"/>
      <c r="I2" s="44"/>
    </row>
    <row r="3" spans="1:9" ht="28.8" x14ac:dyDescent="0.3">
      <c r="A3" s="14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</row>
    <row r="4" spans="1:9" ht="31.2" customHeight="1" x14ac:dyDescent="0.3">
      <c r="A4" s="159">
        <v>1</v>
      </c>
      <c r="B4" s="157" t="s">
        <v>85</v>
      </c>
      <c r="C4" s="157" t="s">
        <v>99</v>
      </c>
      <c r="D4" s="157" t="s">
        <v>67</v>
      </c>
      <c r="E4" s="160" t="s">
        <v>129</v>
      </c>
      <c r="F4" s="161"/>
      <c r="G4" s="161"/>
      <c r="H4" s="161"/>
      <c r="I4" s="162"/>
    </row>
    <row r="5" spans="1:9" x14ac:dyDescent="0.3">
      <c r="A5" s="140"/>
      <c r="B5" s="143"/>
      <c r="C5" s="143"/>
      <c r="D5" s="158"/>
      <c r="E5" s="163"/>
      <c r="F5" s="164"/>
      <c r="G5" s="164"/>
      <c r="H5" s="164"/>
      <c r="I5" s="165"/>
    </row>
    <row r="6" spans="1:9" x14ac:dyDescent="0.3">
      <c r="A6" s="140"/>
      <c r="B6" s="143"/>
      <c r="C6" s="143"/>
      <c r="D6" s="39" t="s">
        <v>8</v>
      </c>
      <c r="E6" s="166"/>
      <c r="F6" s="167"/>
      <c r="G6" s="167"/>
      <c r="H6" s="167"/>
      <c r="I6" s="168"/>
    </row>
    <row r="7" spans="1:9" ht="43.2" x14ac:dyDescent="0.3">
      <c r="A7" s="140"/>
      <c r="B7" s="143"/>
      <c r="C7" s="143"/>
      <c r="D7" s="38">
        <v>1</v>
      </c>
      <c r="E7" s="38" t="s">
        <v>112</v>
      </c>
      <c r="F7" s="38" t="s">
        <v>75</v>
      </c>
      <c r="G7" s="38" t="s">
        <v>76</v>
      </c>
      <c r="H7" s="39" t="s">
        <v>128</v>
      </c>
      <c r="I7" s="39"/>
    </row>
    <row r="8" spans="1:9" ht="43.2" x14ac:dyDescent="0.3">
      <c r="A8" s="140"/>
      <c r="B8" s="143"/>
      <c r="C8" s="143"/>
      <c r="D8" s="39">
        <v>2</v>
      </c>
      <c r="E8" s="38" t="s">
        <v>77</v>
      </c>
      <c r="F8" s="38" t="s">
        <v>107</v>
      </c>
      <c r="G8" s="38" t="s">
        <v>108</v>
      </c>
      <c r="H8" s="39" t="s">
        <v>128</v>
      </c>
      <c r="I8" s="39"/>
    </row>
    <row r="9" spans="1:9" ht="72.599999999999994" thickBot="1" x14ac:dyDescent="0.35">
      <c r="A9" s="141"/>
      <c r="B9" s="144"/>
      <c r="C9" s="144"/>
      <c r="D9" s="40">
        <v>3</v>
      </c>
      <c r="E9" s="40" t="s">
        <v>69</v>
      </c>
      <c r="F9" s="40" t="s">
        <v>79</v>
      </c>
      <c r="G9" s="40" t="s">
        <v>84</v>
      </c>
      <c r="H9" s="40" t="s">
        <v>128</v>
      </c>
      <c r="I9" s="40"/>
    </row>
    <row r="10" spans="1:9" ht="39" customHeight="1" thickTop="1" x14ac:dyDescent="0.3">
      <c r="A10" s="145">
        <v>2</v>
      </c>
      <c r="B10" s="148" t="s">
        <v>86</v>
      </c>
      <c r="C10" s="148" t="s">
        <v>100</v>
      </c>
      <c r="D10" s="37" t="s">
        <v>67</v>
      </c>
      <c r="E10" s="154" t="s">
        <v>80</v>
      </c>
      <c r="F10" s="155"/>
      <c r="G10" s="155"/>
      <c r="H10" s="155"/>
      <c r="I10" s="156"/>
    </row>
    <row r="11" spans="1:9" ht="14.4" customHeight="1" x14ac:dyDescent="0.3">
      <c r="A11" s="146"/>
      <c r="B11" s="149"/>
      <c r="C11" s="149"/>
      <c r="D11" s="35" t="s">
        <v>8</v>
      </c>
      <c r="E11" s="136"/>
      <c r="F11" s="137"/>
      <c r="G11" s="137"/>
      <c r="H11" s="137"/>
      <c r="I11" s="138"/>
    </row>
    <row r="12" spans="1:9" ht="51" customHeight="1" x14ac:dyDescent="0.3">
      <c r="A12" s="146"/>
      <c r="B12" s="149"/>
      <c r="C12" s="149"/>
      <c r="D12" s="35">
        <v>1</v>
      </c>
      <c r="E12" s="36" t="s">
        <v>81</v>
      </c>
      <c r="F12" s="36" t="s">
        <v>82</v>
      </c>
      <c r="G12" s="36" t="s">
        <v>83</v>
      </c>
      <c r="H12" s="35" t="s">
        <v>128</v>
      </c>
      <c r="I12" s="35"/>
    </row>
    <row r="13" spans="1:9" ht="43.2" x14ac:dyDescent="0.3">
      <c r="A13" s="146"/>
      <c r="B13" s="149"/>
      <c r="C13" s="149"/>
      <c r="D13" s="35">
        <v>2</v>
      </c>
      <c r="E13" s="36" t="s">
        <v>77</v>
      </c>
      <c r="F13" s="36" t="s">
        <v>107</v>
      </c>
      <c r="G13" s="36" t="s">
        <v>108</v>
      </c>
      <c r="H13" s="35" t="s">
        <v>128</v>
      </c>
      <c r="I13" s="35"/>
    </row>
    <row r="14" spans="1:9" ht="43.2" x14ac:dyDescent="0.3">
      <c r="A14" s="146"/>
      <c r="B14" s="149"/>
      <c r="C14" s="149"/>
      <c r="D14" s="35">
        <v>3</v>
      </c>
      <c r="E14" s="36" t="s">
        <v>77</v>
      </c>
      <c r="F14" s="36" t="s">
        <v>107</v>
      </c>
      <c r="G14" s="36" t="s">
        <v>108</v>
      </c>
      <c r="H14" s="35" t="s">
        <v>128</v>
      </c>
      <c r="I14" s="35"/>
    </row>
    <row r="15" spans="1:9" ht="72.599999999999994" thickBot="1" x14ac:dyDescent="0.35">
      <c r="A15" s="147"/>
      <c r="B15" s="150"/>
      <c r="C15" s="150"/>
      <c r="D15" s="41">
        <v>4</v>
      </c>
      <c r="E15" s="41" t="s">
        <v>69</v>
      </c>
      <c r="F15" s="42" t="s">
        <v>79</v>
      </c>
      <c r="G15" s="42" t="s">
        <v>103</v>
      </c>
      <c r="H15" s="41" t="s">
        <v>128</v>
      </c>
      <c r="I15" s="41"/>
    </row>
    <row r="16" spans="1:9" ht="45.6" customHeight="1" thickTop="1" x14ac:dyDescent="0.3">
      <c r="A16" s="139">
        <v>3</v>
      </c>
      <c r="B16" s="142" t="s">
        <v>87</v>
      </c>
      <c r="C16" s="142" t="s">
        <v>98</v>
      </c>
      <c r="D16" s="45" t="s">
        <v>67</v>
      </c>
      <c r="E16" s="151" t="s">
        <v>88</v>
      </c>
      <c r="F16" s="152"/>
      <c r="G16" s="152"/>
      <c r="H16" s="152"/>
      <c r="I16" s="153"/>
    </row>
    <row r="17" spans="1:9" x14ac:dyDescent="0.3">
      <c r="A17" s="140"/>
      <c r="B17" s="143"/>
      <c r="C17" s="143"/>
      <c r="D17" s="39" t="s">
        <v>8</v>
      </c>
      <c r="E17" s="38"/>
      <c r="F17" s="38"/>
      <c r="G17" s="38"/>
      <c r="H17" s="38"/>
      <c r="I17" s="38"/>
    </row>
    <row r="18" spans="1:9" ht="43.2" x14ac:dyDescent="0.3">
      <c r="A18" s="140"/>
      <c r="B18" s="143"/>
      <c r="C18" s="143"/>
      <c r="D18" s="39">
        <v>1</v>
      </c>
      <c r="E18" s="38" t="s">
        <v>89</v>
      </c>
      <c r="F18" s="38" t="s">
        <v>90</v>
      </c>
      <c r="G18" s="38" t="s">
        <v>91</v>
      </c>
      <c r="H18" s="39" t="s">
        <v>128</v>
      </c>
      <c r="I18" s="39"/>
    </row>
    <row r="19" spans="1:9" ht="43.2" x14ac:dyDescent="0.3">
      <c r="A19" s="140"/>
      <c r="B19" s="143"/>
      <c r="C19" s="143"/>
      <c r="D19" s="39">
        <v>2</v>
      </c>
      <c r="E19" s="38" t="s">
        <v>77</v>
      </c>
      <c r="F19" s="38" t="s">
        <v>107</v>
      </c>
      <c r="G19" s="38" t="s">
        <v>108</v>
      </c>
      <c r="H19" s="39" t="s">
        <v>128</v>
      </c>
      <c r="I19" s="39"/>
    </row>
    <row r="20" spans="1:9" ht="43.2" x14ac:dyDescent="0.3">
      <c r="A20" s="140"/>
      <c r="B20" s="143"/>
      <c r="C20" s="143"/>
      <c r="D20" s="39">
        <v>3</v>
      </c>
      <c r="E20" s="38" t="s">
        <v>77</v>
      </c>
      <c r="F20" s="38" t="s">
        <v>107</v>
      </c>
      <c r="G20" s="38" t="s">
        <v>108</v>
      </c>
      <c r="H20" s="39" t="s">
        <v>128</v>
      </c>
      <c r="I20" s="39"/>
    </row>
    <row r="21" spans="1:9" ht="43.2" x14ac:dyDescent="0.3">
      <c r="A21" s="140"/>
      <c r="B21" s="143"/>
      <c r="C21" s="143"/>
      <c r="D21" s="39">
        <v>4</v>
      </c>
      <c r="E21" s="38" t="s">
        <v>77</v>
      </c>
      <c r="F21" s="38" t="s">
        <v>107</v>
      </c>
      <c r="G21" s="38" t="s">
        <v>108</v>
      </c>
      <c r="H21" s="39" t="s">
        <v>128</v>
      </c>
      <c r="I21" s="39"/>
    </row>
    <row r="22" spans="1:9" ht="72.599999999999994" thickBot="1" x14ac:dyDescent="0.35">
      <c r="A22" s="141"/>
      <c r="B22" s="144"/>
      <c r="C22" s="144"/>
      <c r="D22" s="43">
        <v>5</v>
      </c>
      <c r="E22" s="43" t="s">
        <v>69</v>
      </c>
      <c r="F22" s="40" t="s">
        <v>79</v>
      </c>
      <c r="G22" s="40" t="s">
        <v>102</v>
      </c>
      <c r="H22" s="43" t="s">
        <v>128</v>
      </c>
      <c r="I22" s="43"/>
    </row>
    <row r="23" spans="1:9" ht="45" customHeight="1" thickTop="1" x14ac:dyDescent="0.3">
      <c r="A23" s="145">
        <v>4</v>
      </c>
      <c r="B23" s="148" t="s">
        <v>92</v>
      </c>
      <c r="C23" s="148" t="s">
        <v>97</v>
      </c>
      <c r="D23" s="37" t="s">
        <v>67</v>
      </c>
      <c r="E23" s="154" t="s">
        <v>93</v>
      </c>
      <c r="F23" s="155"/>
      <c r="G23" s="155"/>
      <c r="H23" s="155"/>
      <c r="I23" s="156"/>
    </row>
    <row r="24" spans="1:9" x14ac:dyDescent="0.3">
      <c r="A24" s="146"/>
      <c r="B24" s="149"/>
      <c r="C24" s="149"/>
      <c r="D24" s="35" t="s">
        <v>8</v>
      </c>
      <c r="E24" s="136"/>
      <c r="F24" s="137"/>
      <c r="G24" s="137"/>
      <c r="H24" s="137"/>
      <c r="I24" s="138"/>
    </row>
    <row r="25" spans="1:9" ht="43.2" x14ac:dyDescent="0.3">
      <c r="A25" s="146"/>
      <c r="B25" s="149"/>
      <c r="C25" s="149"/>
      <c r="D25" s="35">
        <v>1</v>
      </c>
      <c r="E25" s="36" t="s">
        <v>94</v>
      </c>
      <c r="F25" s="36" t="s">
        <v>95</v>
      </c>
      <c r="G25" s="36" t="s">
        <v>96</v>
      </c>
      <c r="H25" s="35" t="s">
        <v>128</v>
      </c>
      <c r="I25" s="35"/>
    </row>
    <row r="26" spans="1:9" ht="43.2" x14ac:dyDescent="0.3">
      <c r="A26" s="146"/>
      <c r="B26" s="149"/>
      <c r="C26" s="149"/>
      <c r="D26" s="35">
        <v>2</v>
      </c>
      <c r="E26" s="36" t="s">
        <v>77</v>
      </c>
      <c r="F26" s="36" t="s">
        <v>107</v>
      </c>
      <c r="G26" s="36" t="s">
        <v>108</v>
      </c>
      <c r="H26" s="35" t="s">
        <v>128</v>
      </c>
      <c r="I26" s="35"/>
    </row>
    <row r="27" spans="1:9" ht="43.2" x14ac:dyDescent="0.3">
      <c r="A27" s="146"/>
      <c r="B27" s="149"/>
      <c r="C27" s="149"/>
      <c r="D27" s="35">
        <v>3</v>
      </c>
      <c r="E27" s="36" t="s">
        <v>77</v>
      </c>
      <c r="F27" s="36" t="s">
        <v>107</v>
      </c>
      <c r="G27" s="36" t="s">
        <v>108</v>
      </c>
      <c r="H27" s="35" t="s">
        <v>128</v>
      </c>
      <c r="I27" s="35"/>
    </row>
    <row r="28" spans="1:9" ht="43.2" x14ac:dyDescent="0.3">
      <c r="A28" s="146"/>
      <c r="B28" s="149"/>
      <c r="C28" s="149"/>
      <c r="D28" s="35">
        <v>4</v>
      </c>
      <c r="E28" s="36" t="s">
        <v>77</v>
      </c>
      <c r="F28" s="36" t="s">
        <v>107</v>
      </c>
      <c r="G28" s="36" t="s">
        <v>108</v>
      </c>
      <c r="H28" s="35" t="s">
        <v>128</v>
      </c>
      <c r="I28" s="35"/>
    </row>
    <row r="29" spans="1:9" ht="43.2" x14ac:dyDescent="0.3">
      <c r="A29" s="146"/>
      <c r="B29" s="149"/>
      <c r="C29" s="149"/>
      <c r="D29" s="35">
        <v>5</v>
      </c>
      <c r="E29" s="36" t="s">
        <v>77</v>
      </c>
      <c r="F29" s="36" t="s">
        <v>107</v>
      </c>
      <c r="G29" s="36" t="s">
        <v>108</v>
      </c>
      <c r="H29" s="35" t="s">
        <v>128</v>
      </c>
      <c r="I29" s="35"/>
    </row>
    <row r="30" spans="1:9" ht="72.599999999999994" thickBot="1" x14ac:dyDescent="0.35">
      <c r="A30" s="147"/>
      <c r="B30" s="150"/>
      <c r="C30" s="150"/>
      <c r="D30" s="41">
        <v>6</v>
      </c>
      <c r="E30" s="41" t="s">
        <v>69</v>
      </c>
      <c r="F30" s="42" t="s">
        <v>79</v>
      </c>
      <c r="G30" s="42" t="s">
        <v>101</v>
      </c>
      <c r="H30" s="41" t="s">
        <v>128</v>
      </c>
      <c r="I30" s="41"/>
    </row>
    <row r="31" spans="1:9" ht="15" thickTop="1" x14ac:dyDescent="0.3"/>
  </sheetData>
  <mergeCells count="20">
    <mergeCell ref="E11:I11"/>
    <mergeCell ref="A10:A15"/>
    <mergeCell ref="B10:B15"/>
    <mergeCell ref="C10:C15"/>
    <mergeCell ref="E10:I10"/>
    <mergeCell ref="D4:D5"/>
    <mergeCell ref="A4:A9"/>
    <mergeCell ref="B4:B9"/>
    <mergeCell ref="C4:C9"/>
    <mergeCell ref="E4:I5"/>
    <mergeCell ref="E6:I6"/>
    <mergeCell ref="E24:I24"/>
    <mergeCell ref="A16:A22"/>
    <mergeCell ref="B16:B22"/>
    <mergeCell ref="C16:C22"/>
    <mergeCell ref="A23:A30"/>
    <mergeCell ref="B23:B30"/>
    <mergeCell ref="C23:C30"/>
    <mergeCell ref="E16:I16"/>
    <mergeCell ref="E23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Wprowadzenie</vt:lpstr>
      <vt:lpstr>Lista scenariuszy</vt:lpstr>
      <vt:lpstr>Scenariusz 1</vt:lpstr>
      <vt:lpstr>Scenariusz 2</vt:lpstr>
      <vt:lpstr>Scenariusz 3</vt:lpstr>
      <vt:lpstr>Scenariusz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Pawel0 Pilch</dc:creator>
  <cp:lastModifiedBy>Pawel0 Pilch</cp:lastModifiedBy>
  <dcterms:created xsi:type="dcterms:W3CDTF">2022-04-08T18:16:59Z</dcterms:created>
  <dcterms:modified xsi:type="dcterms:W3CDTF">2022-07-14T17:54:09Z</dcterms:modified>
</cp:coreProperties>
</file>