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Code\luigi\koffi\doc\"/>
    </mc:Choice>
  </mc:AlternateContent>
  <xr:revisionPtr revIDLastSave="0" documentId="8_{0D6ABC98-F5E8-426D-A480-8C573C3AB2A9}" xr6:coauthVersionLast="47" xr6:coauthVersionMax="47" xr10:uidLastSave="{00000000-0000-0000-0000-000000000000}"/>
  <bookViews>
    <workbookView xWindow="1995" yWindow="1545" windowWidth="21600" windowHeight="11385" firstSheet="1" activeTab="1" xr2:uid="{A2D128F3-7EA7-4666-84BF-881211D61592}"/>
  </bookViews>
  <sheets>
    <sheet name="Linux" sheetId="1" r:id="rId1"/>
    <sheet name="Window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" l="1"/>
  <c r="C13" i="1"/>
  <c r="C12" i="1"/>
  <c r="C9" i="1"/>
  <c r="C8" i="1"/>
  <c r="C5" i="1"/>
  <c r="C4" i="1"/>
  <c r="C12" i="4"/>
  <c r="C9" i="4"/>
  <c r="C8" i="4"/>
  <c r="C5" i="4"/>
  <c r="C4" i="4"/>
</calcChain>
</file>

<file path=xl/sharedStrings.xml><?xml version="1.0" encoding="utf-8"?>
<sst xmlns="http://schemas.openxmlformats.org/spreadsheetml/2006/main" count="52" uniqueCount="24">
  <si>
    <t>Test</t>
  </si>
  <si>
    <t>Variant</t>
  </si>
  <si>
    <t>Time</t>
  </si>
  <si>
    <t>rand</t>
  </si>
  <si>
    <t>NAPI</t>
  </si>
  <si>
    <t>× 1 (ref)</t>
  </si>
  <si>
    <t>Koffi</t>
  </si>
  <si>
    <t>× 0.55</t>
  </si>
  <si>
    <t>node-ffi</t>
  </si>
  <si>
    <t>× 0.01</t>
  </si>
  <si>
    <t xml:space="preserve">      </t>
  </si>
  <si>
    <t>atoi</t>
  </si>
  <si>
    <t>× 0.58</t>
  </si>
  <si>
    <t>× 0.005</t>
  </si>
  <si>
    <t xml:space="preserve">    </t>
  </si>
  <si>
    <t>raylib</t>
  </si>
  <si>
    <t>× 0.85</t>
  </si>
  <si>
    <t>× 0.30</t>
  </si>
  <si>
    <t>× 0.54</t>
  </si>
  <si>
    <t>× 0.02</t>
  </si>
  <si>
    <t>× 0.50</t>
  </si>
  <si>
    <t>× 0.006</t>
  </si>
  <si>
    <t>× 0.81</t>
  </si>
  <si>
    <t>× 0.27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</si>
</sst>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x86_64 (AMD® Ryzen™ 7 4700U)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Linux!$C$1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5-4B73-8F13-CE0999669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B73-8F13-CE0999669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B73-8F13-CE0999669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B73-8F13-CE0999669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B73-8F13-CE0999669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5-4B73-8F13-CE0999669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5-4B73-8F13-CE0999669D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B-4FA3-9D3E-7A389C7F3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4B-4FA3-9D3E-7A389C7F3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4B-4FA3-9D3E-7A389C7F3B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9F-4D94-A25D-9B748D43B1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A4C-4BBF-ABC4-8B3290ECEFD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D7-48FD-8840-D485E65131F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Linux!$D$3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325-4B73-8F13-CE0999669D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Linux!$D$4</c15:f>
                      <c15:dlblFieldTableCache>
                        <c:ptCount val="1"/>
                        <c:pt idx="0">
                          <c:v>× 0.55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325-4B73-8F13-CE0999669D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 sz="1600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Linux!$D$5</c15:f>
                      <c15:dlblFieldTableCache>
                        <c:ptCount val="1"/>
                        <c:pt idx="0">
                          <c:v>× 0.01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25-4B73-8F13-CE0999669D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Linux!$D$7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25-4B73-8F13-CE0999669D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Linux!$D$8</c15:f>
                      <c15:dlblFieldTableCache>
                        <c:ptCount val="1"/>
                        <c:pt idx="0">
                          <c:v>× 0.58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25-4B73-8F13-CE0999669D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Linux!$D$9</c15:f>
                      <c15:dlblFieldTableCache>
                        <c:ptCount val="1"/>
                        <c:pt idx="0">
                          <c:v>× 0.005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94B-4FA3-9D3E-7A389C7F3B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Linux!$D$11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94B-4FA3-9D3E-7A389C7F3B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Linux!$D$12</c15:f>
                      <c15:dlblFieldTableCache>
                        <c:ptCount val="1"/>
                        <c:pt idx="0">
                          <c:v>× 0.85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89F-4D94-A25D-9B748D43B1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Linux!$D$13</c15:f>
                      <c15:dlblFieldTableCache>
                        <c:ptCount val="1"/>
                        <c:pt idx="0">
                          <c:v>× 0.30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A4C-4BBF-ABC4-8B3290ECEFD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Linux!$A$2:$B$14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Linux!$C$2:$C$14</c:f>
              <c:numCache>
                <c:formatCode>General</c:formatCode>
                <c:ptCount val="13"/>
                <c:pt idx="1">
                  <c:v>1</c:v>
                </c:pt>
                <c:pt idx="2">
                  <c:v>0.5524861878453039</c:v>
                </c:pt>
                <c:pt idx="3">
                  <c:v>1.3333333333333334E-2</c:v>
                </c:pt>
                <c:pt idx="5">
                  <c:v>1</c:v>
                </c:pt>
                <c:pt idx="6">
                  <c:v>0.58479532163742687</c:v>
                </c:pt>
                <c:pt idx="7">
                  <c:v>4.2918454935622317E-3</c:v>
                </c:pt>
                <c:pt idx="9">
                  <c:v>1</c:v>
                </c:pt>
                <c:pt idx="10">
                  <c:v>0.84745762711864414</c:v>
                </c:pt>
                <c:pt idx="11">
                  <c:v>0.3048780487804878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70-942D-64045957D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  <c:max val="1.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x86_64 (Intel® Core™ i5-4460)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Windows!$C$1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B-485C-850D-8C294307D4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B-485C-850D-8C294307D4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B-485C-850D-8C294307D4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B-485C-850D-8C294307D4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BB-485C-850D-8C294307D4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BB-485C-850D-8C294307D4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BB-485C-850D-8C294307D4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BB-485C-850D-8C294307D4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BB-485C-850D-8C294307D4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BB-485C-850D-8C294307D4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9BB-485C-850D-8C294307D4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9BB-485C-850D-8C294307D4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9BB-485C-850D-8C294307D416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Windows!$D$3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BB-485C-850D-8C294307D4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Windows!$D$4</c15:f>
                      <c15:dlblFieldTableCache>
                        <c:ptCount val="1"/>
                        <c:pt idx="0">
                          <c:v>× 0.54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BB-485C-850D-8C294307D4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Windows!$D$5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BB-485C-850D-8C294307D4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Windows!$D$7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BB-485C-850D-8C294307D4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Windows!$D$8</c15:f>
                      <c15:dlblFieldTableCache>
                        <c:ptCount val="1"/>
                        <c:pt idx="0">
                          <c:v>× 0.50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BB-485C-850D-8C294307D4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Windows!$D$9</c15:f>
                      <c15:dlblFieldTableCache>
                        <c:ptCount val="1"/>
                        <c:pt idx="0">
                          <c:v>× 0.006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BB-485C-850D-8C294307D4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Windows!$D$11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9BB-485C-850D-8C294307D4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Windows!$D$12</c15:f>
                      <c15:dlblFieldTableCache>
                        <c:ptCount val="1"/>
                        <c:pt idx="0">
                          <c:v>× 0.81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9BB-485C-850D-8C294307D4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Windows!$D$13</c15:f>
                      <c15:dlblFieldTableCache>
                        <c:ptCount val="1"/>
                        <c:pt idx="0">
                          <c:v>× 0.27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9BB-485C-850D-8C294307D41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Windows!$A$2:$B$14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Windows!$C$2:$C$14</c:f>
              <c:numCache>
                <c:formatCode>General</c:formatCode>
                <c:ptCount val="13"/>
                <c:pt idx="1">
                  <c:v>1</c:v>
                </c:pt>
                <c:pt idx="2">
                  <c:v>0.54347826086956519</c:v>
                </c:pt>
                <c:pt idx="3">
                  <c:v>2.3809523809523808E-2</c:v>
                </c:pt>
                <c:pt idx="5">
                  <c:v>1</c:v>
                </c:pt>
                <c:pt idx="6">
                  <c:v>0.50251256281407031</c:v>
                </c:pt>
                <c:pt idx="7">
                  <c:v>6.2111801242236021E-3</c:v>
                </c:pt>
                <c:pt idx="9">
                  <c:v>1</c:v>
                </c:pt>
                <c:pt idx="10">
                  <c:v>0.81300813008130079</c:v>
                </c:pt>
                <c:pt idx="11">
                  <c:v>0.27027027027027023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BB-485C-850D-8C294307D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42A3B-E36E-D8EC-A04B-ACDEB7BA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B8B5C6-6010-4E1C-A26A-5645BACF9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B824-727A-454B-9045-C9B1F28AEFCD}">
  <dimension ref="A1:D13"/>
  <sheetViews>
    <sheetView topLeftCell="A10" zoomScale="85" zoomScaleNormal="85" workbookViewId="0">
      <selection activeCell="P13" sqref="P13"/>
    </sheetView>
  </sheetViews>
  <sheetFormatPr defaultColWidth="11.42578125" defaultRowHeight="15"/>
  <sheetData>
    <row r="1" spans="1:4">
      <c r="A1" s="2" t="s">
        <v>0</v>
      </c>
      <c r="B1" s="2" t="s">
        <v>1</v>
      </c>
      <c r="C1" s="2" t="s">
        <v>2</v>
      </c>
    </row>
    <row r="2" spans="1:4">
      <c r="A2" s="2"/>
      <c r="B2" s="2"/>
      <c r="C2" s="2"/>
    </row>
    <row r="3" spans="1:4">
      <c r="A3" t="s">
        <v>3</v>
      </c>
      <c r="B3" t="s">
        <v>4</v>
      </c>
      <c r="C3">
        <v>1</v>
      </c>
      <c r="D3" t="s">
        <v>5</v>
      </c>
    </row>
    <row r="4" spans="1:4">
      <c r="A4" s="2"/>
      <c r="B4" t="s">
        <v>6</v>
      </c>
      <c r="C4">
        <f>1/1.81</f>
        <v>0.5524861878453039</v>
      </c>
      <c r="D4" t="s">
        <v>7</v>
      </c>
    </row>
    <row r="5" spans="1:4">
      <c r="A5" s="2"/>
      <c r="B5" t="s">
        <v>8</v>
      </c>
      <c r="C5">
        <f>1/75</f>
        <v>1.3333333333333334E-2</v>
      </c>
      <c r="D5" t="s">
        <v>9</v>
      </c>
    </row>
    <row r="6" spans="1:4">
      <c r="A6" s="2" t="s">
        <v>10</v>
      </c>
      <c r="B6" s="2"/>
      <c r="C6" s="2"/>
    </row>
    <row r="7" spans="1:4">
      <c r="A7" s="1" t="s">
        <v>11</v>
      </c>
      <c r="B7" s="1" t="s">
        <v>4</v>
      </c>
      <c r="C7" s="1">
        <v>1</v>
      </c>
      <c r="D7" t="s">
        <v>5</v>
      </c>
    </row>
    <row r="8" spans="1:4">
      <c r="A8" s="1"/>
      <c r="B8" s="1" t="s">
        <v>6</v>
      </c>
      <c r="C8" s="1">
        <f>1/1.71</f>
        <v>0.58479532163742687</v>
      </c>
      <c r="D8" t="s">
        <v>12</v>
      </c>
    </row>
    <row r="9" spans="1:4">
      <c r="A9" s="1"/>
      <c r="B9" s="1" t="s">
        <v>8</v>
      </c>
      <c r="C9" s="1">
        <f>1/233</f>
        <v>4.2918454935622317E-3</v>
      </c>
      <c r="D9" t="s">
        <v>13</v>
      </c>
    </row>
    <row r="10" spans="1:4">
      <c r="A10" s="1" t="s">
        <v>14</v>
      </c>
      <c r="B10" s="1"/>
      <c r="C10" s="1"/>
    </row>
    <row r="11" spans="1:4">
      <c r="A11" s="1" t="s">
        <v>15</v>
      </c>
      <c r="B11" s="1" t="s">
        <v>4</v>
      </c>
      <c r="C11" s="1">
        <v>1</v>
      </c>
      <c r="D11" t="s">
        <v>5</v>
      </c>
    </row>
    <row r="12" spans="1:4">
      <c r="A12" s="1"/>
      <c r="B12" s="1" t="s">
        <v>6</v>
      </c>
      <c r="C12" s="1">
        <f>1/1.18</f>
        <v>0.84745762711864414</v>
      </c>
      <c r="D12" t="s">
        <v>16</v>
      </c>
    </row>
    <row r="13" spans="1:4">
      <c r="A13" s="1"/>
      <c r="B13" s="1" t="s">
        <v>8</v>
      </c>
      <c r="C13" s="1">
        <f>1/3.28</f>
        <v>0.3048780487804878</v>
      </c>
      <c r="D13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4FDB-3299-431D-8033-6BEFA204D913}">
  <dimension ref="A1:D13"/>
  <sheetViews>
    <sheetView tabSelected="1" zoomScale="85" zoomScaleNormal="85" workbookViewId="0">
      <selection activeCell="D9" sqref="D9"/>
    </sheetView>
  </sheetViews>
  <sheetFormatPr defaultColWidth="11.42578125" defaultRowHeight="15"/>
  <sheetData>
    <row r="1" spans="1:4">
      <c r="A1" s="2" t="s">
        <v>0</v>
      </c>
      <c r="B1" s="2" t="s">
        <v>1</v>
      </c>
      <c r="C1" s="2" t="s">
        <v>2</v>
      </c>
    </row>
    <row r="2" spans="1:4">
      <c r="A2" s="2"/>
      <c r="B2" s="2"/>
      <c r="C2" s="2"/>
    </row>
    <row r="3" spans="1:4">
      <c r="A3" t="s">
        <v>3</v>
      </c>
      <c r="B3" t="s">
        <v>4</v>
      </c>
      <c r="C3">
        <v>1</v>
      </c>
      <c r="D3" t="s">
        <v>5</v>
      </c>
    </row>
    <row r="4" spans="1:4">
      <c r="A4" s="2"/>
      <c r="B4" t="s">
        <v>6</v>
      </c>
      <c r="C4">
        <f>1/1.84</f>
        <v>0.54347826086956519</v>
      </c>
      <c r="D4" t="s">
        <v>18</v>
      </c>
    </row>
    <row r="5" spans="1:4">
      <c r="A5" s="2"/>
      <c r="B5" t="s">
        <v>8</v>
      </c>
      <c r="C5">
        <f>1/42</f>
        <v>2.3809523809523808E-2</v>
      </c>
      <c r="D5" t="s">
        <v>19</v>
      </c>
    </row>
    <row r="6" spans="1:4">
      <c r="A6" s="2" t="s">
        <v>10</v>
      </c>
      <c r="B6" s="2"/>
      <c r="C6" s="2"/>
    </row>
    <row r="7" spans="1:4">
      <c r="A7" s="1" t="s">
        <v>11</v>
      </c>
      <c r="B7" s="1" t="s">
        <v>4</v>
      </c>
      <c r="C7" s="1">
        <v>1</v>
      </c>
      <c r="D7" t="s">
        <v>5</v>
      </c>
    </row>
    <row r="8" spans="1:4">
      <c r="A8" s="1"/>
      <c r="B8" s="1" t="s">
        <v>6</v>
      </c>
      <c r="C8" s="1">
        <f>1/1.99</f>
        <v>0.50251256281407031</v>
      </c>
      <c r="D8" t="s">
        <v>20</v>
      </c>
    </row>
    <row r="9" spans="1:4">
      <c r="A9" s="1"/>
      <c r="B9" s="1" t="s">
        <v>8</v>
      </c>
      <c r="C9" s="1">
        <f>1/161</f>
        <v>6.2111801242236021E-3</v>
      </c>
      <c r="D9" t="s">
        <v>21</v>
      </c>
    </row>
    <row r="10" spans="1:4">
      <c r="A10" s="1" t="s">
        <v>14</v>
      </c>
      <c r="B10" s="1"/>
      <c r="C10" s="1"/>
    </row>
    <row r="11" spans="1:4">
      <c r="A11" s="1" t="s">
        <v>15</v>
      </c>
      <c r="B11" s="1" t="s">
        <v>4</v>
      </c>
      <c r="C11" s="1">
        <v>1</v>
      </c>
      <c r="D11" t="s">
        <v>5</v>
      </c>
    </row>
    <row r="12" spans="1:4">
      <c r="A12" s="1"/>
      <c r="B12" s="1" t="s">
        <v>6</v>
      </c>
      <c r="C12" s="1">
        <f>1/1.23</f>
        <v>0.81300813008130079</v>
      </c>
      <c r="D12" t="s">
        <v>22</v>
      </c>
    </row>
    <row r="13" spans="1:4">
      <c r="A13" s="1"/>
      <c r="B13" s="1" t="s">
        <v>8</v>
      </c>
      <c r="C13" s="1">
        <f>1/3.7</f>
        <v>0.27027027027027023</v>
      </c>
      <c r="D13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</dc:creator>
  <cp:keywords/>
  <dc:description/>
  <cp:lastModifiedBy/>
  <cp:revision/>
  <dcterms:created xsi:type="dcterms:W3CDTF">2022-06-14T09:44:33Z</dcterms:created>
  <dcterms:modified xsi:type="dcterms:W3CDTF">2022-06-23T12:31:14Z</dcterms:modified>
  <cp:category/>
  <cp:contentStatus/>
</cp:coreProperties>
</file>