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204"/>
  <workbookPr/>
  <mc:AlternateContent>
    <mc:Choice Requires="x15">
      <x15ac:absPath xmlns:x15ac="http://schemas.microsoft.com/office/spreadsheetml/2010/11/ac" url="C:\Users\Frankenstein\Downloads\Compressed\urgent\test-mission\order_mission-master\download\"/>
    </mc:Choice>
  </mc:AlternateContent>
  <xr:revisionPtr documentId="13_ncr:1_{D9167C37-3161-4465-A3B4-AABDA42B386F}" revIDLastSave="0" xr10:uidLastSave="{00000000-0000-0000-0000-000000000000}" xr6:coauthVersionLast="47" xr6:coauthVersionMax="47"/>
  <bookViews>
    <workbookView windowHeight="11760" windowWidth="20730" xWindow="-120" xr2:uid="{00000000-000D-0000-FFFF-FFFF00000000}" yWindow="-120"/>
  </bookViews>
  <sheets>
    <sheet name="TANGER" r:id="rId1" sheetId="1"/>
  </sheets>
  <definedNames>
    <definedName localSheetId="0" name="_xlnm.Print_Area">TANGER!$A$1:$K$65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5"/>
  <c i="1" l="1" r="J27"/>
  <c i="1" l="1" r="H25"/>
  <c i="1" r="J25" s="1"/>
  <c i="1" r="F25"/>
  <c i="1" l="1" r="J33"/>
  <c i="1" r="D31"/>
  <c i="1" r="E31" s="1"/>
  <c i="1" r="D27"/>
  <c i="1" r="E27" s="1"/>
  <c i="1" r="D25"/>
  <c i="1" r="E25" s="1"/>
  <c i="1" l="1" r="E33"/>
  <c i="1" r="E34" s="1"/>
</calcChain>
</file>

<file path=xl/sharedStrings.xml><?xml version="1.0" encoding="utf-8"?>
<sst xmlns="http://schemas.openxmlformats.org/spreadsheetml/2006/main" count="74" uniqueCount="66">
  <si>
    <t>DECOMPTE DE LIQUIDATION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</si>
  <si>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</si>
  <si>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</si>
  <si>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</si>
  <si>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</si>
  <si>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</si>
  <si>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</si>
  <si>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</si>
  <si>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</si>
  <si>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</si>
  <si>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</si>
  <si>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</si>
  <si>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</si>
  <si>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</si>
  <si>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</si>
  <si>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</si>
  <si>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</si>
  <si>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</si>
  <si>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</si>
  <si>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</si>
  <si>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</si>
  <si>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</si>
  <si>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</si>
  <si>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</si>
  <si>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</si>
  <si>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</si>
  <si>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</si>
  <si>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</si>
  <si>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</si>
  <si>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</si>
  <si>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</si>
  <si>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</si>
  <si>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</si>
  <si>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</si>
  <si>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</si>
  <si>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</si>
  <si>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</si>
  <si>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</si>
  <si>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</si>
  <si>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</si>
  <si>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</si>
  <si>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</si>
  <si>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</si>
  <si>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</si>
  <si>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</si>
  <si>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</si>
  <si>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</si>
  <si>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</si>
  <si>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</si>
  <si>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Fcfa</t>
  </si>
  <si>
    <t>SONABEL / GesMiss</t>
  </si>
  <si>
    <t>DE LA PIECE DE DEPENSES</t>
  </si>
  <si>
    <t>Ouagadougou le :</t>
  </si>
  <si>
    <t>Compaoré Martin</t>
  </si>
  <si>
    <t>333</t>
  </si>
  <si>
    <t>Ouagadougou</t>
  </si>
  <si>
    <t>Koudougou</t>
  </si>
  <si>
    <t>10/01/2024</t>
  </si>
  <si>
    <t>10:00</t>
  </si>
  <si>
    <t>13/01/2024</t>
  </si>
  <si>
    <t>20:00</t>
  </si>
  <si>
    <t>Personnel</t>
  </si>
  <si>
    <t>TICK.AUTO</t>
  </si>
  <si>
    <t>Cent quarante mille  Fcfa.</t>
  </si>
  <si>
    <t>2023/2024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</si>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</sst>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8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Alignment="1" applyFont="1" borderId="0" fillId="0" fontId="1" numFmtId="0" xfId="0">
      <alignment horizontal="center"/>
    </xf>
    <xf applyFont="1" borderId="0" fillId="0" fontId="2" numFmtId="0" xfId="0"/>
    <xf applyAlignment="1" applyFont="1" borderId="0" fillId="0" fontId="2" numFmtId="0" xfId="0">
      <alignment horizontal="left"/>
    </xf>
    <xf applyAlignment="1" applyFill="1" applyFont="1" borderId="0" fillId="3" fontId="2" numFmtId="0" xfId="0">
      <alignment horizontal="center"/>
    </xf>
    <xf applyAlignment="1" applyFont="1" borderId="0" fillId="0" fontId="2" numFmtId="0" xfId="0">
      <alignment horizontal="right"/>
    </xf>
    <xf applyAlignment="1" applyFill="1" applyFont="1" applyNumberFormat="1" borderId="0" fillId="3" fontId="2" numFmtId="14" xfId="0">
      <alignment horizontal="center"/>
    </xf>
    <xf applyFill="1" applyFont="1" borderId="0" fillId="2" fontId="3" numFmtId="0" xfId="0"/>
    <xf applyFill="1" borderId="0" fillId="2" fontId="0" numFmtId="0" xfId="0"/>
    <xf applyAlignment="1" applyFill="1" applyFont="1" applyNumberFormat="1" borderId="0" fillId="3" fontId="2" numFmtId="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2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Font="1" borderId="3" fillId="0" fontId="2" numFmtId="0" xfId="0">
      <alignment horizontal="center"/>
    </xf>
    <xf applyBorder="1" applyFont="1" borderId="10" fillId="0" fontId="2" numFmtId="0" xfId="0"/>
    <xf applyBorder="1" applyFont="1" borderId="11" fillId="0" fontId="2" numFmtId="0" xfId="0"/>
    <xf applyBorder="1" applyFont="1" borderId="5" fillId="0" fontId="2" numFmtId="0" xfId="0"/>
    <xf applyBorder="1" applyFont="1" borderId="6" fillId="0" fontId="2" numFmtId="0" xfId="0"/>
    <xf applyAlignment="1" applyBorder="1" applyFont="1" applyNumberFormat="1" borderId="7" fillId="0" fontId="2" numFmtId="1" xfId="0">
      <alignment horizontal="center"/>
    </xf>
    <xf applyAlignment="1" applyBorder="1" applyFont="1" applyNumberFormat="1" borderId="7" fillId="0" fontId="2" numFmtId="4" xfId="0">
      <alignment horizontal="center"/>
    </xf>
    <xf applyAlignment="1" applyBorder="1" applyFont="1" applyNumberFormat="1" borderId="13" fillId="0" fontId="2" numFmtId="4" xfId="0">
      <alignment horizontal="center"/>
    </xf>
    <xf applyBorder="1" applyFont="1" borderId="12" fillId="0" fontId="2" numFmtId="0" xfId="0"/>
    <xf applyBorder="1" applyFont="1" borderId="7" fillId="0" fontId="2" numFmtId="0" xfId="0"/>
    <xf applyAlignment="1" applyFont="1" applyNumberFormat="1" borderId="0" fillId="0" fontId="4" numFmtId="4" xfId="0">
      <alignment horizontal="center"/>
    </xf>
    <xf applyAlignment="1" applyBorder="1" applyFont="1" applyNumberFormat="1" borderId="12" fillId="0" fontId="2" numFmtId="4" xfId="0">
      <alignment horizontal="center"/>
    </xf>
    <xf applyAlignment="1" applyBorder="1" applyFont="1" borderId="12" fillId="0" fontId="2" numFmtId="0" xfId="0">
      <alignment horizontal="center"/>
    </xf>
    <xf applyBorder="1" borderId="7" fillId="0" fontId="0" numFmtId="0" xfId="0"/>
    <xf applyBorder="1" borderId="13" fillId="0" fontId="0" numFmtId="0" xfId="0"/>
    <xf applyBorder="1" applyFont="1" borderId="14" fillId="0" fontId="2" numFmtId="0" xfId="0"/>
    <xf applyBorder="1" applyFont="1" borderId="15" fillId="0" fontId="2" numFmtId="0" xfId="0"/>
    <xf applyBorder="1" applyFont="1" borderId="8" fillId="0" fontId="2" numFmtId="0" xfId="0"/>
    <xf applyAlignment="1" applyBorder="1" applyFont="1" borderId="8" fillId="0" fontId="2" numFmtId="0" xfId="0">
      <alignment horizontal="center"/>
    </xf>
    <xf applyBorder="1" applyFont="1" borderId="1" fillId="0" fontId="2" numFmtId="0" xfId="0"/>
    <xf applyAlignment="1" applyBorder="1" applyFont="1" applyNumberFormat="1" borderId="7" fillId="0" fontId="4" numFmtId="4" xfId="0">
      <alignment horizontal="center"/>
    </xf>
    <xf applyAlignment="1" applyBorder="1" applyFont="1" borderId="1" fillId="0" fontId="2" numFmtId="0" xfId="0">
      <alignment horizontal="right"/>
    </xf>
    <xf applyAlignment="1" applyBorder="1" applyFont="1" borderId="2" fillId="0" fontId="2" numFmtId="0" xfId="0">
      <alignment horizontal="right"/>
    </xf>
    <xf applyAlignment="1" applyBorder="1" applyFont="1" borderId="3" fillId="0" fontId="2" numFmtId="0" xfId="0">
      <alignment horizontal="right"/>
    </xf>
    <xf applyAlignment="1" applyBorder="1" applyFont="1" applyNumberFormat="1" borderId="4" fillId="0" fontId="4" numFmtId="4" xfId="0">
      <alignment horizontal="center"/>
    </xf>
    <xf applyFont="1" borderId="0" fillId="0" fontId="4" numFmtId="0" xfId="0"/>
    <xf applyAlignment="1" applyFont="1" borderId="0" fillId="0" fontId="4" numFmtId="0" xfId="0">
      <alignment horizontal="left"/>
    </xf>
    <xf applyAlignment="1" applyFont="1" applyNumberFormat="1" borderId="0" fillId="0" fontId="2" numFmtId="164" xfId="0">
      <alignment horizontal="left"/>
    </xf>
    <xf applyAlignment="1" applyFont="1" borderId="0" fillId="0" fontId="5" numFmtId="0" xfId="0">
      <alignment horizontal="center"/>
    </xf>
    <xf applyBorder="1" borderId="4" fillId="0" fontId="0" numFmtId="0" xfId="0"/>
    <xf applyAlignment="1" borderId="0" fillId="0" fontId="0" numFmtId="0" xfId="0">
      <alignment horizontal="left"/>
    </xf>
    <xf applyAlignment="1" applyFont="1" borderId="0" fillId="0" fontId="5" numFmtId="0" xfId="0">
      <alignment horizontal="center"/>
    </xf>
    <xf applyAlignment="1" borderId="0" fillId="0" fontId="0" numFmtId="0" xfId="0">
      <alignment horizontal="center"/>
    </xf>
    <xf applyAlignment="1" applyBorder="1" applyFont="1" borderId="12" fillId="0" fontId="2" numFmtId="0" xfId="0">
      <alignment horizontal="center"/>
    </xf>
    <xf applyAlignment="1" applyFont="1" borderId="0" fillId="0" fontId="2" numFmtId="0" xfId="0">
      <alignment horizontal="center"/>
    </xf>
    <xf applyAlignment="1" applyBorder="1" applyFont="1" borderId="3" fillId="0" fontId="2" numFmtId="0" xfId="0">
      <alignment horizontal="right"/>
    </xf>
    <xf applyAlignment="1" applyBorder="1" applyFont="1" borderId="4" fillId="0" fontId="2" numFmtId="0" xfId="0">
      <alignment horizontal="right"/>
    </xf>
    <xf applyAlignment="1" applyBorder="1" applyFill="1" applyFont="1" applyNumberFormat="1" borderId="1" fillId="3" fontId="4" numFmtId="165" xfId="0">
      <alignment horizontal="center"/>
    </xf>
    <xf applyAlignment="1" applyBorder="1" applyFill="1" applyFont="1" applyNumberFormat="1" borderId="9" fillId="3" fontId="4" numFmtId="165" xfId="0">
      <alignment horizontal="center"/>
    </xf>
    <xf applyAlignment="1" applyBorder="1" applyFont="1" borderId="4" fillId="0" fontId="6" numFmtId="0" xfId="0">
      <alignment horizontal="center" wrapText="1"/>
    </xf>
    <xf applyAlignment="1" applyBorder="1" borderId="4" fillId="0" fontId="0" numFmtId="0" xfId="0">
      <alignment horizontal="center"/>
    </xf>
    <xf applyBorder="1" borderId="4" fillId="0" fontId="0" numFmtId="0" xfId="0"/>
    <xf applyAlignment="1" applyFont="1" borderId="0" fillId="0" fontId="2" numFmtId="0" xfId="0">
      <alignment horizontal="left"/>
    </xf>
    <xf applyAlignment="1" applyBorder="1" applyFont="1" borderId="1" fillId="0" fontId="2" numFmtId="0" xfId="0">
      <alignment horizontal="center"/>
    </xf>
    <xf applyAlignment="1" applyBorder="1" applyFont="1" borderId="2" fillId="0" fontId="2" numFmtId="0" xfId="0">
      <alignment horizontal="center"/>
    </xf>
    <xf borderId="0" fillId="0" fontId="0" numFmtId="0" xfId="0"/>
    <xf applyFill="1" applyFont="1" borderId="0" fillId="2" fontId="3" numFmtId="0" xfId="0"/>
    <xf applyFill="1" borderId="0" fillId="2" fontId="0" numFmtId="0" xfId="0"/>
    <xf applyAlignment="1" applyBorder="1" applyFont="1" borderId="3" fillId="0" fontId="2" numFmtId="0" xfId="0">
      <alignment horizontal="center"/>
    </xf>
    <xf applyAlignment="1" applyFont="1" borderId="0" fillId="0" fontId="7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3" view="pageBreakPreview" workbookViewId="0" zoomScaleNormal="100">
      <selection activeCell="G60" sqref="G60:H61"/>
    </sheetView>
  </sheetViews>
  <sheetFormatPr baseColWidth="10" defaultRowHeight="12.75" x14ac:dyDescent="0.2"/>
  <cols>
    <col min="1" max="1" customWidth="true" width="16.28515625" collapsed="false"/>
    <col min="2" max="2" customWidth="true" width="10.140625" collapsed="false"/>
    <col min="3" max="3" customWidth="true" width="32.42578125" collapsed="false"/>
    <col min="4" max="4" customWidth="true" width="9.140625" collapsed="false"/>
    <col min="5" max="5" customWidth="true" width="14.5703125" collapsed="false"/>
    <col min="6" max="6" customWidth="true" width="14.85546875" collapsed="false"/>
    <col min="7" max="7" customWidth="true" width="17.85546875" collapsed="false"/>
    <col min="8" max="8" customWidth="true" width="14.5703125" collapsed="false"/>
    <col min="9" max="9" customWidth="true" width="9.0" collapsed="false"/>
    <col min="10" max="10" customWidth="true" width="18.85546875" collapsed="false"/>
    <col min="11" max="11" customWidth="true" hidden="true" width="12.140625" collapsed="false"/>
  </cols>
  <sheetData>
    <row ht="20.25" r="1" spans="1:11" x14ac:dyDescent="0.3">
      <c r="A1" s="60" t="s">
        <v>50</v>
      </c>
      <c r="B1" s="60"/>
      <c r="G1" s="1"/>
      <c r="H1" s="1"/>
      <c r="K1" s="2"/>
    </row>
    <row ht="14.25" r="2" spans="1:11" x14ac:dyDescent="0.2">
      <c r="K2" s="2"/>
    </row>
    <row ht="14.25" r="3" spans="1:11" x14ac:dyDescent="0.2">
      <c r="K3" s="2"/>
    </row>
    <row customHeight="1" ht="18.75" r="4" spans="1:11" x14ac:dyDescent="0.35">
      <c r="D4" s="64" t="s">
        <v>0</v>
      </c>
      <c r="E4" s="1"/>
      <c r="F4" s="1"/>
      <c r="G4" s="2"/>
      <c r="H4" s="2"/>
      <c r="I4" s="1"/>
      <c r="J4" s="1"/>
      <c r="K4" s="2"/>
    </row>
    <row customHeight="1" ht="18" r="5" spans="1:11" x14ac:dyDescent="0.35">
      <c r="D5" s="64" t="s">
        <v>51</v>
      </c>
      <c r="E5" s="1"/>
      <c r="F5" s="1"/>
      <c r="G5" s="2"/>
      <c r="H5" s="2"/>
      <c r="I5" s="1"/>
      <c r="J5" s="1"/>
      <c r="K5" s="2"/>
    </row>
    <row ht="14.25" r="6" spans="1:11" x14ac:dyDescent="0.2">
      <c r="K6" s="2"/>
    </row>
    <row ht="14.25" r="7" spans="1:11" x14ac:dyDescent="0.2">
      <c r="K7" s="2"/>
    </row>
    <row ht="14.25" r="8" spans="1:11" x14ac:dyDescent="0.2">
      <c r="A8" s="57" t="s">
        <v>1</v>
      </c>
      <c r="B8" s="57"/>
      <c r="C8" s="2"/>
      <c r="D8" s="2"/>
      <c r="E8" s="2"/>
      <c r="F8" s="2"/>
      <c r="I8" s="2"/>
      <c r="J8" s="2"/>
      <c r="K8" s="2"/>
    </row>
    <row ht="14.25" r="9" spans="1:11" x14ac:dyDescent="0.2">
      <c r="A9" s="2"/>
      <c r="B9" s="2"/>
      <c r="C9" s="2"/>
      <c r="D9" s="2"/>
      <c r="E9" s="2"/>
      <c r="F9" s="2"/>
      <c r="I9" s="2"/>
      <c r="J9" s="2"/>
      <c r="K9" s="3"/>
    </row>
    <row ht="14.25" r="10" spans="1:11" x14ac:dyDescent="0.2">
      <c r="A10" s="57" t="s">
        <v>2</v>
      </c>
      <c r="B10" s="57"/>
      <c r="C10" s="61" t="s">
        <v>53</v>
      </c>
      <c r="D10" s="62"/>
      <c r="E10" s="62"/>
      <c r="F10" s="62"/>
      <c r="G10" s="2"/>
      <c r="H10" s="4" t="s">
        <v>54</v>
      </c>
      <c r="I10" s="4"/>
      <c r="J10" s="2"/>
      <c r="K10" s="2"/>
    </row>
    <row ht="14.25"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ht="14.25" r="12" spans="1:11" x14ac:dyDescent="0.2">
      <c r="A12" s="57" t="s">
        <v>4</v>
      </c>
      <c r="B12" s="57"/>
      <c r="C12" s="4" t="n">
        <v>1.0</v>
      </c>
      <c r="D12" s="5" t="s">
        <v>6</v>
      </c>
      <c r="E12" s="6" t="s">
        <v>55</v>
      </c>
      <c r="F12" s="2" t="s">
        <v>7</v>
      </c>
      <c r="G12" s="7" t="s">
        <v>56</v>
      </c>
      <c r="H12" s="8"/>
      <c r="I12" s="8"/>
      <c r="J12" s="8"/>
      <c r="K12" s="2"/>
    </row>
    <row ht="14.25" r="13" spans="1:11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ht="14.25" r="14" spans="1:11" x14ac:dyDescent="0.2">
      <c r="A14" s="2" t="s">
        <v>8</v>
      </c>
      <c r="B14" s="2"/>
      <c r="C14" s="6" t="s">
        <v>57</v>
      </c>
      <c r="D14" s="5" t="s">
        <v>9</v>
      </c>
      <c r="E14" s="9" t="s">
        <v>58</v>
      </c>
      <c r="F14" s="2" t="s">
        <v>10</v>
      </c>
      <c r="G14" s="6" t="s">
        <v>59</v>
      </c>
      <c r="H14" s="5" t="s">
        <v>9</v>
      </c>
      <c r="I14" s="5"/>
      <c r="J14" s="9" t="s">
        <v>60</v>
      </c>
      <c r="K14" s="2"/>
    </row>
    <row ht="14.25"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ht="14.25" r="16" spans="1:11" x14ac:dyDescent="0.2">
      <c r="A16" s="57" t="s">
        <v>11</v>
      </c>
      <c r="B16" s="57"/>
      <c r="C16" s="62" t="s">
        <v>61</v>
      </c>
      <c r="D16" s="62"/>
      <c r="E16" s="62"/>
      <c r="F16" s="3" t="s">
        <v>12</v>
      </c>
      <c r="G16" s="3"/>
      <c r="H16" s="9" t="n">
        <v>100.0</v>
      </c>
      <c r="I16" s="9" t="n">
        <v>0.0</v>
      </c>
      <c r="J16" s="3" t="s">
        <v>13</v>
      </c>
      <c r="K16" s="10"/>
    </row>
    <row ht="14.25"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ht="14.25" r="18" spans="1:11" x14ac:dyDescent="0.2">
      <c r="A18" s="57" t="s">
        <v>14</v>
      </c>
      <c r="B18" s="57"/>
      <c r="C18" s="9" t="n">
        <v>1000.0</v>
      </c>
      <c r="D18" s="3" t="s">
        <v>49</v>
      </c>
      <c r="E18" s="2"/>
      <c r="F18" s="3" t="s">
        <v>15</v>
      </c>
      <c r="G18" s="3"/>
      <c r="H18" s="9" t="n">
        <v>1000.0</v>
      </c>
      <c r="I18" s="9"/>
      <c r="J18" s="3" t="s">
        <v>49</v>
      </c>
      <c r="K18" s="11"/>
    </row>
    <row ht="14.25"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ustomHeight="1" ht="18" r="20" spans="1:11" x14ac:dyDescent="0.2">
      <c r="A20" s="57" t="s">
        <v>16</v>
      </c>
      <c r="B20" s="57"/>
      <c r="C20" s="9" t="n">
        <v>10000.0</v>
      </c>
      <c r="D20" s="3" t="s">
        <v>49</v>
      </c>
      <c r="E20" s="2"/>
      <c r="F20" s="3" t="s">
        <v>17</v>
      </c>
      <c r="G20" s="3"/>
      <c r="H20" s="9" t="n">
        <v>300.0</v>
      </c>
      <c r="I20" s="9"/>
      <c r="J20" s="3" t="s">
        <v>49</v>
      </c>
      <c r="K20" s="11"/>
    </row>
    <row ht="14.25"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ht="14.25" r="22" spans="1:11" x14ac:dyDescent="0.2">
      <c r="A22" s="58" t="s">
        <v>18</v>
      </c>
      <c r="B22" s="59"/>
      <c r="C22" s="59"/>
      <c r="D22" s="59"/>
      <c r="E22" s="63"/>
      <c r="F22" s="12" t="s">
        <v>19</v>
      </c>
      <c r="G22" s="12"/>
      <c r="H22" s="12"/>
      <c r="I22" s="12"/>
      <c r="J22" s="12"/>
      <c r="K22" s="11"/>
    </row>
    <row ht="14.25" r="23" spans="1:11" x14ac:dyDescent="0.2">
      <c r="A23" s="58" t="s">
        <v>20</v>
      </c>
      <c r="B23" s="59"/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4" t="s">
        <v>22</v>
      </c>
      <c r="I23" s="15"/>
      <c r="J23" s="13" t="s">
        <v>3</v>
      </c>
      <c r="K23" s="11"/>
    </row>
    <row customHeight="1" ht="13.5" r="24" spans="1:1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ht="14.25" r="25" spans="1:11" x14ac:dyDescent="0.2">
      <c r="A25" s="48" t="s">
        <v>26</v>
      </c>
      <c r="B25" s="49"/>
      <c r="C25" s="20" t="n">
        <v>3.0</v>
      </c>
      <c r="D25" s="21" t="n">
        <f>H18</f>
        <v>1000.0</v>
      </c>
      <c r="E25" s="21" t="n">
        <f>SUM(C25*D25)</f>
        <v>3000.0</v>
      </c>
      <c r="F25" s="21" t="str">
        <f>C16</f>
        <v>Personnel</v>
      </c>
      <c r="G25" s="21" t="n">
        <f>H16+I16</f>
        <v>100.0</v>
      </c>
      <c r="H25" s="11" t="n">
        <f>H20</f>
        <v>300.0</v>
      </c>
      <c r="I25" s="22"/>
      <c r="J25" s="21" t="n">
        <f>SUM(G25*H25)*2</f>
        <v>60000.0</v>
      </c>
      <c r="K25" s="11"/>
    </row>
    <row ht="15" r="26" spans="1:11" x14ac:dyDescent="0.25">
      <c r="A26" s="23"/>
      <c r="B26" s="2"/>
      <c r="C26" s="24"/>
      <c r="D26" s="24"/>
      <c r="E26" s="24"/>
      <c r="F26" s="24"/>
      <c r="G26" s="24"/>
      <c r="J26" s="24"/>
      <c r="K26" s="25"/>
    </row>
    <row ht="14.25" r="27" spans="1:11" x14ac:dyDescent="0.2">
      <c r="A27" s="48" t="s">
        <v>27</v>
      </c>
      <c r="B27" s="49"/>
      <c r="C27" s="20" t="n">
        <v>7.0</v>
      </c>
      <c r="D27" s="21" t="n">
        <f>C18</f>
        <v>1000.0</v>
      </c>
      <c r="E27" s="21" t="n">
        <f>SUM(C27*D27)</f>
        <v>7000.0</v>
      </c>
      <c r="F27" s="21" t="s">
        <v>62</v>
      </c>
      <c r="G27" s="21" t="n">
        <v>2.0</v>
      </c>
      <c r="H27" s="26" t="n">
        <v>20000.0</v>
      </c>
      <c r="I27" s="22"/>
      <c r="J27" s="21" t="n">
        <f>SUM(G27*H27)</f>
        <v>40000.0</v>
      </c>
      <c r="K27" s="2"/>
    </row>
    <row ht="14.25" r="28" spans="1:11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ht="14.25" r="29" spans="1:11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ht="14.25" r="30" spans="1:11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ht="14.25" r="31" spans="1:11" x14ac:dyDescent="0.2">
      <c r="A31" s="48" t="s">
        <v>28</v>
      </c>
      <c r="B31" s="49"/>
      <c r="C31" s="20" t="n">
        <v>3.0</v>
      </c>
      <c r="D31" s="21" t="n">
        <f>SUM(C20)</f>
        <v>10000.0</v>
      </c>
      <c r="E31" s="21" t="n">
        <f>SUM(C31*D31)</f>
        <v>30000.0</v>
      </c>
      <c r="F31" s="21"/>
      <c r="G31" s="28"/>
      <c r="I31" s="29"/>
      <c r="J31" s="28"/>
      <c r="K31" s="3"/>
    </row>
    <row ht="14.25" r="32" spans="1:11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ht="15" r="33" spans="1:11" x14ac:dyDescent="0.25">
      <c r="A33" s="34"/>
      <c r="B33" s="50" t="s">
        <v>29</v>
      </c>
      <c r="C33" s="51"/>
      <c r="D33" s="51"/>
      <c r="E33" s="35" t="n">
        <f>SUM(E24:E32)</f>
        <v>40000.0</v>
      </c>
      <c r="F33" s="36" t="s">
        <v>30</v>
      </c>
      <c r="G33" s="37"/>
      <c r="H33" s="37"/>
      <c r="I33" s="38"/>
      <c r="J33" s="39" t="n">
        <f>SUM(J24:J32)</f>
        <v>100000.0</v>
      </c>
      <c r="K33" s="2"/>
    </row>
    <row ht="15" r="34" spans="1:11" x14ac:dyDescent="0.25">
      <c r="A34" s="2"/>
      <c r="B34" s="51" t="s">
        <v>31</v>
      </c>
      <c r="C34" s="51"/>
      <c r="D34" s="51"/>
      <c r="E34" s="52" t="n">
        <f>SUM(E33+J33)</f>
        <v>140000.0</v>
      </c>
      <c r="F34" s="53"/>
      <c r="G34" s="40"/>
      <c r="H34" s="40"/>
      <c r="I34" s="2"/>
      <c r="J34" s="2"/>
      <c r="K34" s="2"/>
    </row>
    <row ht="14.25" r="35" spans="1:11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ht="15" r="36" spans="1:11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ht="15" r="37" spans="1:11" x14ac:dyDescent="0.25">
      <c r="A37" s="57" t="s">
        <v>32</v>
      </c>
      <c r="B37" s="57"/>
      <c r="C37" s="57"/>
      <c r="D37" s="57"/>
      <c r="G37" s="41"/>
      <c r="H37" s="2"/>
      <c r="K37" s="42"/>
    </row>
    <row ht="15" r="38" spans="1:11" x14ac:dyDescent="0.25">
      <c r="A38" s="3"/>
      <c r="B38" s="3"/>
      <c r="C38" s="3"/>
      <c r="D38" s="40" t="s">
        <v>63</v>
      </c>
      <c r="E38" s="40"/>
      <c r="F38" s="40"/>
      <c r="G38" s="2"/>
      <c r="H38" s="2" t="s">
        <v>5</v>
      </c>
      <c r="I38" s="40"/>
      <c r="J38" s="3"/>
      <c r="K38" s="42"/>
    </row>
    <row ht="14.25" r="39" spans="1:11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ht="15" r="40" spans="1:11" x14ac:dyDescent="0.25">
      <c r="A40" s="57" t="s">
        <v>33</v>
      </c>
      <c r="B40" s="57"/>
      <c r="C40" s="57"/>
      <c r="D40" s="41" t="s">
        <v>64</v>
      </c>
      <c r="E40" s="41"/>
      <c r="F40" s="41"/>
      <c r="G40" s="5"/>
      <c r="H40" s="42"/>
      <c r="I40" s="2"/>
      <c r="J40" s="2"/>
      <c r="K40" s="43"/>
    </row>
    <row ht="15" r="41" spans="1:11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ht="15" r="42" spans="1:11" x14ac:dyDescent="0.25">
      <c r="A42" s="57" t="s">
        <v>34</v>
      </c>
      <c r="B42" s="57"/>
      <c r="C42" s="57"/>
      <c r="D42" s="41" t="s">
        <v>65</v>
      </c>
      <c r="E42" s="2"/>
      <c r="F42" s="2"/>
      <c r="G42" s="2"/>
      <c r="H42" s="2"/>
      <c r="I42" s="2"/>
      <c r="J42" s="2"/>
      <c r="K42" s="2"/>
    </row>
    <row ht="15" r="43" spans="1:11" x14ac:dyDescent="0.25">
      <c r="A43" s="2"/>
      <c r="B43" s="2"/>
      <c r="C43" s="2"/>
      <c r="D43" s="2"/>
      <c r="E43" s="2"/>
      <c r="F43" s="2"/>
      <c r="G43" s="43" t="s">
        <v>35</v>
      </c>
      <c r="H43" s="43"/>
      <c r="I43" s="2"/>
      <c r="J43" s="2"/>
      <c r="K43" s="2"/>
    </row>
    <row ht="14.25" r="44" spans="1:11" x14ac:dyDescent="0.2">
      <c r="A44" s="2"/>
      <c r="B44" s="2"/>
      <c r="C44" s="2"/>
      <c r="D44" s="2"/>
      <c r="E44" s="2"/>
      <c r="F44" s="5" t="s">
        <v>52</v>
      </c>
      <c r="G44" s="2"/>
      <c r="H44" s="2"/>
      <c r="I44" s="42"/>
      <c r="J44" s="42"/>
      <c r="K44" s="2"/>
    </row>
    <row ht="14.25" r="45" spans="1:11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ht="14.25"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ht="15" r="47" spans="1:11" x14ac:dyDescent="0.25">
      <c r="A47" s="46" t="s">
        <v>37</v>
      </c>
      <c r="B47" s="46"/>
      <c r="C47" s="46"/>
      <c r="D47" s="2"/>
      <c r="E47" s="2"/>
      <c r="F47" s="2"/>
      <c r="G47" s="2"/>
      <c r="H47" s="2"/>
      <c r="I47" s="43"/>
      <c r="J47" s="43"/>
    </row>
    <row ht="15" r="48" spans="1:11" x14ac:dyDescent="0.25">
      <c r="A48" s="46" t="s">
        <v>38</v>
      </c>
      <c r="B48" s="46"/>
      <c r="C48" s="46"/>
      <c r="D48" s="2"/>
      <c r="E48" s="2"/>
      <c r="F48" s="2"/>
      <c r="G48" s="2"/>
      <c r="H48" s="2"/>
      <c r="I48" s="2"/>
      <c r="J48" s="2"/>
    </row>
    <row ht="14.25" r="49" spans="1:11" x14ac:dyDescent="0.2">
      <c r="A49" s="2"/>
      <c r="B49" s="2"/>
      <c r="C49" s="2"/>
      <c r="D49" s="2"/>
      <c r="E49" s="2"/>
      <c r="F49" s="2"/>
      <c r="I49" s="2"/>
      <c r="J49" s="2"/>
    </row>
    <row ht="14.25" r="50" spans="1:11" x14ac:dyDescent="0.2">
      <c r="A50" s="2"/>
      <c r="B50" s="2"/>
      <c r="C50" s="2"/>
      <c r="D50" s="2"/>
      <c r="E50" s="2"/>
      <c r="F50" s="2"/>
      <c r="G50" t="s">
        <v>5</v>
      </c>
      <c r="I50" s="2"/>
      <c r="J50" s="2"/>
    </row>
    <row ht="14.25" r="51" spans="1:11" x14ac:dyDescent="0.2">
      <c r="A51" s="2"/>
      <c r="B51" s="2"/>
      <c r="C51" s="2"/>
      <c r="D51" s="2"/>
      <c r="E51" s="2"/>
      <c r="F51" s="2"/>
      <c r="I51" s="2"/>
      <c r="J51" s="2"/>
    </row>
    <row ht="15" r="52" spans="1:11" x14ac:dyDescent="0.25">
      <c r="A52" s="2"/>
      <c r="B52" s="2"/>
      <c r="C52" s="2"/>
      <c r="D52" s="46" t="s">
        <v>39</v>
      </c>
      <c r="E52" s="46"/>
      <c r="F52" s="46"/>
      <c r="I52" s="2"/>
      <c r="J52" s="2"/>
    </row>
    <row r="53" spans="1:11" x14ac:dyDescent="0.2">
      <c r="D53" s="47" t="s">
        <v>40</v>
      </c>
      <c r="E53" s="47"/>
      <c r="F53" s="47"/>
    </row>
    <row r="54" spans="1:11" x14ac:dyDescent="0.2">
      <c r="D54" s="47" t="s">
        <v>41</v>
      </c>
      <c r="E54" s="47"/>
      <c r="F54" s="47"/>
    </row>
    <row customHeight="1" ht="15.75" r="58" spans="1:11" x14ac:dyDescent="0.2">
      <c r="G58" s="54" t="s">
        <v>42</v>
      </c>
      <c r="H58" s="54"/>
    </row>
    <row r="59" spans="1:11" x14ac:dyDescent="0.2">
      <c r="G59" s="44" t="s">
        <v>43</v>
      </c>
      <c r="H59" s="44" t="s">
        <v>44</v>
      </c>
    </row>
    <row r="60" spans="1:11" x14ac:dyDescent="0.2">
      <c r="G60" s="55"/>
      <c r="H60" s="55"/>
    </row>
    <row customHeight="1" ht="15.75" r="61" spans="1:11" x14ac:dyDescent="0.2">
      <c r="A61" s="45" t="s">
        <v>36</v>
      </c>
      <c r="B61" s="45"/>
      <c r="C61" s="45"/>
      <c r="D61" s="45"/>
      <c r="G61" s="55"/>
      <c r="H61" s="56"/>
    </row>
    <row customHeight="1" ht="15.75" r="62" spans="1:11" x14ac:dyDescent="0.3">
      <c r="A62" s="45" t="s">
        <v>45</v>
      </c>
      <c r="B62" s="45"/>
      <c r="C62" s="45"/>
      <c r="D62" s="45"/>
      <c r="K62" s="1"/>
    </row>
    <row ht="20.25" r="63" spans="1:11" x14ac:dyDescent="0.3">
      <c r="A63" s="45" t="s">
        <v>46</v>
      </c>
      <c r="B63" s="45"/>
      <c r="C63" s="45"/>
      <c r="D63" s="45"/>
      <c r="K63" s="1"/>
    </row>
    <row customHeight="1" ht="15.75" r="64" spans="1:11" x14ac:dyDescent="0.2">
      <c r="A64" s="45" t="s">
        <v>47</v>
      </c>
      <c r="B64" s="45"/>
      <c r="C64" s="45"/>
      <c r="D64" s="45"/>
    </row>
    <row ht="20.25" r="65" spans="1:11" x14ac:dyDescent="0.3">
      <c r="A65" s="45" t="s">
        <v>48</v>
      </c>
      <c r="B65" s="45"/>
      <c r="C65" s="45"/>
      <c r="D65" s="45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bottom="0.28999999999999998" footer="0.28999999999999998" header="0.51181102362204722" left="0.37" right="0.17" top="0.57999999999999996"/>
  <pageSetup orientation="portrait" paperSize="9" r:id="rId1" scale="5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baseType="lpstr" size="2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Léandre Bénilde Paré</cp:lastModifiedBy>
  <cp:lastPrinted>2016-07-19T15:16:36Z</cp:lastPrinted>
  <dcterms:modified xsi:type="dcterms:W3CDTF">2024-01-03T01:47:21Z</dcterms:modified>
</cp:coreProperties>
</file>