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<sst xmlns="http://schemas.openxmlformats.org/spreadsheetml/2006/main" count="74" uniqueCount="66">
  <si>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</si>
  <si>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</si>
  <si>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</si>
  <si>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</si>
  <si>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</si>
  <si>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</si>
  <si>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</si>
  <si>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</si>
  <si>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</si>
  <si>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</si>
  <si>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</si>
  <si>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</si>
  <si>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</si>
  <si>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</si>
  <si>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</si>
  <si>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</si>
  <si>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</si>
  <si>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</si>
  <si>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</si>
  <si>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</si>
  <si>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</si>
  <si>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</si>
  <si>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</si>
  <si>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</si>
  <si>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</si>
  <si>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</si>
  <si>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</si>
  <si>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</si>
  <si>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</si>
  <si>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</si>
  <si>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</si>
  <si>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</si>
  <si>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</si>
  <si>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</si>
  <si>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</si>
  <si>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</si>
  <si>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</si>
  <si>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</si>
  <si>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</si>
  <si>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</si>
  <si>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</si>
  <si>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</si>
  <si>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</si>
  <si>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</si>
  <si>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</si>
  <si>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</si>
  <si>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</si>
  <si>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</si>
  <si>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</si>
  <si>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</si>
  <si>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</si>
  <si>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</si>
  <si>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</si>
  <si>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Compaoré Steeve</t>
  </si>
  <si>
    <t>333</t>
  </si>
  <si>
    <t>Ouagadougou</t>
  </si>
  <si>
    <t>Koudougou</t>
  </si>
  <si>
    <t>21/01/2024</t>
  </si>
  <si>
    <t>10:00</t>
  </si>
  <si>
    <t>25/01/2024</t>
  </si>
  <si>
    <t>22:00</t>
  </si>
  <si>
    <t>CTM</t>
  </si>
  <si>
    <t>Taxi</t>
  </si>
  <si>
    <t>Cinquante-sept mille quarante Fcfa.</t>
  </si>
  <si>
    <t>2023/2024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</si>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</sst>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2500.0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4.0</v>
      </c>
      <c r="D25" s="21" t="n">
        <f>H18</f>
        <v>10.0</v>
      </c>
      <c r="E25" s="21" t="n">
        <f>SUM(C25*D25)</f>
        <v>40.0</v>
      </c>
      <c r="F25" s="21" t="str">
        <f>C16</f>
        <v>CTM</v>
      </c>
      <c r="G25" s="21" t="n">
        <f>H16+I16</f>
        <v>1.0</v>
      </c>
      <c r="H25" s="11" t="n">
        <f>H20</f>
        <v>2500.0</v>
      </c>
      <c r="I25" s="22"/>
      <c r="J25" s="21" t="n">
        <f>SUM(G25*H25)*2</f>
        <v>5000.0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10.0</v>
      </c>
      <c r="D27" s="21" t="n">
        <f>C18</f>
        <v>1000.0</v>
      </c>
      <c r="E27" s="21" t="n">
        <f>SUM(C27*D27)</f>
        <v>10000.0</v>
      </c>
      <c r="F27" s="21" t="s">
        <v>62</v>
      </c>
      <c r="G27" s="21" t="n">
        <v>4.0</v>
      </c>
      <c r="H27" s="26" t="n">
        <v>500.0</v>
      </c>
      <c r="I27" s="22"/>
      <c r="J27" s="21" t="n">
        <f>SUM(G27*H27)</f>
        <v>2000.0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4.0</v>
      </c>
      <c r="D31" s="21" t="n">
        <f>SUM(C20)</f>
        <v>10000.0</v>
      </c>
      <c r="E31" s="21" t="n">
        <f>SUM(C31*D31)</f>
        <v>40000.0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50040.0</v>
      </c>
      <c r="F33" s="36" t="s">
        <v>30</v>
      </c>
      <c r="G33" s="37"/>
      <c r="H33" s="37"/>
      <c r="I33" s="38"/>
      <c r="J33" s="39" t="n">
        <f>SUM(J24:J32)</f>
        <v>7000.0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57040.0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