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J2" i="1"/>
  <c r="I2" i="1"/>
  <c r="H2" i="1"/>
  <c r="F2" i="1"/>
  <c r="G2" i="1" l="1"/>
</calcChain>
</file>

<file path=xl/sharedStrings.xml><?xml version="1.0" encoding="utf-8"?>
<sst xmlns="http://schemas.openxmlformats.org/spreadsheetml/2006/main" count="59" uniqueCount="37">
  <si>
    <t>ФИ</t>
  </si>
  <si>
    <t>Пол</t>
  </si>
  <si>
    <t>Возраст</t>
  </si>
  <si>
    <t>Башаев Микаил</t>
  </si>
  <si>
    <t>Борисов Роман</t>
  </si>
  <si>
    <t>Васильева Анна</t>
  </si>
  <si>
    <t>Глушков Тимур</t>
  </si>
  <si>
    <t>Закарян Нарек</t>
  </si>
  <si>
    <t>Карнаухов Богдан</t>
  </si>
  <si>
    <t>Коротков Максим</t>
  </si>
  <si>
    <t>Кочергин Павел</t>
  </si>
  <si>
    <t>Кошкин Алексей</t>
  </si>
  <si>
    <t>Крапивина Екатерина</t>
  </si>
  <si>
    <t>Кузьмин Дмитрий</t>
  </si>
  <si>
    <t>Максимова Евгения</t>
  </si>
  <si>
    <t>Мельников Антон</t>
  </si>
  <si>
    <t>Орехова Дарья</t>
  </si>
  <si>
    <t>Пуртова Анна</t>
  </si>
  <si>
    <t>Роженцова Валерия</t>
  </si>
  <si>
    <t>Рубцов Артемий</t>
  </si>
  <si>
    <t>Ручкин Даниил</t>
  </si>
  <si>
    <t>Сергеева Валерия</t>
  </si>
  <si>
    <t>Смыслова Ангелина</t>
  </si>
  <si>
    <t>Токтаева Полина</t>
  </si>
  <si>
    <t>Фицай Карина</t>
  </si>
  <si>
    <t>Шалахова Екатерина</t>
  </si>
  <si>
    <t>Мужской</t>
  </si>
  <si>
    <t>Женский</t>
  </si>
  <si>
    <t>Год рождения</t>
  </si>
  <si>
    <t>Боброва Виктория</t>
  </si>
  <si>
    <t>Мужской пол</t>
  </si>
  <si>
    <t>Женский пол</t>
  </si>
  <si>
    <t>16 лет</t>
  </si>
  <si>
    <t>15 лет</t>
  </si>
  <si>
    <t>17 лет</t>
  </si>
  <si>
    <t>2009 год</t>
  </si>
  <si>
    <t>2008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</si>
</sst>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Пол</a:t>
            </a:r>
          </a:p>
        </c:rich>
      </c:tx>
      <c:layout>
        <c:manualLayout>
          <c:xMode val="edge"/>
          <c:yMode val="edge"/>
          <c:x val="0.353506780402449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674541100659875E-2"/>
          <c:y val="0.22964892543186147"/>
          <c:w val="0.61826626468597068"/>
          <c:h val="0.716096894138232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B4-40FC-B1FE-C341AA0D36C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B4-40FC-B1FE-C341AA0D36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Лист1!$F$1:$G$1</c:f>
              <c:strCache>
                <c:ptCount val="2"/>
                <c:pt idx="0">
                  <c:v>Мужской пол</c:v>
                </c:pt>
                <c:pt idx="1">
                  <c:v>Женский пол</c:v>
                </c:pt>
              </c:strCache>
            </c:strRef>
          </c:cat>
          <c:val>
            <c:numRef>
              <c:f>Лист1!$F$2:$G$2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F-4DAE-9CFF-FD0BF02238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005129805918691"/>
          <c:y val="7.121264922936725E-2"/>
          <c:w val="0.46194338877161883"/>
          <c:h val="0.25514343046005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</a:t>
            </a:r>
          </a:p>
        </c:rich>
      </c:tx>
      <c:layout>
        <c:manualLayout>
          <c:xMode val="edge"/>
          <c:yMode val="edge"/>
          <c:x val="0.3717777777777778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73485959160467"/>
          <c:y val="0.20847527315070327"/>
          <c:w val="0.82935411269168746"/>
          <c:h val="0.6611320280402414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Лист1!$H$1:$J$1</c:f>
              <c:strCache>
                <c:ptCount val="3"/>
                <c:pt idx="0">
                  <c:v>15 лет</c:v>
                </c:pt>
                <c:pt idx="1">
                  <c:v>16 лет</c:v>
                </c:pt>
                <c:pt idx="2">
                  <c:v>17 лет</c:v>
                </c:pt>
              </c:strCache>
            </c:strRef>
          </c:cat>
          <c:val>
            <c:numRef>
              <c:f>Лист1!$H$2:$J$2</c:f>
              <c:numCache>
                <c:formatCode>General</c:formatCode>
                <c:ptCount val="3"/>
                <c:pt idx="0">
                  <c:v>14</c:v>
                </c:pt>
                <c:pt idx="1">
                  <c:v>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9-467B-B288-0430AFCD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08774680"/>
        <c:axId val="308773040"/>
      </c:barChart>
      <c:catAx>
        <c:axId val="308774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773040"/>
        <c:crosses val="autoZero"/>
        <c:auto val="1"/>
        <c:lblAlgn val="ctr"/>
        <c:lblOffset val="100"/>
        <c:noMultiLvlLbl val="0"/>
      </c:catAx>
      <c:valAx>
        <c:axId val="30877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77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Год</a:t>
            </a:r>
            <a:r>
              <a:rPr lang="ru-RU" baseline="0"/>
              <a:t> рождения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873456995056349E-2"/>
          <c:y val="0.19482289955185444"/>
          <c:w val="0.86596364997253528"/>
          <c:h val="0.612403964465575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Лист1!$K$1:$L$1</c:f>
              <c:strCache>
                <c:ptCount val="2"/>
                <c:pt idx="0">
                  <c:v>2009 год</c:v>
                </c:pt>
                <c:pt idx="1">
                  <c:v>2008 год</c:v>
                </c:pt>
              </c:strCache>
            </c:strRef>
          </c:cat>
          <c:val>
            <c:numRef>
              <c:f>Лист1!$K$2:$L$2</c:f>
              <c:numCache>
                <c:formatCode>General</c:formatCode>
                <c:ptCount val="2"/>
                <c:pt idx="0">
                  <c:v>19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2-46E2-AB3E-4F3AA55AF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0059176"/>
        <c:axId val="311080392"/>
      </c:barChart>
      <c:catAx>
        <c:axId val="31005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080392"/>
        <c:crosses val="autoZero"/>
        <c:auto val="1"/>
        <c:lblAlgn val="ctr"/>
        <c:lblOffset val="100"/>
        <c:noMultiLvlLbl val="0"/>
      </c:catAx>
      <c:valAx>
        <c:axId val="31108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05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353790</xdr:colOff>
      <xdr:row>2</xdr:row>
      <xdr:rowOff>74160</xdr:rowOff>
    </xdr:from>
    <xdr:to>
      <xdr:col>7</xdr:col>
      <xdr:colOff>428629</xdr:colOff>
      <xdr:row>12</xdr:row>
      <xdr:rowOff>54429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61232</xdr:colOff>
      <xdr:row>12</xdr:row>
      <xdr:rowOff>169408</xdr:rowOff>
    </xdr:from>
    <xdr:to>
      <xdr:col>9</xdr:col>
      <xdr:colOff>142876</xdr:colOff>
      <xdr:row>24</xdr:row>
      <xdr:rowOff>142875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510267</xdr:colOff>
      <xdr:row>2</xdr:row>
      <xdr:rowOff>142198</xdr:rowOff>
    </xdr:from>
    <xdr:to>
      <xdr:col>14</xdr:col>
      <xdr:colOff>374196</xdr:colOff>
      <xdr:row>24</xdr:row>
      <xdr:rowOff>88448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140" zoomScaleNormal="140" workbookViewId="0">
      <selection activeCell="J5" sqref="J5"/>
    </sheetView>
  </sheetViews>
  <sheetFormatPr defaultRowHeight="15" x14ac:dyDescent="0.25"/>
  <cols>
    <col min="1" max="1" width="26.28515625" style="2" customWidth="1"/>
    <col min="2" max="2" width="13.28515625" customWidth="1"/>
    <col min="3" max="3" width="17.28515625" customWidth="1"/>
    <col min="4" max="4" width="18.42578125" customWidth="1"/>
    <col min="5" max="5" width="9.85546875" customWidth="1"/>
    <col min="6" max="6" width="16" customWidth="1"/>
    <col min="7" max="7" width="14.140625" customWidth="1"/>
    <col min="8" max="8" width="9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28</v>
      </c>
      <c r="F1" s="8" t="s">
        <v>30</v>
      </c>
      <c r="G1" s="8" t="s">
        <v>31</v>
      </c>
      <c r="H1" s="5" t="s">
        <v>33</v>
      </c>
      <c r="I1" s="5" t="s">
        <v>32</v>
      </c>
      <c r="J1" s="5" t="s">
        <v>34</v>
      </c>
      <c r="K1" s="7" t="s">
        <v>35</v>
      </c>
      <c r="L1" s="7" t="s">
        <v>36</v>
      </c>
    </row>
    <row r="2" spans="1:12" x14ac:dyDescent="0.25">
      <c r="A2" s="2" t="s">
        <v>29</v>
      </c>
      <c r="B2" s="1" t="s">
        <v>27</v>
      </c>
      <c r="C2" s="1">
        <v>16</v>
      </c>
      <c r="D2" s="1">
        <v>2009</v>
      </c>
      <c r="F2" s="6">
        <f>COUNTIF(B:B,"Мужской")</f>
        <v>12</v>
      </c>
      <c r="G2" s="6">
        <f>COUNTIF(B:B,"Женский")</f>
        <v>12</v>
      </c>
      <c r="H2" s="4">
        <f>COUNTIF(C:C,"15")</f>
        <v>14</v>
      </c>
      <c r="I2" s="4">
        <f>COUNTIF(C:C,"16")</f>
        <v>9</v>
      </c>
      <c r="J2" s="4">
        <f>COUNTIF(C:C,"17")</f>
        <v>1</v>
      </c>
      <c r="K2" s="9">
        <f>COUNTIF(D:D,"2009")</f>
        <v>19</v>
      </c>
      <c r="L2" s="9">
        <f>COUNTIF(D:D,"2008")</f>
        <v>5</v>
      </c>
    </row>
    <row r="3" spans="1:12" x14ac:dyDescent="0.25">
      <c r="A3" s="2" t="s">
        <v>3</v>
      </c>
      <c r="B3" s="1" t="s">
        <v>26</v>
      </c>
      <c r="C3" s="1">
        <v>16</v>
      </c>
      <c r="D3" s="1">
        <v>2009</v>
      </c>
    </row>
    <row r="4" spans="1:12" x14ac:dyDescent="0.25">
      <c r="A4" s="2" t="s">
        <v>4</v>
      </c>
      <c r="B4" s="1" t="s">
        <v>26</v>
      </c>
      <c r="C4" s="1">
        <v>16</v>
      </c>
      <c r="D4" s="1">
        <v>2008</v>
      </c>
    </row>
    <row r="5" spans="1:12" x14ac:dyDescent="0.25">
      <c r="A5" s="2" t="s">
        <v>5</v>
      </c>
      <c r="B5" s="1" t="s">
        <v>27</v>
      </c>
      <c r="C5" s="1">
        <v>16</v>
      </c>
      <c r="D5" s="1">
        <v>2009</v>
      </c>
    </row>
    <row r="6" spans="1:12" x14ac:dyDescent="0.25">
      <c r="A6" s="2" t="s">
        <v>6</v>
      </c>
      <c r="B6" s="1" t="s">
        <v>26</v>
      </c>
      <c r="C6" s="1">
        <v>15</v>
      </c>
      <c r="D6" s="1">
        <v>2009</v>
      </c>
    </row>
    <row r="7" spans="1:12" x14ac:dyDescent="0.25">
      <c r="A7" s="2" t="s">
        <v>7</v>
      </c>
      <c r="B7" s="1" t="s">
        <v>26</v>
      </c>
      <c r="C7" s="1">
        <v>17</v>
      </c>
      <c r="D7" s="1">
        <v>2008</v>
      </c>
    </row>
    <row r="8" spans="1:12" x14ac:dyDescent="0.25">
      <c r="A8" s="2" t="s">
        <v>8</v>
      </c>
      <c r="B8" s="1" t="s">
        <v>26</v>
      </c>
      <c r="C8" s="1">
        <v>15</v>
      </c>
      <c r="D8" s="1">
        <v>2009</v>
      </c>
    </row>
    <row r="9" spans="1:12" x14ac:dyDescent="0.25">
      <c r="A9" s="3" t="s">
        <v>9</v>
      </c>
      <c r="B9" s="1" t="s">
        <v>26</v>
      </c>
      <c r="C9" s="1">
        <v>15</v>
      </c>
      <c r="D9" s="1">
        <v>2009</v>
      </c>
    </row>
    <row r="10" spans="1:12" x14ac:dyDescent="0.25">
      <c r="A10" s="2" t="s">
        <v>10</v>
      </c>
      <c r="B10" s="1" t="s">
        <v>26</v>
      </c>
      <c r="C10" s="1">
        <v>15</v>
      </c>
      <c r="D10" s="1">
        <v>2009</v>
      </c>
    </row>
    <row r="11" spans="1:12" x14ac:dyDescent="0.25">
      <c r="A11" s="2" t="s">
        <v>11</v>
      </c>
      <c r="B11" s="1" t="s">
        <v>26</v>
      </c>
      <c r="C11" s="1">
        <v>16</v>
      </c>
      <c r="D11" s="1">
        <v>2008</v>
      </c>
    </row>
    <row r="12" spans="1:12" x14ac:dyDescent="0.25">
      <c r="A12" s="2" t="s">
        <v>12</v>
      </c>
      <c r="B12" s="1" t="s">
        <v>27</v>
      </c>
      <c r="C12" s="1">
        <v>15</v>
      </c>
      <c r="D12" s="1">
        <v>2009</v>
      </c>
    </row>
    <row r="13" spans="1:12" x14ac:dyDescent="0.25">
      <c r="A13" s="2" t="s">
        <v>13</v>
      </c>
      <c r="B13" s="1" t="s">
        <v>26</v>
      </c>
      <c r="C13" s="1">
        <v>15</v>
      </c>
      <c r="D13" s="1">
        <v>2009</v>
      </c>
    </row>
    <row r="14" spans="1:12" x14ac:dyDescent="0.25">
      <c r="A14" s="2" t="s">
        <v>14</v>
      </c>
      <c r="B14" s="1" t="s">
        <v>27</v>
      </c>
      <c r="C14" s="1">
        <v>15</v>
      </c>
      <c r="D14" s="1">
        <v>2009</v>
      </c>
    </row>
    <row r="15" spans="1:12" x14ac:dyDescent="0.25">
      <c r="A15" s="2" t="s">
        <v>15</v>
      </c>
      <c r="B15" s="1" t="s">
        <v>26</v>
      </c>
      <c r="C15" s="1">
        <v>15</v>
      </c>
      <c r="D15" s="1">
        <v>2009</v>
      </c>
    </row>
    <row r="16" spans="1:12" x14ac:dyDescent="0.25">
      <c r="A16" s="2" t="s">
        <v>16</v>
      </c>
      <c r="B16" s="1" t="s">
        <v>27</v>
      </c>
      <c r="C16" s="1">
        <v>16</v>
      </c>
      <c r="D16" s="1">
        <v>2009</v>
      </c>
    </row>
    <row r="17" spans="1:4" x14ac:dyDescent="0.25">
      <c r="A17" s="2" t="s">
        <v>17</v>
      </c>
      <c r="B17" s="1" t="s">
        <v>27</v>
      </c>
      <c r="C17" s="1">
        <v>16</v>
      </c>
      <c r="D17" s="1">
        <v>2008</v>
      </c>
    </row>
    <row r="18" spans="1:4" x14ac:dyDescent="0.25">
      <c r="A18" s="2" t="s">
        <v>18</v>
      </c>
      <c r="B18" s="1" t="s">
        <v>27</v>
      </c>
      <c r="C18" s="1">
        <v>16</v>
      </c>
      <c r="D18" s="1">
        <v>2008</v>
      </c>
    </row>
    <row r="19" spans="1:4" x14ac:dyDescent="0.25">
      <c r="A19" s="2" t="s">
        <v>19</v>
      </c>
      <c r="B19" s="1" t="s">
        <v>26</v>
      </c>
      <c r="C19" s="1">
        <v>15</v>
      </c>
      <c r="D19" s="1">
        <v>2009</v>
      </c>
    </row>
    <row r="20" spans="1:4" x14ac:dyDescent="0.25">
      <c r="A20" s="2" t="s">
        <v>20</v>
      </c>
      <c r="B20" s="1" t="s">
        <v>26</v>
      </c>
      <c r="C20" s="1">
        <v>16</v>
      </c>
      <c r="D20" s="1">
        <v>2009</v>
      </c>
    </row>
    <row r="21" spans="1:4" x14ac:dyDescent="0.25">
      <c r="A21" s="2" t="s">
        <v>21</v>
      </c>
      <c r="B21" s="1" t="s">
        <v>27</v>
      </c>
      <c r="C21" s="1">
        <v>15</v>
      </c>
      <c r="D21" s="1">
        <v>2009</v>
      </c>
    </row>
    <row r="22" spans="1:4" x14ac:dyDescent="0.25">
      <c r="A22" s="2" t="s">
        <v>22</v>
      </c>
      <c r="B22" s="1" t="s">
        <v>27</v>
      </c>
      <c r="C22" s="1">
        <v>15</v>
      </c>
      <c r="D22" s="1">
        <v>2009</v>
      </c>
    </row>
    <row r="23" spans="1:4" x14ac:dyDescent="0.25">
      <c r="A23" s="2" t="s">
        <v>23</v>
      </c>
      <c r="B23" s="1" t="s">
        <v>27</v>
      </c>
      <c r="C23" s="1">
        <v>15</v>
      </c>
      <c r="D23" s="1">
        <v>2009</v>
      </c>
    </row>
    <row r="24" spans="1:4" x14ac:dyDescent="0.25">
      <c r="A24" s="2" t="s">
        <v>24</v>
      </c>
      <c r="B24" s="1" t="s">
        <v>27</v>
      </c>
      <c r="C24" s="1">
        <v>15</v>
      </c>
      <c r="D24" s="1">
        <v>2009</v>
      </c>
    </row>
    <row r="25" spans="1:4" x14ac:dyDescent="0.25">
      <c r="A25" s="2" t="s">
        <v>25</v>
      </c>
      <c r="B25" s="1" t="s">
        <v>27</v>
      </c>
      <c r="C25" s="1">
        <v>15</v>
      </c>
      <c r="D25" s="1">
        <v>2009</v>
      </c>
    </row>
    <row r="26" spans="1:4" x14ac:dyDescent="0.25">
      <c r="C26" s="1"/>
    </row>
    <row r="27" spans="1:4" x14ac:dyDescent="0.25">
      <c r="B27" s="1"/>
      <c r="C2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2025-05-06T14:07:24Z</dcterms:modified>
</cp:coreProperties>
</file>