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13_ncr:1000001_{DA8C3AB5-6539-014D-B988-932B0F542689}" xr6:coauthVersionLast="47" xr6:coauthVersionMax="47" xr10:uidLastSave="{00000000-0000-0000-0000-000000000000}"/>
  <bookViews>
    <workbookView xWindow="0" yWindow="0" windowWidth="21060" windowHeight="8424" activeTab="1" xr2:uid="{00000000-000D-0000-FFFF-FFFF00000000}"/>
  </bookViews>
  <sheets>
    <sheet name="mp_Records" sheetId="1" r:id="rId1"/>
    <sheet name="Pivot chart " sheetId="2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J11" i="1"/>
  <c r="I11" i="1"/>
  <c r="I10" i="1"/>
  <c r="I9" i="1"/>
  <c r="I2" i="1"/>
  <c r="I3" i="1"/>
  <c r="I4" i="1"/>
  <c r="I5" i="1"/>
  <c r="I6" i="1"/>
  <c r="I7" i="1"/>
  <c r="I8" i="1"/>
  <c r="J8" i="1"/>
  <c r="J5" i="1"/>
  <c r="J2" i="1"/>
</calcChain>
</file>

<file path=xl/sharedStrings.xml><?xml version="1.0" encoding="utf-8"?>
<sst xmlns="http://schemas.openxmlformats.org/spreadsheetml/2006/main" count="282" uniqueCount="45">
  <si>
    <t>Regin</t>
  </si>
  <si>
    <t>Sum of Total sales</t>
  </si>
  <si>
    <t>Product</t>
  </si>
  <si>
    <t>Sum of Units sold</t>
  </si>
  <si>
    <t>First Name</t>
  </si>
  <si>
    <t>East</t>
  </si>
  <si>
    <t>Tent</t>
  </si>
  <si>
    <t>Lois</t>
  </si>
  <si>
    <t>North</t>
  </si>
  <si>
    <t>Cloth</t>
  </si>
  <si>
    <t>Benjamin</t>
  </si>
  <si>
    <t>South</t>
  </si>
  <si>
    <t>Shoes</t>
  </si>
  <si>
    <t>Patrick</t>
  </si>
  <si>
    <t>West</t>
  </si>
  <si>
    <t>Cups</t>
  </si>
  <si>
    <t>Diana</t>
  </si>
  <si>
    <t>Grand Total</t>
  </si>
  <si>
    <t>Wayne</t>
  </si>
  <si>
    <t>Theresa</t>
  </si>
  <si>
    <t>Matthew</t>
  </si>
  <si>
    <t>Anne</t>
  </si>
  <si>
    <t>Brenda</t>
  </si>
  <si>
    <t>Roy</t>
  </si>
  <si>
    <t>Donna</t>
  </si>
  <si>
    <t>Mary</t>
  </si>
  <si>
    <t>Elizabeth</t>
  </si>
  <si>
    <t>Nancy</t>
  </si>
  <si>
    <t>Judy</t>
  </si>
  <si>
    <t>Ann</t>
  </si>
  <si>
    <t>Frances</t>
  </si>
  <si>
    <t>Melissa</t>
  </si>
  <si>
    <t>Jeremy</t>
  </si>
  <si>
    <t>Jason</t>
  </si>
  <si>
    <t>Emp ID</t>
  </si>
  <si>
    <t>Units sold</t>
  </si>
  <si>
    <t>Total sales</t>
  </si>
  <si>
    <t>Cost sales</t>
  </si>
  <si>
    <t>Cost per unit</t>
  </si>
  <si>
    <t>profit</t>
  </si>
  <si>
    <t>Grand total</t>
  </si>
  <si>
    <t>Total Unit sold</t>
  </si>
  <si>
    <t>Total profit</t>
  </si>
  <si>
    <t>Average Sales</t>
  </si>
  <si>
    <t>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</si>
</sst>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##\.##,&quot;L&quot;"/>
  </numFmts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43" fontId="0" fillId="0" borderId="0" xfId="1" applyFont="1" applyAlignment="1"/>
    <xf numFmtId="164" fontId="0" fillId="0" borderId="0" xfId="0" applyNumberFormat="1"/>
  </cellXfs>
  <cellStyles count="2">
    <cellStyle name="Comma" xfId="1" builtinId="3"/>
    <cellStyle name="Normal" xfId="0" builtinId="0"/>
  </cellStyles>
  <dxfs count="7">
    <dxf>
      <fill>
        <patternFill patternType="solid">
          <fgColor theme="5" tint="0.79995117038483843"/>
          <bgColor theme="5" tint="0.79995117038483843"/>
        </patternFill>
      </fill>
    </dxf>
    <dxf>
      <fill>
        <patternFill patternType="solid">
          <fgColor theme="5" tint="0.79995117038483843"/>
          <bgColor theme="5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</dxfs>
  <tableStyles count="1" defaultTableStyle="TableStyleMedium2" defaultPivotStyle="PivotStyleLight16">
    <tableStyle name="TableStylePreset3_Accent2" pivot="0" count="7" xr9:uid="{678408F6-39DE-40AF-9D17-FE6DD702C64D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[Emp_Records.xlsx]Pivot chart 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chart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 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 '!$B$4:$B$8</c:f>
              <c:numCache>
                <c:formatCode>##\.##,"L"</c:formatCode>
                <c:ptCount val="4"/>
                <c:pt idx="0">
                  <c:v>2201632</c:v>
                </c:pt>
                <c:pt idx="1">
                  <c:v>2334595</c:v>
                </c:pt>
                <c:pt idx="2">
                  <c:v>2386309</c:v>
                </c:pt>
                <c:pt idx="3">
                  <c:v>1974059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1-C549-B4E8-CD3327FD0F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[Emp_Records.xlsx]Pivot chart !PivotTable3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116673619802498"/>
          <c:y val="0.31040935572127798"/>
          <c:w val="0.55303852037268797"/>
          <c:h val="0.620912281705621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chart 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 '!$D$4:$D$8</c:f>
              <c:strCache>
                <c:ptCount val="4"/>
                <c:pt idx="0">
                  <c:v>Tent</c:v>
                </c:pt>
                <c:pt idx="1">
                  <c:v>Cloth</c:v>
                </c:pt>
                <c:pt idx="2">
                  <c:v>Shoes</c:v>
                </c:pt>
                <c:pt idx="3">
                  <c:v>Cups</c:v>
                </c:pt>
              </c:strCache>
            </c:strRef>
          </c:cat>
          <c:val>
            <c:numRef>
              <c:f>'Pivot chart '!$E$4:$E$8</c:f>
              <c:numCache>
                <c:formatCode>##\.##,"L"</c:formatCode>
                <c:ptCount val="4"/>
                <c:pt idx="0">
                  <c:v>2260012</c:v>
                </c:pt>
                <c:pt idx="1">
                  <c:v>1877169</c:v>
                </c:pt>
                <c:pt idx="2">
                  <c:v>2375389</c:v>
                </c:pt>
                <c:pt idx="3">
                  <c:v>2384025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0-8C44-B31D-97C8C6102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68842074"/>
        <c:axId val="634772245"/>
      </c:barChart>
      <c:catAx>
        <c:axId val="8688420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2245"/>
        <c:crosses val="autoZero"/>
        <c:auto val="1"/>
        <c:lblAlgn val="ctr"/>
        <c:lblOffset val="100"/>
        <c:noMultiLvlLbl val="0"/>
      </c:catAx>
      <c:valAx>
        <c:axId val="634772245"/>
        <c:scaling>
          <c:orientation val="minMax"/>
        </c:scaling>
        <c:delete val="0"/>
        <c:axPos val="b"/>
        <c:numFmt formatCode="##\.##,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20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[Emp_Records.xlsx]Pivot chart 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037518037518001E-3"/>
              <c:y val="-7.4324324324324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5401084971956201E-3"/>
              <c:y val="-7.9011882710282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61845090323635E-4"/>
              <c:y val="-8.4105807367707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6.081081081081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146201003158101E-3"/>
              <c:y val="-8.64759436505437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7.4324324324324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037518037518001E-3"/>
              <c:y val="-9.121621621621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7.4324324324324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037518037518001E-3"/>
              <c:y val="-6.75675675675675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7.4324324324324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037518037518001E-3"/>
              <c:y val="-5.4054054054054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6075036075036101E-3"/>
              <c:y val="-7.770270270270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6364330655622201E-4"/>
              <c:y val="-7.8003640614740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3438603009474299E-3"/>
              <c:y val="-7.30151443167440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8.4105807367707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2150072150072098E-3"/>
              <c:y val="-8.1081081081081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7.9011882710282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928835071877601E-3"/>
              <c:y val="-7.8003640614740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6364330655613799E-4"/>
              <c:y val="-7.56335043319044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037518037518001E-3"/>
              <c:y val="-7.4324324324324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547802504863598E-2"/>
          <c:y val="8.0979656330239E-2"/>
          <c:w val="0.94297402547210096"/>
          <c:h val="0.71309500296267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chart '!$L$3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Lbls>
            <c:dLbl>
              <c:idx val="0"/>
              <c:layout>
                <c:manualLayout>
                  <c:x val="-1.8037518037518001E-3"/>
                  <c:y val="-7.432432432432430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5401084971956201E-3"/>
                  <c:y val="-7.9011882710282894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61845090323635E-4"/>
                  <c:y val="-8.4105807367707397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6.0810810810810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1146201003158101E-3"/>
                  <c:y val="-8.64759436505437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7.432432432432430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037518037518001E-3"/>
                  <c:y val="-9.1216216216216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-7.432432432432430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8037518037518001E-3"/>
                  <c:y val="-6.756756756756759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"/>
                  <c:y val="-7.432432432432430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1.8037518037518001E-3"/>
                  <c:y val="-5.405405405405409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3.6075036075036101E-3"/>
                  <c:y val="-7.77027027027027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2.6364330655622201E-4"/>
                  <c:y val="-7.800364061474079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3.3438603009474299E-3"/>
                  <c:y val="-7.301514431674409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"/>
                  <c:y val="-8.4105807367707397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7.2150072150072098E-3"/>
                  <c:y val="-8.108108108108109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"/>
                  <c:y val="-7.9011882710282894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4928835071877601E-3"/>
                  <c:y val="-7.800364061474079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2.6364330655613799E-4"/>
                  <c:y val="-7.5633504331904494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1.8037518037518001E-3"/>
                  <c:y val="-7.432432432432430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 '!$K$4:$K$24</c:f>
              <c:strCache>
                <c:ptCount val="20"/>
                <c:pt idx="0">
                  <c:v>Lois</c:v>
                </c:pt>
                <c:pt idx="1">
                  <c:v>Benjamin</c:v>
                </c:pt>
                <c:pt idx="2">
                  <c:v>Patrick</c:v>
                </c:pt>
                <c:pt idx="3">
                  <c:v>Diana</c:v>
                </c:pt>
                <c:pt idx="4">
                  <c:v>Wayne</c:v>
                </c:pt>
                <c:pt idx="5">
                  <c:v>Theresa</c:v>
                </c:pt>
                <c:pt idx="6">
                  <c:v>Matthew</c:v>
                </c:pt>
                <c:pt idx="7">
                  <c:v>Anne</c:v>
                </c:pt>
                <c:pt idx="8">
                  <c:v>Brenda</c:v>
                </c:pt>
                <c:pt idx="9">
                  <c:v>Roy</c:v>
                </c:pt>
                <c:pt idx="10">
                  <c:v>Donna</c:v>
                </c:pt>
                <c:pt idx="11">
                  <c:v>Mary</c:v>
                </c:pt>
                <c:pt idx="12">
                  <c:v>Elizabeth</c:v>
                </c:pt>
                <c:pt idx="13">
                  <c:v>Nancy</c:v>
                </c:pt>
                <c:pt idx="14">
                  <c:v>Judy</c:v>
                </c:pt>
                <c:pt idx="15">
                  <c:v>Ann</c:v>
                </c:pt>
                <c:pt idx="16">
                  <c:v>Frances</c:v>
                </c:pt>
                <c:pt idx="17">
                  <c:v>Melissa</c:v>
                </c:pt>
                <c:pt idx="18">
                  <c:v>Jeremy</c:v>
                </c:pt>
                <c:pt idx="19">
                  <c:v>Jason</c:v>
                </c:pt>
              </c:strCache>
            </c:strRef>
          </c:cat>
          <c:val>
            <c:numRef>
              <c:f>'Pivot chart '!$L$4:$L$24</c:f>
              <c:numCache>
                <c:formatCode>##\.##,"L"</c:formatCode>
                <c:ptCount val="20"/>
                <c:pt idx="0">
                  <c:v>449763</c:v>
                </c:pt>
                <c:pt idx="1">
                  <c:v>117642</c:v>
                </c:pt>
                <c:pt idx="2">
                  <c:v>352999</c:v>
                </c:pt>
                <c:pt idx="3">
                  <c:v>411324</c:v>
                </c:pt>
                <c:pt idx="4">
                  <c:v>522528</c:v>
                </c:pt>
                <c:pt idx="5">
                  <c:v>506884</c:v>
                </c:pt>
                <c:pt idx="6">
                  <c:v>366538</c:v>
                </c:pt>
                <c:pt idx="7">
                  <c:v>435519</c:v>
                </c:pt>
                <c:pt idx="8">
                  <c:v>409719</c:v>
                </c:pt>
                <c:pt idx="9">
                  <c:v>456917</c:v>
                </c:pt>
                <c:pt idx="10">
                  <c:v>411316</c:v>
                </c:pt>
                <c:pt idx="11">
                  <c:v>610789</c:v>
                </c:pt>
                <c:pt idx="12">
                  <c:v>485836</c:v>
                </c:pt>
                <c:pt idx="13">
                  <c:v>439104</c:v>
                </c:pt>
                <c:pt idx="14">
                  <c:v>678212</c:v>
                </c:pt>
                <c:pt idx="15">
                  <c:v>580146</c:v>
                </c:pt>
                <c:pt idx="16">
                  <c:v>233647</c:v>
                </c:pt>
                <c:pt idx="17">
                  <c:v>576135</c:v>
                </c:pt>
                <c:pt idx="18">
                  <c:v>363081</c:v>
                </c:pt>
                <c:pt idx="19">
                  <c:v>488496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C-E143-8892-27B4C03D66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0668730"/>
        <c:axId val="387693545"/>
      </c:barChart>
      <c:catAx>
        <c:axId val="3506687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93545"/>
        <c:crosses val="autoZero"/>
        <c:auto val="1"/>
        <c:lblAlgn val="ctr"/>
        <c:lblOffset val="100"/>
        <c:noMultiLvlLbl val="0"/>
      </c:catAx>
      <c:valAx>
        <c:axId val="387693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\.##,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687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[Emp_Records.xlsx]Pivot chart !PivotTable4</c:name>
    <c:fmtId val="0"/>
  </c:pivotSource>
  <c:chart>
    <c:autoTitleDeleted val="1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'!$H$3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 '!$G$4:$G$8</c:f>
              <c:strCache>
                <c:ptCount val="4"/>
                <c:pt idx="0">
                  <c:v>Tent</c:v>
                </c:pt>
                <c:pt idx="1">
                  <c:v>Cloth</c:v>
                </c:pt>
                <c:pt idx="2">
                  <c:v>Shoes</c:v>
                </c:pt>
                <c:pt idx="3">
                  <c:v>Cups</c:v>
                </c:pt>
              </c:strCache>
            </c:strRef>
          </c:cat>
          <c:val>
            <c:numRef>
              <c:f>'Pivot chart '!$H$4:$H$8</c:f>
              <c:numCache>
                <c:formatCode>##\.##,"L"</c:formatCode>
                <c:ptCount val="4"/>
                <c:pt idx="0">
                  <c:v>25371</c:v>
                </c:pt>
                <c:pt idx="1">
                  <c:v>24666</c:v>
                </c:pt>
                <c:pt idx="2">
                  <c:v>18000</c:v>
                </c:pt>
                <c:pt idx="3">
                  <c:v>34393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0-544B-8740-FB6CE627BB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9915317"/>
        <c:axId val="858559821"/>
      </c:lineChart>
      <c:catAx>
        <c:axId val="80991531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59821"/>
        <c:crosses val="autoZero"/>
        <c:auto val="1"/>
        <c:lblAlgn val="ctr"/>
        <c:lblOffset val="100"/>
        <c:noMultiLvlLbl val="0"/>
      </c:catAx>
      <c:valAx>
        <c:axId val="85855982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\.##,&quot;L&quot;" sourceLinked="1"/>
        <c:majorTickMark val="none"/>
        <c:minorTickMark val="none"/>
        <c:tickLblPos val="nextTo"/>
        <c:crossAx val="8099153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10</xdr:row>
      <xdr:rowOff>165100</xdr:rowOff>
    </xdr:from>
    <xdr:to>
      <xdr:col>6</xdr:col>
      <xdr:colOff>116840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455295</xdr:colOff>
      <xdr:row>27</xdr:row>
      <xdr:rowOff>43180</xdr:rowOff>
    </xdr:from>
    <xdr:to>
      <xdr:col>6</xdr:col>
      <xdr:colOff>165735</xdr:colOff>
      <xdr:row>42</xdr:row>
      <xdr:rowOff>43180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502920</xdr:colOff>
      <xdr:row>25</xdr:row>
      <xdr:rowOff>147275</xdr:rowOff>
    </xdr:from>
    <xdr:to>
      <xdr:col>16</xdr:col>
      <xdr:colOff>427990</xdr:colOff>
      <xdr:row>43</xdr:row>
      <xdr:rowOff>70440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199613</xdr:colOff>
      <xdr:row>44</xdr:row>
      <xdr:rowOff>55429</xdr:rowOff>
    </xdr:from>
    <xdr:to>
      <xdr:col>5</xdr:col>
      <xdr:colOff>128615</xdr:colOff>
      <xdr:row>59</xdr:row>
      <xdr:rowOff>55429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" refreshedDate="45523.437071759297" createdVersion="5" refreshedVersion="5" minRefreshableVersion="3" recordCount="75" xr:uid="{00000000-000A-0000-FFFF-FFFF00000000}">
  <cacheSource type="worksheet">
    <worksheetSource name="Table1"/>
  </cacheSource>
  <cacheFields count="9">
    <cacheField name="Emp ID" numFmtId="0">
      <sharedItems containsSemiMixedTypes="0" containsString="0" containsNumber="1" containsInteger="1" minValue="1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First Name" numFmtId="0">
      <sharedItems containsBlank="1" count="21">
        <s v="Lois"/>
        <s v="Benjamin"/>
        <s v="Patrick"/>
        <s v="Diana"/>
        <s v="Wayne"/>
        <s v="Theresa"/>
        <s v="Matthew"/>
        <s v="Anne"/>
        <s v="Brenda"/>
        <s v="Roy"/>
        <s v="Donna"/>
        <s v="Mary"/>
        <s v="Elizabeth"/>
        <s v="Nancy"/>
        <s v="Judy"/>
        <s v="Ann"/>
        <s v="Frances"/>
        <s v="Melissa"/>
        <s v="Jeremy"/>
        <s v="Jason"/>
        <m u="1"/>
      </sharedItems>
    </cacheField>
    <cacheField name="Units sold" numFmtId="0">
      <sharedItems containsSemiMixedTypes="0" containsString="0" containsNumber="1" containsInteger="1" minValue="21" maxValue="25694" count="66">
        <n v="3600"/>
        <n v="892"/>
        <n v="2354"/>
        <n v="25694"/>
        <n v="284"/>
        <n v="2666"/>
        <n v="5633"/>
        <n v="455"/>
        <n v="1237"/>
        <n v="778"/>
        <n v="559"/>
        <n v="2567"/>
        <n v="5564"/>
        <n v="785"/>
        <n v="65"/>
        <n v="25"/>
        <n v="147"/>
        <n v="134"/>
        <n v="6547"/>
        <n v="223"/>
        <n v="2234"/>
        <n v="3334"/>
        <n v="2265"/>
        <n v="235"/>
        <n v="885"/>
        <n v="995"/>
        <n v="100"/>
        <n v="800"/>
        <n v="3000"/>
        <n v="523"/>
        <n v="632"/>
        <n v="963"/>
        <n v="547"/>
        <n v="852"/>
        <n v="157"/>
        <n v="167"/>
        <n v="496"/>
        <n v="896"/>
        <n v="786"/>
        <n v="369"/>
        <n v="363"/>
        <n v="769"/>
        <n v="658"/>
        <n v="234"/>
        <n v="561"/>
        <n v="112"/>
        <n v="1187"/>
        <n v="32"/>
        <n v="21"/>
        <n v="1665"/>
        <n v="549"/>
        <n v="568"/>
        <n v="567"/>
        <n v="132"/>
        <n v="341"/>
        <n v="124"/>
        <n v="3569"/>
        <n v="269"/>
        <n v="220"/>
        <n v="978"/>
        <n v="700"/>
        <n v="200"/>
        <n v="400"/>
        <n v="300"/>
        <n v="654"/>
        <n v="45"/>
      </sharedItems>
    </cacheField>
    <cacheField name="Regin" numFmtId="0">
      <sharedItems containsBlank="1" count="5">
        <s v="North"/>
        <s v="South"/>
        <s v="East"/>
        <s v="West"/>
        <m u="1"/>
      </sharedItems>
    </cacheField>
    <cacheField name="Total sales" numFmtId="0">
      <sharedItems containsSemiMixedTypes="0" containsString="0" containsNumber="1" containsInteger="1" minValue="3595" maxValue="197537" count="75">
        <n v="168251"/>
        <n v="51063"/>
        <n v="50155"/>
        <n v="180294"/>
        <n v="117642"/>
        <n v="72305"/>
        <n v="98189"/>
        <n v="60918"/>
        <n v="121587"/>
        <n v="43010"/>
        <n v="118457"/>
        <n v="82965"/>
        <n v="166892"/>
        <n v="92758"/>
        <n v="92220"/>
        <n v="152654"/>
        <n v="184896"/>
        <n v="197537"/>
        <n v="141518"/>
        <n v="73862"/>
        <n v="93967"/>
        <n v="52237"/>
        <n v="111673"/>
        <n v="160623"/>
        <n v="42005"/>
        <n v="103160"/>
        <n v="153790"/>
        <n v="129625"/>
        <n v="48944"/>
        <n v="60508"/>
        <n v="67251"/>
        <n v="112715"/>
        <n v="169245"/>
        <n v="170895"/>
        <n v="122226"/>
        <n v="109394"/>
        <n v="54402"/>
        <n v="129836"/>
        <n v="162159"/>
        <n v="119321"/>
        <n v="155442"/>
        <n v="114257"/>
        <n v="186280"/>
        <n v="154810"/>
        <n v="85420"/>
        <n v="94986"/>
        <n v="172098"/>
        <n v="133332"/>
        <n v="61924"/>
        <n v="149262"/>
        <n v="97904"/>
        <n v="130014"/>
        <n v="149575"/>
        <n v="173226"/>
        <n v="165272"/>
        <n v="190139"/>
        <n v="182521"/>
        <n v="114426"/>
        <n v="101553"/>
        <n v="181646"/>
        <n v="46945"/>
        <n v="84318"/>
        <n v="102384"/>
        <n v="167631"/>
        <n v="163560"/>
        <n v="190765"/>
        <n v="54179"/>
        <n v="178847"/>
        <n v="90108"/>
        <n v="90531"/>
        <n v="76636"/>
        <n v="186200"/>
        <n v="43867"/>
        <n v="181793"/>
        <n v="3595"/>
      </sharedItems>
    </cacheField>
    <cacheField name="Cost sales" numFmtId="0">
      <sharedItems containsSemiMixedTypes="0" containsString="0" containsNumber="1" containsInteger="1" minValue="1456" maxValue="2456748" count="72">
        <n v="13514"/>
        <n v="25428"/>
        <n v="12255"/>
        <n v="23545"/>
        <n v="54344"/>
        <n v="2265"/>
        <n v="3544"/>
        <n v="13464"/>
        <n v="31345"/>
        <n v="32164"/>
        <n v="5264"/>
        <n v="13661"/>
        <n v="136465"/>
        <n v="13145"/>
        <n v="1456"/>
        <n v="13469"/>
        <n v="154554"/>
        <n v="21316"/>
        <n v="14679"/>
        <n v="13467"/>
        <n v="51546"/>
        <n v="3565"/>
        <n v="166469"/>
        <n v="14651"/>
        <n v="34565"/>
        <n v="3649"/>
        <n v="31646"/>
        <n v="2467"/>
        <n v="24749"/>
        <n v="1645"/>
        <n v="346789"/>
        <n v="2456748"/>
        <n v="4648"/>
        <n v="575546"/>
        <n v="14564"/>
        <n v="14546"/>
        <n v="64646"/>
        <n v="4712"/>
        <n v="46466"/>
        <n v="54465"/>
        <n v="44566"/>
        <n v="14625"/>
        <n v="46471"/>
        <n v="45464"/>
        <n v="23561"/>
        <n v="14643"/>
        <n v="145454"/>
        <n v="145776"/>
        <n v="61925"/>
        <n v="53446"/>
        <n v="82164"/>
        <n v="54545"/>
        <n v="21458"/>
        <n v="54494"/>
        <n v="5564"/>
        <n v="46565"/>
        <n v="56515"/>
        <n v="166545"/>
        <n v="45455"/>
        <n v="45644"/>
        <n v="4654"/>
        <n v="164644"/>
        <n v="46464"/>
        <n v="76464"/>
        <n v="13164"/>
        <n v="14555"/>
        <n v="26465"/>
        <n v="5357"/>
        <n v="34546"/>
        <n v="456445"/>
        <n v="154525"/>
        <n v="4589"/>
      </sharedItems>
    </cacheField>
    <cacheField name="Cost per unit" numFmtId="0">
      <sharedItems containsSemiMixedTypes="0" containsString="0" containsNumber="1" containsInteger="1" minValue="7" maxValue="7" count="1">
        <n v="7"/>
      </sharedItems>
    </cacheField>
    <cacheField name="Product" numFmtId="0">
      <sharedItems containsBlank="1" count="5">
        <s v="Tent"/>
        <s v="Cloth"/>
        <s v="Shoes"/>
        <s v="Cups"/>
        <m u="1"/>
      </sharedItems>
    </cacheField>
    <cacheField name="profit" numFmtId="0">
      <sharedItems containsSemiMixedTypes="0" containsString="0" containsNumber="1" containsInteger="1" minValue="436" maxValue="196599" count="75">
        <n v="143051"/>
        <n v="44819"/>
        <n v="33677"/>
        <n v="436"/>
        <n v="115654"/>
        <n v="53643"/>
        <n v="58758"/>
        <n v="57733"/>
        <n v="112928"/>
        <n v="37564"/>
        <n v="114544"/>
        <n v="64996"/>
        <n v="127944"/>
        <n v="87263"/>
        <n v="91765"/>
        <n v="152479"/>
        <n v="183867"/>
        <n v="196599"/>
        <n v="95689"/>
        <n v="72301"/>
        <n v="78329"/>
        <n v="28899"/>
        <n v="95818"/>
        <n v="158978"/>
        <n v="26150"/>
        <n v="96965"/>
        <n v="146825"/>
        <n v="128925"/>
        <n v="43344"/>
        <n v="39508"/>
        <n v="63590"/>
        <n v="108291"/>
        <n v="162504"/>
        <n v="167066"/>
        <n v="116262"/>
        <n v="108295"/>
        <n v="53233"/>
        <n v="126364"/>
        <n v="155887"/>
        <n v="113819"/>
        <n v="152859"/>
        <n v="111716"/>
        <n v="179539"/>
        <n v="149427"/>
        <n v="80814"/>
        <n v="93348"/>
        <n v="168171"/>
        <n v="132548"/>
        <n v="53615"/>
        <n v="149038"/>
        <n v="97757"/>
        <n v="118359"/>
        <n v="145732"/>
        <n v="169250"/>
        <n v="161303"/>
        <n v="189215"/>
        <n v="180134"/>
        <n v="113558"/>
        <n v="76570"/>
        <n v="179763"/>
        <n v="45405"/>
        <n v="78718"/>
        <n v="95538"/>
        <n v="162731"/>
        <n v="160977"/>
        <n v="185865"/>
        <n v="48579"/>
        <n v="177447"/>
        <n v="87308"/>
        <n v="88431"/>
        <n v="75936"/>
        <n v="182371"/>
        <n v="39289"/>
        <n v="180232"/>
        <n v="15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x v="0"/>
    <x v="0"/>
    <x v="0"/>
    <x v="0"/>
    <x v="0"/>
  </r>
  <r>
    <x v="1"/>
    <x v="0"/>
    <x v="1"/>
    <x v="1"/>
    <x v="1"/>
    <x v="1"/>
    <x v="0"/>
    <x v="1"/>
    <x v="1"/>
  </r>
  <r>
    <x v="2"/>
    <x v="0"/>
    <x v="2"/>
    <x v="2"/>
    <x v="2"/>
    <x v="2"/>
    <x v="0"/>
    <x v="2"/>
    <x v="2"/>
  </r>
  <r>
    <x v="3"/>
    <x v="0"/>
    <x v="3"/>
    <x v="3"/>
    <x v="3"/>
    <x v="3"/>
    <x v="0"/>
    <x v="3"/>
    <x v="3"/>
  </r>
  <r>
    <x v="4"/>
    <x v="1"/>
    <x v="4"/>
    <x v="0"/>
    <x v="4"/>
    <x v="4"/>
    <x v="0"/>
    <x v="0"/>
    <x v="4"/>
  </r>
  <r>
    <x v="5"/>
    <x v="2"/>
    <x v="5"/>
    <x v="1"/>
    <x v="5"/>
    <x v="5"/>
    <x v="0"/>
    <x v="3"/>
    <x v="5"/>
  </r>
  <r>
    <x v="6"/>
    <x v="2"/>
    <x v="6"/>
    <x v="2"/>
    <x v="6"/>
    <x v="6"/>
    <x v="0"/>
    <x v="1"/>
    <x v="6"/>
  </r>
  <r>
    <x v="7"/>
    <x v="2"/>
    <x v="7"/>
    <x v="3"/>
    <x v="7"/>
    <x v="7"/>
    <x v="0"/>
    <x v="2"/>
    <x v="7"/>
  </r>
  <r>
    <x v="8"/>
    <x v="2"/>
    <x v="8"/>
    <x v="0"/>
    <x v="8"/>
    <x v="8"/>
    <x v="0"/>
    <x v="0"/>
    <x v="8"/>
  </r>
  <r>
    <x v="9"/>
    <x v="3"/>
    <x v="9"/>
    <x v="1"/>
    <x v="9"/>
    <x v="9"/>
    <x v="0"/>
    <x v="1"/>
    <x v="9"/>
  </r>
  <r>
    <x v="10"/>
    <x v="3"/>
    <x v="10"/>
    <x v="2"/>
    <x v="10"/>
    <x v="10"/>
    <x v="0"/>
    <x v="1"/>
    <x v="10"/>
  </r>
  <r>
    <x v="11"/>
    <x v="3"/>
    <x v="11"/>
    <x v="0"/>
    <x v="11"/>
    <x v="11"/>
    <x v="0"/>
    <x v="2"/>
    <x v="11"/>
  </r>
  <r>
    <x v="12"/>
    <x v="3"/>
    <x v="12"/>
    <x v="1"/>
    <x v="12"/>
    <x v="12"/>
    <x v="0"/>
    <x v="0"/>
    <x v="12"/>
  </r>
  <r>
    <x v="13"/>
    <x v="4"/>
    <x v="13"/>
    <x v="3"/>
    <x v="13"/>
    <x v="13"/>
    <x v="0"/>
    <x v="1"/>
    <x v="13"/>
  </r>
  <r>
    <x v="14"/>
    <x v="4"/>
    <x v="14"/>
    <x v="0"/>
    <x v="14"/>
    <x v="14"/>
    <x v="0"/>
    <x v="2"/>
    <x v="14"/>
  </r>
  <r>
    <x v="15"/>
    <x v="4"/>
    <x v="15"/>
    <x v="1"/>
    <x v="15"/>
    <x v="15"/>
    <x v="0"/>
    <x v="3"/>
    <x v="15"/>
  </r>
  <r>
    <x v="16"/>
    <x v="4"/>
    <x v="16"/>
    <x v="2"/>
    <x v="16"/>
    <x v="16"/>
    <x v="0"/>
    <x v="0"/>
    <x v="16"/>
  </r>
  <r>
    <x v="17"/>
    <x v="5"/>
    <x v="17"/>
    <x v="3"/>
    <x v="17"/>
    <x v="17"/>
    <x v="0"/>
    <x v="2"/>
    <x v="17"/>
  </r>
  <r>
    <x v="18"/>
    <x v="5"/>
    <x v="18"/>
    <x v="1"/>
    <x v="18"/>
    <x v="18"/>
    <x v="0"/>
    <x v="1"/>
    <x v="18"/>
  </r>
  <r>
    <x v="19"/>
    <x v="5"/>
    <x v="19"/>
    <x v="2"/>
    <x v="19"/>
    <x v="19"/>
    <x v="0"/>
    <x v="3"/>
    <x v="19"/>
  </r>
  <r>
    <x v="20"/>
    <x v="5"/>
    <x v="20"/>
    <x v="0"/>
    <x v="20"/>
    <x v="20"/>
    <x v="0"/>
    <x v="0"/>
    <x v="20"/>
  </r>
  <r>
    <x v="21"/>
    <x v="6"/>
    <x v="21"/>
    <x v="3"/>
    <x v="21"/>
    <x v="21"/>
    <x v="0"/>
    <x v="2"/>
    <x v="21"/>
  </r>
  <r>
    <x v="22"/>
    <x v="6"/>
    <x v="22"/>
    <x v="1"/>
    <x v="22"/>
    <x v="22"/>
    <x v="0"/>
    <x v="1"/>
    <x v="22"/>
  </r>
  <r>
    <x v="23"/>
    <x v="6"/>
    <x v="23"/>
    <x v="2"/>
    <x v="23"/>
    <x v="23"/>
    <x v="0"/>
    <x v="3"/>
    <x v="23"/>
  </r>
  <r>
    <x v="24"/>
    <x v="6"/>
    <x v="22"/>
    <x v="3"/>
    <x v="24"/>
    <x v="24"/>
    <x v="0"/>
    <x v="0"/>
    <x v="24"/>
  </r>
  <r>
    <x v="25"/>
    <x v="7"/>
    <x v="24"/>
    <x v="0"/>
    <x v="25"/>
    <x v="25"/>
    <x v="0"/>
    <x v="1"/>
    <x v="25"/>
  </r>
  <r>
    <x v="26"/>
    <x v="7"/>
    <x v="25"/>
    <x v="1"/>
    <x v="26"/>
    <x v="26"/>
    <x v="0"/>
    <x v="2"/>
    <x v="26"/>
  </r>
  <r>
    <x v="27"/>
    <x v="7"/>
    <x v="26"/>
    <x v="2"/>
    <x v="27"/>
    <x v="27"/>
    <x v="0"/>
    <x v="3"/>
    <x v="27"/>
  </r>
  <r>
    <x v="28"/>
    <x v="7"/>
    <x v="27"/>
    <x v="3"/>
    <x v="28"/>
    <x v="28"/>
    <x v="0"/>
    <x v="0"/>
    <x v="28"/>
  </r>
  <r>
    <x v="29"/>
    <x v="8"/>
    <x v="28"/>
    <x v="0"/>
    <x v="29"/>
    <x v="29"/>
    <x v="0"/>
    <x v="2"/>
    <x v="29"/>
  </r>
  <r>
    <x v="30"/>
    <x v="8"/>
    <x v="29"/>
    <x v="1"/>
    <x v="30"/>
    <x v="30"/>
    <x v="0"/>
    <x v="1"/>
    <x v="30"/>
  </r>
  <r>
    <x v="31"/>
    <x v="8"/>
    <x v="30"/>
    <x v="2"/>
    <x v="31"/>
    <x v="31"/>
    <x v="0"/>
    <x v="3"/>
    <x v="31"/>
  </r>
  <r>
    <x v="32"/>
    <x v="8"/>
    <x v="31"/>
    <x v="3"/>
    <x v="32"/>
    <x v="32"/>
    <x v="0"/>
    <x v="0"/>
    <x v="32"/>
  </r>
  <r>
    <x v="33"/>
    <x v="9"/>
    <x v="32"/>
    <x v="0"/>
    <x v="33"/>
    <x v="33"/>
    <x v="0"/>
    <x v="2"/>
    <x v="33"/>
  </r>
  <r>
    <x v="34"/>
    <x v="9"/>
    <x v="33"/>
    <x v="2"/>
    <x v="34"/>
    <x v="34"/>
    <x v="0"/>
    <x v="1"/>
    <x v="34"/>
  </r>
  <r>
    <x v="35"/>
    <x v="9"/>
    <x v="34"/>
    <x v="1"/>
    <x v="35"/>
    <x v="35"/>
    <x v="0"/>
    <x v="3"/>
    <x v="35"/>
  </r>
  <r>
    <x v="36"/>
    <x v="9"/>
    <x v="35"/>
    <x v="3"/>
    <x v="36"/>
    <x v="36"/>
    <x v="0"/>
    <x v="0"/>
    <x v="36"/>
  </r>
  <r>
    <x v="37"/>
    <x v="10"/>
    <x v="36"/>
    <x v="0"/>
    <x v="37"/>
    <x v="37"/>
    <x v="0"/>
    <x v="3"/>
    <x v="37"/>
  </r>
  <r>
    <x v="38"/>
    <x v="10"/>
    <x v="37"/>
    <x v="1"/>
    <x v="38"/>
    <x v="38"/>
    <x v="0"/>
    <x v="1"/>
    <x v="38"/>
  </r>
  <r>
    <x v="39"/>
    <x v="10"/>
    <x v="38"/>
    <x v="2"/>
    <x v="39"/>
    <x v="39"/>
    <x v="0"/>
    <x v="3"/>
    <x v="39"/>
  </r>
  <r>
    <x v="40"/>
    <x v="11"/>
    <x v="39"/>
    <x v="3"/>
    <x v="40"/>
    <x v="40"/>
    <x v="0"/>
    <x v="0"/>
    <x v="40"/>
  </r>
  <r>
    <x v="41"/>
    <x v="11"/>
    <x v="40"/>
    <x v="0"/>
    <x v="41"/>
    <x v="41"/>
    <x v="0"/>
    <x v="2"/>
    <x v="41"/>
  </r>
  <r>
    <x v="42"/>
    <x v="11"/>
    <x v="31"/>
    <x v="1"/>
    <x v="42"/>
    <x v="42"/>
    <x v="0"/>
    <x v="3"/>
    <x v="42"/>
  </r>
  <r>
    <x v="43"/>
    <x v="11"/>
    <x v="41"/>
    <x v="2"/>
    <x v="43"/>
    <x v="43"/>
    <x v="0"/>
    <x v="0"/>
    <x v="43"/>
  </r>
  <r>
    <x v="44"/>
    <x v="12"/>
    <x v="42"/>
    <x v="3"/>
    <x v="44"/>
    <x v="44"/>
    <x v="0"/>
    <x v="0"/>
    <x v="44"/>
  </r>
  <r>
    <x v="45"/>
    <x v="12"/>
    <x v="43"/>
    <x v="0"/>
    <x v="45"/>
    <x v="45"/>
    <x v="0"/>
    <x v="0"/>
    <x v="45"/>
  </r>
  <r>
    <x v="46"/>
    <x v="12"/>
    <x v="44"/>
    <x v="1"/>
    <x v="46"/>
    <x v="46"/>
    <x v="0"/>
    <x v="2"/>
    <x v="46"/>
  </r>
  <r>
    <x v="47"/>
    <x v="12"/>
    <x v="45"/>
    <x v="2"/>
    <x v="47"/>
    <x v="47"/>
    <x v="0"/>
    <x v="2"/>
    <x v="47"/>
  </r>
  <r>
    <x v="48"/>
    <x v="13"/>
    <x v="46"/>
    <x v="3"/>
    <x v="48"/>
    <x v="48"/>
    <x v="0"/>
    <x v="1"/>
    <x v="48"/>
  </r>
  <r>
    <x v="49"/>
    <x v="13"/>
    <x v="47"/>
    <x v="0"/>
    <x v="49"/>
    <x v="49"/>
    <x v="0"/>
    <x v="3"/>
    <x v="49"/>
  </r>
  <r>
    <x v="50"/>
    <x v="13"/>
    <x v="48"/>
    <x v="2"/>
    <x v="50"/>
    <x v="50"/>
    <x v="0"/>
    <x v="0"/>
    <x v="50"/>
  </r>
  <r>
    <x v="51"/>
    <x v="13"/>
    <x v="49"/>
    <x v="1"/>
    <x v="51"/>
    <x v="51"/>
    <x v="0"/>
    <x v="2"/>
    <x v="51"/>
  </r>
  <r>
    <x v="52"/>
    <x v="14"/>
    <x v="50"/>
    <x v="3"/>
    <x v="52"/>
    <x v="52"/>
    <x v="0"/>
    <x v="1"/>
    <x v="52"/>
  </r>
  <r>
    <x v="53"/>
    <x v="14"/>
    <x v="51"/>
    <x v="0"/>
    <x v="53"/>
    <x v="53"/>
    <x v="0"/>
    <x v="3"/>
    <x v="53"/>
  </r>
  <r>
    <x v="54"/>
    <x v="14"/>
    <x v="52"/>
    <x v="2"/>
    <x v="54"/>
    <x v="54"/>
    <x v="0"/>
    <x v="0"/>
    <x v="54"/>
  </r>
  <r>
    <x v="55"/>
    <x v="14"/>
    <x v="53"/>
    <x v="3"/>
    <x v="55"/>
    <x v="55"/>
    <x v="0"/>
    <x v="2"/>
    <x v="55"/>
  </r>
  <r>
    <x v="56"/>
    <x v="15"/>
    <x v="54"/>
    <x v="1"/>
    <x v="56"/>
    <x v="56"/>
    <x v="0"/>
    <x v="1"/>
    <x v="56"/>
  </r>
  <r>
    <x v="57"/>
    <x v="15"/>
    <x v="55"/>
    <x v="0"/>
    <x v="57"/>
    <x v="57"/>
    <x v="0"/>
    <x v="3"/>
    <x v="57"/>
  </r>
  <r>
    <x v="58"/>
    <x v="15"/>
    <x v="56"/>
    <x v="2"/>
    <x v="58"/>
    <x v="58"/>
    <x v="0"/>
    <x v="0"/>
    <x v="58"/>
  </r>
  <r>
    <x v="59"/>
    <x v="15"/>
    <x v="57"/>
    <x v="1"/>
    <x v="59"/>
    <x v="58"/>
    <x v="0"/>
    <x v="2"/>
    <x v="59"/>
  </r>
  <r>
    <x v="60"/>
    <x v="16"/>
    <x v="58"/>
    <x v="3"/>
    <x v="60"/>
    <x v="59"/>
    <x v="0"/>
    <x v="1"/>
    <x v="60"/>
  </r>
  <r>
    <x v="61"/>
    <x v="16"/>
    <x v="27"/>
    <x v="0"/>
    <x v="61"/>
    <x v="60"/>
    <x v="0"/>
    <x v="3"/>
    <x v="61"/>
  </r>
  <r>
    <x v="62"/>
    <x v="16"/>
    <x v="59"/>
    <x v="2"/>
    <x v="62"/>
    <x v="61"/>
    <x v="0"/>
    <x v="0"/>
    <x v="62"/>
  </r>
  <r>
    <x v="63"/>
    <x v="17"/>
    <x v="60"/>
    <x v="1"/>
    <x v="63"/>
    <x v="62"/>
    <x v="0"/>
    <x v="2"/>
    <x v="63"/>
  </r>
  <r>
    <x v="64"/>
    <x v="17"/>
    <x v="39"/>
    <x v="3"/>
    <x v="64"/>
    <x v="63"/>
    <x v="0"/>
    <x v="3"/>
    <x v="64"/>
  </r>
  <r>
    <x v="65"/>
    <x v="17"/>
    <x v="60"/>
    <x v="0"/>
    <x v="65"/>
    <x v="62"/>
    <x v="0"/>
    <x v="1"/>
    <x v="65"/>
  </r>
  <r>
    <x v="66"/>
    <x v="17"/>
    <x v="27"/>
    <x v="1"/>
    <x v="66"/>
    <x v="64"/>
    <x v="0"/>
    <x v="0"/>
    <x v="66"/>
  </r>
  <r>
    <x v="67"/>
    <x v="18"/>
    <x v="61"/>
    <x v="3"/>
    <x v="67"/>
    <x v="65"/>
    <x v="0"/>
    <x v="2"/>
    <x v="67"/>
  </r>
  <r>
    <x v="68"/>
    <x v="18"/>
    <x v="62"/>
    <x v="2"/>
    <x v="68"/>
    <x v="38"/>
    <x v="0"/>
    <x v="1"/>
    <x v="68"/>
  </r>
  <r>
    <x v="69"/>
    <x v="18"/>
    <x v="63"/>
    <x v="0"/>
    <x v="69"/>
    <x v="66"/>
    <x v="0"/>
    <x v="3"/>
    <x v="69"/>
  </r>
  <r>
    <x v="70"/>
    <x v="19"/>
    <x v="26"/>
    <x v="1"/>
    <x v="70"/>
    <x v="67"/>
    <x v="0"/>
    <x v="0"/>
    <x v="70"/>
  </r>
  <r>
    <x v="71"/>
    <x v="19"/>
    <x v="32"/>
    <x v="2"/>
    <x v="71"/>
    <x v="68"/>
    <x v="0"/>
    <x v="2"/>
    <x v="71"/>
  </r>
  <r>
    <x v="72"/>
    <x v="19"/>
    <x v="64"/>
    <x v="3"/>
    <x v="72"/>
    <x v="69"/>
    <x v="0"/>
    <x v="1"/>
    <x v="72"/>
  </r>
  <r>
    <x v="73"/>
    <x v="19"/>
    <x v="19"/>
    <x v="0"/>
    <x v="73"/>
    <x v="70"/>
    <x v="0"/>
    <x v="3"/>
    <x v="73"/>
  </r>
  <r>
    <x v="74"/>
    <x v="18"/>
    <x v="65"/>
    <x v="1"/>
    <x v="74"/>
    <x v="71"/>
    <x v="0"/>
    <x v="0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5">
  <location ref="K3:L24" firstHeaderRow="1" firstDataRow="1" firstDataCol="1"/>
  <pivotFields count="9">
    <pivotField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0"/>
        <item t="default"/>
      </items>
    </pivotField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showAll="0">
      <items count="6">
        <item x="2"/>
        <item x="0"/>
        <item x="1"/>
        <item x="3"/>
        <item m="1" x="4"/>
        <item t="default"/>
      </items>
    </pivotField>
    <pivotField dataField="1"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compact="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compact="0" showAll="0">
      <items count="2">
        <item x="0"/>
        <item t="default"/>
      </items>
    </pivotField>
    <pivotField compact="0" showAll="0">
      <items count="6">
        <item x="0"/>
        <item x="1"/>
        <item x="2"/>
        <item x="3"/>
        <item m="1" x="4"/>
        <item t="default"/>
      </items>
    </pivotField>
    <pivotField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otal sales" fld="4" baseField="0" baseItem="0" numFmtId="164"/>
  </dataFields>
  <chartFormats count="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5">
  <location ref="A3:B8" firstHeaderRow="1" firstDataRow="1" firstDataCol="1"/>
  <pivotFields count="9">
    <pivotField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0"/>
        <item t="default"/>
      </items>
    </pivotField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compact="0" multipleItemSelectionAllowed="1" showAll="0">
      <items count="6">
        <item x="2"/>
        <item x="0"/>
        <item x="1"/>
        <item x="3"/>
        <item h="1" m="1" x="4"/>
        <item t="default"/>
      </items>
    </pivotField>
    <pivotField dataField="1"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compact="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compact="0" showAll="0">
      <items count="2">
        <item x="0"/>
        <item t="default"/>
      </items>
    </pivotField>
    <pivotField compact="0" showAll="0">
      <items count="6">
        <item x="0"/>
        <item x="1"/>
        <item x="2"/>
        <item x="3"/>
        <item m="1" x="4"/>
        <item t="default"/>
      </items>
    </pivotField>
    <pivotField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4" baseField="0" baseItem="0" numFmtId="16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3">
  <location ref="D3:E8" firstHeaderRow="1" firstDataRow="1" firstDataCol="1"/>
  <pivotFields count="9">
    <pivotField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0"/>
        <item t="default"/>
      </items>
    </pivotField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showAll="0">
      <items count="6">
        <item x="2"/>
        <item x="0"/>
        <item x="1"/>
        <item x="3"/>
        <item m="1" x="4"/>
        <item t="default"/>
      </items>
    </pivotField>
    <pivotField dataField="1"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compact="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compact="0" showAll="0">
      <items count="2">
        <item x="0"/>
        <item t="default"/>
      </items>
    </pivotField>
    <pivotField axis="axisRow" compact="0" multipleItemSelectionAllowed="1" showAll="0">
      <items count="6">
        <item x="0"/>
        <item x="1"/>
        <item x="2"/>
        <item x="3"/>
        <item h="1" m="1" x="4"/>
        <item t="default"/>
      </items>
    </pivotField>
    <pivotField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4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18">
  <location ref="G3:H8" firstHeaderRow="1" firstDataRow="1" firstDataCol="1"/>
  <pivotFields count="9">
    <pivotField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0"/>
        <item t="default"/>
      </items>
    </pivotField>
    <pivotField dataField="1"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showAll="0">
      <items count="6">
        <item x="2"/>
        <item x="0"/>
        <item x="1"/>
        <item x="3"/>
        <item m="1" x="4"/>
        <item t="default"/>
      </items>
    </pivotField>
    <pivotField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compact="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6">
        <item x="0"/>
        <item x="1"/>
        <item x="2"/>
        <item x="3"/>
        <item m="1" x="4"/>
        <item t="default"/>
      </items>
    </pivotField>
    <pivotField compact="0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 sold" fld="2" baseField="0" baseItem="0" numFmtId="164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7">
  <autoFilter ref="A1:I77" xr:uid="{00000000-0009-0000-0100-000001000000}"/>
  <tableColumns count="9">
    <tableColumn id="1" xr3:uid="{00000000-0010-0000-0000-000001000000}" name="Emp ID" totalsRowLabel="Total"/>
    <tableColumn id="2" xr3:uid="{00000000-0010-0000-0000-000002000000}" name="First Name"/>
    <tableColumn id="3" xr3:uid="{00000000-0010-0000-0000-000003000000}" name="Units sold"/>
    <tableColumn id="4" xr3:uid="{00000000-0010-0000-0000-000004000000}" name="Regin"/>
    <tableColumn id="5" xr3:uid="{00000000-0010-0000-0000-000005000000}" name="Total sales"/>
    <tableColumn id="6" xr3:uid="{00000000-0010-0000-0000-000006000000}" name="Cost sales"/>
    <tableColumn id="7" xr3:uid="{00000000-0010-0000-0000-000007000000}" name="Cost per unit"/>
    <tableColumn id="8" xr3:uid="{00000000-0010-0000-0000-000008000000}" name="Product" totalsRowFunction="count"/>
    <tableColumn id="9" xr3:uid="{00000000-0010-0000-0000-000009000000}" name="profit"/>
  </tableColumns>
  <tableStyleInfo name="TableStylePreset3_Accent2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J1:J2" totalsRowShown="0">
  <tableColumns count="1">
    <tableColumn id="1" xr3:uid="{00000000-0010-0000-0100-000001000000}" name="Grand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J4:J5" totalsRowShown="0">
  <tableColumns count="1">
    <tableColumn id="1" xr3:uid="{00000000-0010-0000-0200-000001000000}" name="Total Unit sol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J7:J8" totalsRowShown="0">
  <tableColumns count="1">
    <tableColumn id="1" xr3:uid="{00000000-0010-0000-0300-000001000000}" name="Total prof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J10:J11" totalsRowShown="0">
  <tableColumns count="1">
    <tableColumn id="1" xr3:uid="{00000000-0010-0000-0400-000001000000}" name="Average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 /><Relationship Id="rId2" Type="http://schemas.openxmlformats.org/officeDocument/2006/relationships/table" Target="../tables/table2.xml" /><Relationship Id="rId1" Type="http://schemas.openxmlformats.org/officeDocument/2006/relationships/table" Target="../tables/table1.xml" /><Relationship Id="rId5" Type="http://schemas.openxmlformats.org/officeDocument/2006/relationships/table" Target="../tables/table5.xml" /><Relationship Id="rId4" Type="http://schemas.openxmlformats.org/officeDocument/2006/relationships/table" Target="../tables/table4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5" Type="http://schemas.openxmlformats.org/officeDocument/2006/relationships/drawing" Target="../drawings/drawing1.xml" /><Relationship Id="rId4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zoomScale="70" zoomScaleNormal="70" workbookViewId="0">
      <selection activeCell="J2" sqref="J2"/>
    </sheetView>
  </sheetViews>
  <sheetFormatPr defaultColWidth="9.01171875" defaultRowHeight="15" x14ac:dyDescent="0.2"/>
  <cols>
    <col min="1" max="1" width="13.31640625" customWidth="1"/>
    <col min="2" max="2" width="18.83203125" customWidth="1"/>
    <col min="3" max="3" width="19.50390625" customWidth="1"/>
    <col min="4" max="4" width="18.6953125" customWidth="1"/>
    <col min="5" max="5" width="17.75390625" customWidth="1"/>
    <col min="6" max="6" width="16.54296875" customWidth="1"/>
    <col min="7" max="7" width="18.83203125" customWidth="1"/>
    <col min="8" max="8" width="23.80859375" customWidth="1"/>
    <col min="9" max="9" width="28.78515625" customWidth="1"/>
    <col min="10" max="10" width="17.484375" customWidth="1"/>
  </cols>
  <sheetData>
    <row r="1" spans="1:10" x14ac:dyDescent="0.2">
      <c r="A1" t="s">
        <v>34</v>
      </c>
      <c r="B1" t="s">
        <v>4</v>
      </c>
      <c r="C1" t="s">
        <v>35</v>
      </c>
      <c r="D1" t="s">
        <v>0</v>
      </c>
      <c r="E1" t="s">
        <v>36</v>
      </c>
      <c r="F1" t="s">
        <v>37</v>
      </c>
      <c r="G1" t="s">
        <v>38</v>
      </c>
      <c r="H1" t="s">
        <v>2</v>
      </c>
      <c r="I1" t="s">
        <v>39</v>
      </c>
      <c r="J1" t="s">
        <v>40</v>
      </c>
    </row>
    <row r="2" spans="1:10" ht="18" customHeight="1" x14ac:dyDescent="0.2">
      <c r="A2">
        <v>1</v>
      </c>
      <c r="B2" t="s">
        <v>7</v>
      </c>
      <c r="C2">
        <v>3600</v>
      </c>
      <c r="D2" t="s">
        <v>8</v>
      </c>
      <c r="E2">
        <v>168251</v>
      </c>
      <c r="F2">
        <v>13514</v>
      </c>
      <c r="G2">
        <v>7</v>
      </c>
      <c r="H2" t="s">
        <v>6</v>
      </c>
      <c r="I2">
        <f>E2-(G2*C2)</f>
        <v>143051</v>
      </c>
      <c r="J2" s="1">
        <f>SUM(E2:E76)</f>
        <v>8896595</v>
      </c>
    </row>
    <row r="3" spans="1:10" x14ac:dyDescent="0.2">
      <c r="A3">
        <v>2</v>
      </c>
      <c r="B3" t="s">
        <v>7</v>
      </c>
      <c r="C3">
        <v>892</v>
      </c>
      <c r="D3" t="s">
        <v>11</v>
      </c>
      <c r="E3">
        <v>51063</v>
      </c>
      <c r="F3">
        <v>25428</v>
      </c>
      <c r="G3">
        <v>7</v>
      </c>
      <c r="H3" t="s">
        <v>9</v>
      </c>
      <c r="I3">
        <f>E3-(G3*C3)</f>
        <v>44819</v>
      </c>
    </row>
    <row r="4" spans="1:10" x14ac:dyDescent="0.2">
      <c r="A4">
        <v>3</v>
      </c>
      <c r="B4" t="s">
        <v>7</v>
      </c>
      <c r="C4">
        <v>2354</v>
      </c>
      <c r="D4" t="s">
        <v>5</v>
      </c>
      <c r="E4">
        <v>50155</v>
      </c>
      <c r="F4">
        <v>12255</v>
      </c>
      <c r="G4">
        <v>7</v>
      </c>
      <c r="H4" t="s">
        <v>12</v>
      </c>
      <c r="I4">
        <f>E4-(G4*C4)</f>
        <v>33677</v>
      </c>
      <c r="J4" t="s">
        <v>41</v>
      </c>
    </row>
    <row r="5" spans="1:10" x14ac:dyDescent="0.2">
      <c r="A5">
        <v>4</v>
      </c>
      <c r="B5" t="s">
        <v>7</v>
      </c>
      <c r="C5">
        <v>25694</v>
      </c>
      <c r="D5" t="s">
        <v>14</v>
      </c>
      <c r="E5">
        <v>180294</v>
      </c>
      <c r="F5">
        <v>23545</v>
      </c>
      <c r="G5">
        <v>7</v>
      </c>
      <c r="H5" t="s">
        <v>15</v>
      </c>
      <c r="I5">
        <f>E5-(G5*C5)</f>
        <v>436</v>
      </c>
      <c r="J5" s="1">
        <f>SUM(C2:C77)</f>
        <v>102430</v>
      </c>
    </row>
    <row r="6" spans="1:10" x14ac:dyDescent="0.2">
      <c r="A6">
        <v>5</v>
      </c>
      <c r="B6" t="s">
        <v>10</v>
      </c>
      <c r="C6">
        <v>284</v>
      </c>
      <c r="D6" t="s">
        <v>8</v>
      </c>
      <c r="E6">
        <v>117642</v>
      </c>
      <c r="F6">
        <v>54344</v>
      </c>
      <c r="G6">
        <v>7</v>
      </c>
      <c r="H6" t="s">
        <v>6</v>
      </c>
      <c r="I6">
        <f>E6-(G6*C6)</f>
        <v>115654</v>
      </c>
    </row>
    <row r="7" spans="1:10" x14ac:dyDescent="0.2">
      <c r="A7">
        <v>6</v>
      </c>
      <c r="B7" t="s">
        <v>13</v>
      </c>
      <c r="C7">
        <v>2666</v>
      </c>
      <c r="D7" t="s">
        <v>11</v>
      </c>
      <c r="E7">
        <v>72305</v>
      </c>
      <c r="F7">
        <v>2265</v>
      </c>
      <c r="G7">
        <v>7</v>
      </c>
      <c r="H7" t="s">
        <v>15</v>
      </c>
      <c r="I7">
        <f>E7-(G7*C7)</f>
        <v>53643</v>
      </c>
      <c r="J7" t="s">
        <v>42</v>
      </c>
    </row>
    <row r="8" spans="1:10" x14ac:dyDescent="0.2">
      <c r="A8">
        <v>7</v>
      </c>
      <c r="B8" t="s">
        <v>13</v>
      </c>
      <c r="C8">
        <v>5633</v>
      </c>
      <c r="D8" t="s">
        <v>5</v>
      </c>
      <c r="E8">
        <v>98189</v>
      </c>
      <c r="F8">
        <v>3544</v>
      </c>
      <c r="G8">
        <v>7</v>
      </c>
      <c r="H8" t="s">
        <v>9</v>
      </c>
      <c r="I8">
        <f>E8-(G8*C8)</f>
        <v>58758</v>
      </c>
      <c r="J8" s="1">
        <f>SUM(I2:I77)</f>
        <v>8177861</v>
      </c>
    </row>
    <row r="9" spans="1:10" x14ac:dyDescent="0.2">
      <c r="A9">
        <v>8</v>
      </c>
      <c r="B9" t="s">
        <v>13</v>
      </c>
      <c r="C9">
        <v>455</v>
      </c>
      <c r="D9" t="s">
        <v>14</v>
      </c>
      <c r="E9">
        <v>60918</v>
      </c>
      <c r="F9">
        <v>13464</v>
      </c>
      <c r="G9">
        <v>7</v>
      </c>
      <c r="H9" t="s">
        <v>12</v>
      </c>
      <c r="I9">
        <f>E9-(G9*C9)</f>
        <v>57733</v>
      </c>
    </row>
    <row r="10" spans="1:10" x14ac:dyDescent="0.2">
      <c r="A10">
        <v>9</v>
      </c>
      <c r="B10" t="s">
        <v>13</v>
      </c>
      <c r="C10">
        <v>1237</v>
      </c>
      <c r="D10" t="s">
        <v>8</v>
      </c>
      <c r="E10">
        <v>121587</v>
      </c>
      <c r="F10">
        <v>31345</v>
      </c>
      <c r="G10">
        <v>7</v>
      </c>
      <c r="H10" t="s">
        <v>6</v>
      </c>
      <c r="I10">
        <f>E10-(G10*C10)</f>
        <v>112928</v>
      </c>
      <c r="J10" t="s">
        <v>43</v>
      </c>
    </row>
    <row r="11" spans="1:10" x14ac:dyDescent="0.2">
      <c r="A11">
        <v>10</v>
      </c>
      <c r="B11" t="s">
        <v>16</v>
      </c>
      <c r="C11">
        <v>778</v>
      </c>
      <c r="D11" t="s">
        <v>11</v>
      </c>
      <c r="E11">
        <v>43010</v>
      </c>
      <c r="F11">
        <v>32164</v>
      </c>
      <c r="G11">
        <v>7</v>
      </c>
      <c r="H11" t="s">
        <v>9</v>
      </c>
      <c r="I11">
        <f>E11-(G11*C11)</f>
        <v>37564</v>
      </c>
      <c r="J11" s="1">
        <f>AVERAGE(E2:E77)</f>
        <v>118621.26666666666</v>
      </c>
    </row>
    <row r="12" spans="1:10" x14ac:dyDescent="0.2">
      <c r="A12">
        <v>11</v>
      </c>
      <c r="B12" t="s">
        <v>16</v>
      </c>
      <c r="C12">
        <v>559</v>
      </c>
      <c r="D12" t="s">
        <v>5</v>
      </c>
      <c r="E12">
        <v>118457</v>
      </c>
      <c r="F12">
        <v>5264</v>
      </c>
      <c r="G12">
        <v>7</v>
      </c>
      <c r="H12" t="s">
        <v>9</v>
      </c>
      <c r="I12">
        <f>E12-(G12*C12)</f>
        <v>114544</v>
      </c>
    </row>
    <row r="13" spans="1:10" x14ac:dyDescent="0.2">
      <c r="A13">
        <v>12</v>
      </c>
      <c r="B13" t="s">
        <v>16</v>
      </c>
      <c r="C13">
        <v>2567</v>
      </c>
      <c r="D13" t="s">
        <v>8</v>
      </c>
      <c r="E13">
        <v>82965</v>
      </c>
      <c r="F13">
        <v>13661</v>
      </c>
      <c r="G13">
        <v>7</v>
      </c>
      <c r="H13" t="s">
        <v>12</v>
      </c>
      <c r="I13">
        <f>E13-(G13*C13)</f>
        <v>64996</v>
      </c>
    </row>
    <row r="14" spans="1:10" x14ac:dyDescent="0.2">
      <c r="A14">
        <v>13</v>
      </c>
      <c r="B14" t="s">
        <v>16</v>
      </c>
      <c r="C14">
        <v>5564</v>
      </c>
      <c r="D14" t="s">
        <v>11</v>
      </c>
      <c r="E14">
        <v>166892</v>
      </c>
      <c r="F14">
        <v>136465</v>
      </c>
      <c r="G14">
        <v>7</v>
      </c>
      <c r="H14" t="s">
        <v>6</v>
      </c>
      <c r="I14">
        <f>E14-(G14*C14)</f>
        <v>127944</v>
      </c>
    </row>
    <row r="15" spans="1:10" x14ac:dyDescent="0.2">
      <c r="A15">
        <v>14</v>
      </c>
      <c r="B15" t="s">
        <v>18</v>
      </c>
      <c r="C15">
        <v>785</v>
      </c>
      <c r="D15" t="s">
        <v>14</v>
      </c>
      <c r="E15">
        <v>92758</v>
      </c>
      <c r="F15">
        <v>13145</v>
      </c>
      <c r="G15">
        <v>7</v>
      </c>
      <c r="H15" t="s">
        <v>9</v>
      </c>
      <c r="I15">
        <f>E15-(G15*C15)</f>
        <v>87263</v>
      </c>
    </row>
    <row r="16" spans="1:10" x14ac:dyDescent="0.2">
      <c r="A16">
        <v>15</v>
      </c>
      <c r="B16" t="s">
        <v>18</v>
      </c>
      <c r="C16">
        <v>65</v>
      </c>
      <c r="D16" t="s">
        <v>8</v>
      </c>
      <c r="E16">
        <v>92220</v>
      </c>
      <c r="F16">
        <v>1456</v>
      </c>
      <c r="G16">
        <v>7</v>
      </c>
      <c r="H16" t="s">
        <v>12</v>
      </c>
      <c r="I16">
        <f>E16-(G16*C16)</f>
        <v>91765</v>
      </c>
    </row>
    <row r="17" spans="1:9" x14ac:dyDescent="0.2">
      <c r="A17">
        <v>16</v>
      </c>
      <c r="B17" t="s">
        <v>18</v>
      </c>
      <c r="C17">
        <v>25</v>
      </c>
      <c r="D17" t="s">
        <v>11</v>
      </c>
      <c r="E17">
        <v>152654</v>
      </c>
      <c r="F17">
        <v>13469</v>
      </c>
      <c r="G17">
        <v>7</v>
      </c>
      <c r="H17" t="s">
        <v>15</v>
      </c>
      <c r="I17">
        <f>E17-(G17*C17)</f>
        <v>152479</v>
      </c>
    </row>
    <row r="18" spans="1:9" x14ac:dyDescent="0.2">
      <c r="A18">
        <v>17</v>
      </c>
      <c r="B18" t="s">
        <v>18</v>
      </c>
      <c r="C18">
        <v>147</v>
      </c>
      <c r="D18" t="s">
        <v>5</v>
      </c>
      <c r="E18">
        <v>184896</v>
      </c>
      <c r="F18">
        <v>154554</v>
      </c>
      <c r="G18">
        <v>7</v>
      </c>
      <c r="H18" t="s">
        <v>6</v>
      </c>
      <c r="I18">
        <f>E18-(G18*C18)</f>
        <v>183867</v>
      </c>
    </row>
    <row r="19" spans="1:9" x14ac:dyDescent="0.2">
      <c r="A19">
        <v>18</v>
      </c>
      <c r="B19" t="s">
        <v>19</v>
      </c>
      <c r="C19">
        <v>134</v>
      </c>
      <c r="D19" t="s">
        <v>14</v>
      </c>
      <c r="E19">
        <v>197537</v>
      </c>
      <c r="F19">
        <v>21316</v>
      </c>
      <c r="G19">
        <v>7</v>
      </c>
      <c r="H19" t="s">
        <v>12</v>
      </c>
      <c r="I19">
        <f>E19-(G19*C19)</f>
        <v>196599</v>
      </c>
    </row>
    <row r="20" spans="1:9" x14ac:dyDescent="0.2">
      <c r="A20">
        <v>19</v>
      </c>
      <c r="B20" t="s">
        <v>19</v>
      </c>
      <c r="C20">
        <v>6547</v>
      </c>
      <c r="D20" t="s">
        <v>11</v>
      </c>
      <c r="E20">
        <v>141518</v>
      </c>
      <c r="F20">
        <v>14679</v>
      </c>
      <c r="G20">
        <v>7</v>
      </c>
      <c r="H20" t="s">
        <v>9</v>
      </c>
      <c r="I20">
        <f>E20-(G20*C20)</f>
        <v>95689</v>
      </c>
    </row>
    <row r="21" spans="1:9" x14ac:dyDescent="0.2">
      <c r="A21">
        <v>20</v>
      </c>
      <c r="B21" t="s">
        <v>19</v>
      </c>
      <c r="C21">
        <v>223</v>
      </c>
      <c r="D21" t="s">
        <v>5</v>
      </c>
      <c r="E21">
        <v>73862</v>
      </c>
      <c r="F21">
        <v>13467</v>
      </c>
      <c r="G21">
        <v>7</v>
      </c>
      <c r="H21" t="s">
        <v>15</v>
      </c>
      <c r="I21">
        <f>E21-(G21*C21)</f>
        <v>72301</v>
      </c>
    </row>
    <row r="22" spans="1:9" x14ac:dyDescent="0.2">
      <c r="A22">
        <v>21</v>
      </c>
      <c r="B22" t="s">
        <v>19</v>
      </c>
      <c r="C22">
        <v>2234</v>
      </c>
      <c r="D22" t="s">
        <v>8</v>
      </c>
      <c r="E22">
        <v>93967</v>
      </c>
      <c r="F22">
        <v>51546</v>
      </c>
      <c r="G22">
        <v>7</v>
      </c>
      <c r="H22" t="s">
        <v>6</v>
      </c>
      <c r="I22">
        <f>E22-(G22*C22)</f>
        <v>78329</v>
      </c>
    </row>
    <row r="23" spans="1:9" x14ac:dyDescent="0.2">
      <c r="A23">
        <v>22</v>
      </c>
      <c r="B23" t="s">
        <v>20</v>
      </c>
      <c r="C23">
        <v>3334</v>
      </c>
      <c r="D23" t="s">
        <v>14</v>
      </c>
      <c r="E23">
        <v>52237</v>
      </c>
      <c r="F23">
        <v>3565</v>
      </c>
      <c r="G23">
        <v>7</v>
      </c>
      <c r="H23" t="s">
        <v>12</v>
      </c>
      <c r="I23">
        <f>E23-(G23*C23)</f>
        <v>28899</v>
      </c>
    </row>
    <row r="24" spans="1:9" x14ac:dyDescent="0.2">
      <c r="A24">
        <v>23</v>
      </c>
      <c r="B24" t="s">
        <v>20</v>
      </c>
      <c r="C24">
        <v>2265</v>
      </c>
      <c r="D24" t="s">
        <v>11</v>
      </c>
      <c r="E24">
        <v>111673</v>
      </c>
      <c r="F24">
        <v>166469</v>
      </c>
      <c r="G24">
        <v>7</v>
      </c>
      <c r="H24" t="s">
        <v>9</v>
      </c>
      <c r="I24">
        <f>E24-(G24*C24)</f>
        <v>95818</v>
      </c>
    </row>
    <row r="25" spans="1:9" x14ac:dyDescent="0.2">
      <c r="A25">
        <v>24</v>
      </c>
      <c r="B25" t="s">
        <v>20</v>
      </c>
      <c r="C25">
        <v>235</v>
      </c>
      <c r="D25" t="s">
        <v>5</v>
      </c>
      <c r="E25">
        <v>160623</v>
      </c>
      <c r="F25">
        <v>14651</v>
      </c>
      <c r="G25">
        <v>7</v>
      </c>
      <c r="H25" t="s">
        <v>15</v>
      </c>
      <c r="I25">
        <f>E25-(G25*C25)</f>
        <v>158978</v>
      </c>
    </row>
    <row r="26" spans="1:9" x14ac:dyDescent="0.2">
      <c r="A26">
        <v>25</v>
      </c>
      <c r="B26" t="s">
        <v>20</v>
      </c>
      <c r="C26">
        <v>2265</v>
      </c>
      <c r="D26" t="s">
        <v>14</v>
      </c>
      <c r="E26">
        <v>42005</v>
      </c>
      <c r="F26">
        <v>34565</v>
      </c>
      <c r="G26">
        <v>7</v>
      </c>
      <c r="H26" t="s">
        <v>6</v>
      </c>
      <c r="I26">
        <f>E26-(G26*C26)</f>
        <v>26150</v>
      </c>
    </row>
    <row r="27" spans="1:9" x14ac:dyDescent="0.2">
      <c r="A27">
        <v>26</v>
      </c>
      <c r="B27" t="s">
        <v>21</v>
      </c>
      <c r="C27">
        <v>885</v>
      </c>
      <c r="D27" t="s">
        <v>8</v>
      </c>
      <c r="E27">
        <v>103160</v>
      </c>
      <c r="F27">
        <v>3649</v>
      </c>
      <c r="G27">
        <v>7</v>
      </c>
      <c r="H27" t="s">
        <v>9</v>
      </c>
      <c r="I27">
        <f>E27-(G27*C27)</f>
        <v>96965</v>
      </c>
    </row>
    <row r="28" spans="1:9" x14ac:dyDescent="0.2">
      <c r="A28">
        <v>27</v>
      </c>
      <c r="B28" t="s">
        <v>21</v>
      </c>
      <c r="C28">
        <v>995</v>
      </c>
      <c r="D28" t="s">
        <v>11</v>
      </c>
      <c r="E28">
        <v>153790</v>
      </c>
      <c r="F28">
        <v>31646</v>
      </c>
      <c r="G28">
        <v>7</v>
      </c>
      <c r="H28" t="s">
        <v>12</v>
      </c>
      <c r="I28">
        <f>E28-(G28*C28)</f>
        <v>146825</v>
      </c>
    </row>
    <row r="29" spans="1:9" x14ac:dyDescent="0.2">
      <c r="A29">
        <v>28</v>
      </c>
      <c r="B29" t="s">
        <v>21</v>
      </c>
      <c r="C29">
        <v>100</v>
      </c>
      <c r="D29" t="s">
        <v>5</v>
      </c>
      <c r="E29">
        <v>129625</v>
      </c>
      <c r="F29">
        <v>2467</v>
      </c>
      <c r="G29">
        <v>7</v>
      </c>
      <c r="H29" t="s">
        <v>15</v>
      </c>
      <c r="I29">
        <f>E29-(G29*C29)</f>
        <v>128925</v>
      </c>
    </row>
    <row r="30" spans="1:9" x14ac:dyDescent="0.2">
      <c r="A30">
        <v>29</v>
      </c>
      <c r="B30" t="s">
        <v>21</v>
      </c>
      <c r="C30">
        <v>800</v>
      </c>
      <c r="D30" t="s">
        <v>14</v>
      </c>
      <c r="E30">
        <v>48944</v>
      </c>
      <c r="F30">
        <v>24749</v>
      </c>
      <c r="G30">
        <v>7</v>
      </c>
      <c r="H30" t="s">
        <v>6</v>
      </c>
      <c r="I30">
        <f>E30-(G30*C30)</f>
        <v>43344</v>
      </c>
    </row>
    <row r="31" spans="1:9" x14ac:dyDescent="0.2">
      <c r="A31">
        <v>30</v>
      </c>
      <c r="B31" t="s">
        <v>22</v>
      </c>
      <c r="C31">
        <v>3000</v>
      </c>
      <c r="D31" t="s">
        <v>8</v>
      </c>
      <c r="E31">
        <v>60508</v>
      </c>
      <c r="F31">
        <v>1645</v>
      </c>
      <c r="G31">
        <v>7</v>
      </c>
      <c r="H31" t="s">
        <v>12</v>
      </c>
      <c r="I31">
        <f>E31-(G31*C31)</f>
        <v>39508</v>
      </c>
    </row>
    <row r="32" spans="1:9" x14ac:dyDescent="0.2">
      <c r="A32">
        <v>31</v>
      </c>
      <c r="B32" t="s">
        <v>22</v>
      </c>
      <c r="C32">
        <v>523</v>
      </c>
      <c r="D32" t="s">
        <v>11</v>
      </c>
      <c r="E32">
        <v>67251</v>
      </c>
      <c r="F32">
        <v>346789</v>
      </c>
      <c r="G32">
        <v>7</v>
      </c>
      <c r="H32" t="s">
        <v>9</v>
      </c>
      <c r="I32">
        <f>E32-(G32*C32)</f>
        <v>63590</v>
      </c>
    </row>
    <row r="33" spans="1:9" x14ac:dyDescent="0.2">
      <c r="A33">
        <v>32</v>
      </c>
      <c r="B33" t="s">
        <v>22</v>
      </c>
      <c r="C33">
        <v>632</v>
      </c>
      <c r="D33" t="s">
        <v>5</v>
      </c>
      <c r="E33">
        <v>112715</v>
      </c>
      <c r="F33">
        <v>2456748</v>
      </c>
      <c r="G33">
        <v>7</v>
      </c>
      <c r="H33" t="s">
        <v>15</v>
      </c>
      <c r="I33">
        <f>E33-(G33*C33)</f>
        <v>108291</v>
      </c>
    </row>
    <row r="34" spans="1:9" x14ac:dyDescent="0.2">
      <c r="A34">
        <v>33</v>
      </c>
      <c r="B34" t="s">
        <v>22</v>
      </c>
      <c r="C34">
        <v>963</v>
      </c>
      <c r="D34" t="s">
        <v>14</v>
      </c>
      <c r="E34">
        <v>169245</v>
      </c>
      <c r="F34">
        <v>4648</v>
      </c>
      <c r="G34">
        <v>7</v>
      </c>
      <c r="H34" t="s">
        <v>6</v>
      </c>
      <c r="I34">
        <f>E34-(G34*C34)</f>
        <v>162504</v>
      </c>
    </row>
    <row r="35" spans="1:9" x14ac:dyDescent="0.2">
      <c r="A35">
        <v>34</v>
      </c>
      <c r="B35" t="s">
        <v>23</v>
      </c>
      <c r="C35">
        <v>547</v>
      </c>
      <c r="D35" t="s">
        <v>8</v>
      </c>
      <c r="E35">
        <v>170895</v>
      </c>
      <c r="F35">
        <v>575546</v>
      </c>
      <c r="G35">
        <v>7</v>
      </c>
      <c r="H35" t="s">
        <v>12</v>
      </c>
      <c r="I35">
        <f>E35-(G35*C35)</f>
        <v>167066</v>
      </c>
    </row>
    <row r="36" spans="1:9" x14ac:dyDescent="0.2">
      <c r="A36">
        <v>35</v>
      </c>
      <c r="B36" t="s">
        <v>23</v>
      </c>
      <c r="C36">
        <v>852</v>
      </c>
      <c r="D36" t="s">
        <v>5</v>
      </c>
      <c r="E36">
        <v>122226</v>
      </c>
      <c r="F36">
        <v>14564</v>
      </c>
      <c r="G36">
        <v>7</v>
      </c>
      <c r="H36" t="s">
        <v>9</v>
      </c>
      <c r="I36">
        <f>E36-(G36*C36)</f>
        <v>116262</v>
      </c>
    </row>
    <row r="37" spans="1:9" x14ac:dyDescent="0.2">
      <c r="A37">
        <v>36</v>
      </c>
      <c r="B37" t="s">
        <v>23</v>
      </c>
      <c r="C37">
        <v>157</v>
      </c>
      <c r="D37" t="s">
        <v>11</v>
      </c>
      <c r="E37">
        <v>109394</v>
      </c>
      <c r="F37">
        <v>14546</v>
      </c>
      <c r="G37">
        <v>7</v>
      </c>
      <c r="H37" t="s">
        <v>15</v>
      </c>
      <c r="I37">
        <f>E37-(G37*C37)</f>
        <v>108295</v>
      </c>
    </row>
    <row r="38" spans="1:9" x14ac:dyDescent="0.2">
      <c r="A38">
        <v>37</v>
      </c>
      <c r="B38" t="s">
        <v>23</v>
      </c>
      <c r="C38">
        <v>167</v>
      </c>
      <c r="D38" t="s">
        <v>14</v>
      </c>
      <c r="E38">
        <v>54402</v>
      </c>
      <c r="F38">
        <v>64646</v>
      </c>
      <c r="G38">
        <v>7</v>
      </c>
      <c r="H38" t="s">
        <v>6</v>
      </c>
      <c r="I38">
        <f>E38-(G38*C38)</f>
        <v>53233</v>
      </c>
    </row>
    <row r="39" spans="1:9" x14ac:dyDescent="0.2">
      <c r="A39">
        <v>38</v>
      </c>
      <c r="B39" t="s">
        <v>24</v>
      </c>
      <c r="C39">
        <v>496</v>
      </c>
      <c r="D39" t="s">
        <v>8</v>
      </c>
      <c r="E39">
        <v>129836</v>
      </c>
      <c r="F39">
        <v>4712</v>
      </c>
      <c r="G39">
        <v>7</v>
      </c>
      <c r="H39" t="s">
        <v>15</v>
      </c>
      <c r="I39">
        <f>E39-(G39*C39)</f>
        <v>126364</v>
      </c>
    </row>
    <row r="40" spans="1:9" x14ac:dyDescent="0.2">
      <c r="A40">
        <v>39</v>
      </c>
      <c r="B40" t="s">
        <v>24</v>
      </c>
      <c r="C40">
        <v>896</v>
      </c>
      <c r="D40" t="s">
        <v>11</v>
      </c>
      <c r="E40">
        <v>162159</v>
      </c>
      <c r="F40">
        <v>46466</v>
      </c>
      <c r="G40">
        <v>7</v>
      </c>
      <c r="H40" t="s">
        <v>9</v>
      </c>
      <c r="I40">
        <f>E40-(G40*C40)</f>
        <v>155887</v>
      </c>
    </row>
    <row r="41" spans="1:9" x14ac:dyDescent="0.2">
      <c r="A41">
        <v>40</v>
      </c>
      <c r="B41" t="s">
        <v>24</v>
      </c>
      <c r="C41">
        <v>786</v>
      </c>
      <c r="D41" t="s">
        <v>5</v>
      </c>
      <c r="E41">
        <v>119321</v>
      </c>
      <c r="F41">
        <v>54465</v>
      </c>
      <c r="G41">
        <v>7</v>
      </c>
      <c r="H41" t="s">
        <v>15</v>
      </c>
      <c r="I41">
        <f>E41-(G41*C41)</f>
        <v>113819</v>
      </c>
    </row>
    <row r="42" spans="1:9" x14ac:dyDescent="0.2">
      <c r="A42">
        <v>41</v>
      </c>
      <c r="B42" t="s">
        <v>25</v>
      </c>
      <c r="C42">
        <v>369</v>
      </c>
      <c r="D42" t="s">
        <v>14</v>
      </c>
      <c r="E42">
        <v>155442</v>
      </c>
      <c r="F42">
        <v>44566</v>
      </c>
      <c r="G42">
        <v>7</v>
      </c>
      <c r="H42" t="s">
        <v>6</v>
      </c>
      <c r="I42">
        <f>E42-(G42*C42)</f>
        <v>152859</v>
      </c>
    </row>
    <row r="43" spans="1:9" x14ac:dyDescent="0.2">
      <c r="A43">
        <v>42</v>
      </c>
      <c r="B43" t="s">
        <v>25</v>
      </c>
      <c r="C43">
        <v>363</v>
      </c>
      <c r="D43" t="s">
        <v>8</v>
      </c>
      <c r="E43">
        <v>114257</v>
      </c>
      <c r="F43">
        <v>14625</v>
      </c>
      <c r="G43">
        <v>7</v>
      </c>
      <c r="H43" t="s">
        <v>12</v>
      </c>
      <c r="I43">
        <f>E43-(G43*C43)</f>
        <v>111716</v>
      </c>
    </row>
    <row r="44" spans="1:9" x14ac:dyDescent="0.2">
      <c r="A44">
        <v>43</v>
      </c>
      <c r="B44" t="s">
        <v>25</v>
      </c>
      <c r="C44">
        <v>963</v>
      </c>
      <c r="D44" t="s">
        <v>11</v>
      </c>
      <c r="E44">
        <v>186280</v>
      </c>
      <c r="F44">
        <v>46471</v>
      </c>
      <c r="G44">
        <v>7</v>
      </c>
      <c r="H44" t="s">
        <v>15</v>
      </c>
      <c r="I44">
        <f>E44-(G44*C44)</f>
        <v>179539</v>
      </c>
    </row>
    <row r="45" spans="1:9" x14ac:dyDescent="0.2">
      <c r="A45">
        <v>44</v>
      </c>
      <c r="B45" t="s">
        <v>25</v>
      </c>
      <c r="C45">
        <v>769</v>
      </c>
      <c r="D45" t="s">
        <v>5</v>
      </c>
      <c r="E45">
        <v>154810</v>
      </c>
      <c r="F45">
        <v>45464</v>
      </c>
      <c r="G45">
        <v>7</v>
      </c>
      <c r="H45" t="s">
        <v>6</v>
      </c>
      <c r="I45">
        <f>E45-(G45*C45)</f>
        <v>149427</v>
      </c>
    </row>
    <row r="46" spans="1:9" x14ac:dyDescent="0.2">
      <c r="A46">
        <v>45</v>
      </c>
      <c r="B46" t="s">
        <v>26</v>
      </c>
      <c r="C46">
        <v>658</v>
      </c>
      <c r="D46" t="s">
        <v>14</v>
      </c>
      <c r="E46">
        <v>85420</v>
      </c>
      <c r="F46">
        <v>23561</v>
      </c>
      <c r="G46">
        <v>7</v>
      </c>
      <c r="H46" t="s">
        <v>6</v>
      </c>
      <c r="I46">
        <f>E46-(G46*C46)</f>
        <v>80814</v>
      </c>
    </row>
    <row r="47" spans="1:9" x14ac:dyDescent="0.2">
      <c r="A47">
        <v>46</v>
      </c>
      <c r="B47" t="s">
        <v>26</v>
      </c>
      <c r="C47">
        <v>234</v>
      </c>
      <c r="D47" t="s">
        <v>8</v>
      </c>
      <c r="E47">
        <v>94986</v>
      </c>
      <c r="F47">
        <v>14643</v>
      </c>
      <c r="G47">
        <v>7</v>
      </c>
      <c r="H47" t="s">
        <v>6</v>
      </c>
      <c r="I47">
        <f>E47-(G47*C47)</f>
        <v>93348</v>
      </c>
    </row>
    <row r="48" spans="1:9" x14ac:dyDescent="0.2">
      <c r="A48">
        <v>47</v>
      </c>
      <c r="B48" t="s">
        <v>26</v>
      </c>
      <c r="C48">
        <v>561</v>
      </c>
      <c r="D48" t="s">
        <v>11</v>
      </c>
      <c r="E48">
        <v>172098</v>
      </c>
      <c r="F48">
        <v>145454</v>
      </c>
      <c r="G48">
        <v>7</v>
      </c>
      <c r="H48" t="s">
        <v>12</v>
      </c>
      <c r="I48">
        <f>E48-(G48*C48)</f>
        <v>168171</v>
      </c>
    </row>
    <row r="49" spans="1:9" x14ac:dyDescent="0.2">
      <c r="A49">
        <v>48</v>
      </c>
      <c r="B49" t="s">
        <v>26</v>
      </c>
      <c r="C49">
        <v>112</v>
      </c>
      <c r="D49" t="s">
        <v>5</v>
      </c>
      <c r="E49">
        <v>133332</v>
      </c>
      <c r="F49">
        <v>145776</v>
      </c>
      <c r="G49">
        <v>7</v>
      </c>
      <c r="H49" t="s">
        <v>12</v>
      </c>
      <c r="I49">
        <f>E49-(G49*C49)</f>
        <v>132548</v>
      </c>
    </row>
    <row r="50" spans="1:9" x14ac:dyDescent="0.2">
      <c r="A50">
        <v>49</v>
      </c>
      <c r="B50" t="s">
        <v>27</v>
      </c>
      <c r="C50">
        <v>1187</v>
      </c>
      <c r="D50" t="s">
        <v>14</v>
      </c>
      <c r="E50">
        <v>61924</v>
      </c>
      <c r="F50">
        <v>61925</v>
      </c>
      <c r="G50">
        <v>7</v>
      </c>
      <c r="H50" t="s">
        <v>9</v>
      </c>
      <c r="I50">
        <f>E50-(G50*C50)</f>
        <v>53615</v>
      </c>
    </row>
    <row r="51" spans="1:9" x14ac:dyDescent="0.2">
      <c r="A51">
        <v>50</v>
      </c>
      <c r="B51" t="s">
        <v>27</v>
      </c>
      <c r="C51">
        <v>32</v>
      </c>
      <c r="D51" t="s">
        <v>8</v>
      </c>
      <c r="E51">
        <v>149262</v>
      </c>
      <c r="F51">
        <v>53446</v>
      </c>
      <c r="G51">
        <v>7</v>
      </c>
      <c r="H51" t="s">
        <v>15</v>
      </c>
      <c r="I51">
        <f>E51-(G51*C51)</f>
        <v>149038</v>
      </c>
    </row>
    <row r="52" spans="1:9" x14ac:dyDescent="0.2">
      <c r="A52">
        <v>51</v>
      </c>
      <c r="B52" t="s">
        <v>27</v>
      </c>
      <c r="C52">
        <v>21</v>
      </c>
      <c r="D52" t="s">
        <v>5</v>
      </c>
      <c r="E52">
        <v>97904</v>
      </c>
      <c r="F52">
        <v>82164</v>
      </c>
      <c r="G52">
        <v>7</v>
      </c>
      <c r="H52" t="s">
        <v>6</v>
      </c>
      <c r="I52">
        <f>E52-(G52*C52)</f>
        <v>97757</v>
      </c>
    </row>
    <row r="53" spans="1:9" x14ac:dyDescent="0.2">
      <c r="A53">
        <v>52</v>
      </c>
      <c r="B53" t="s">
        <v>27</v>
      </c>
      <c r="C53">
        <v>1665</v>
      </c>
      <c r="D53" t="s">
        <v>11</v>
      </c>
      <c r="E53">
        <v>130014</v>
      </c>
      <c r="F53">
        <v>54545</v>
      </c>
      <c r="G53">
        <v>7</v>
      </c>
      <c r="H53" t="s">
        <v>12</v>
      </c>
      <c r="I53">
        <f>E53-(G53*C53)</f>
        <v>118359</v>
      </c>
    </row>
    <row r="54" spans="1:9" x14ac:dyDescent="0.2">
      <c r="A54">
        <v>53</v>
      </c>
      <c r="B54" t="s">
        <v>28</v>
      </c>
      <c r="C54">
        <v>549</v>
      </c>
      <c r="D54" t="s">
        <v>14</v>
      </c>
      <c r="E54">
        <v>149575</v>
      </c>
      <c r="F54">
        <v>21458</v>
      </c>
      <c r="G54">
        <v>7</v>
      </c>
      <c r="H54" t="s">
        <v>9</v>
      </c>
      <c r="I54">
        <f>E54-(G54*C54)</f>
        <v>145732</v>
      </c>
    </row>
    <row r="55" spans="1:9" x14ac:dyDescent="0.2">
      <c r="A55">
        <v>54</v>
      </c>
      <c r="B55" t="s">
        <v>28</v>
      </c>
      <c r="C55">
        <v>568</v>
      </c>
      <c r="D55" t="s">
        <v>8</v>
      </c>
      <c r="E55">
        <v>173226</v>
      </c>
      <c r="F55">
        <v>54494</v>
      </c>
      <c r="G55">
        <v>7</v>
      </c>
      <c r="H55" t="s">
        <v>15</v>
      </c>
      <c r="I55">
        <f>E55-(G55*C55)</f>
        <v>169250</v>
      </c>
    </row>
    <row r="56" spans="1:9" x14ac:dyDescent="0.2">
      <c r="A56">
        <v>55</v>
      </c>
      <c r="B56" t="s">
        <v>28</v>
      </c>
      <c r="C56">
        <v>567</v>
      </c>
      <c r="D56" t="s">
        <v>5</v>
      </c>
      <c r="E56">
        <v>165272</v>
      </c>
      <c r="F56">
        <v>5564</v>
      </c>
      <c r="G56">
        <v>7</v>
      </c>
      <c r="H56" t="s">
        <v>6</v>
      </c>
      <c r="I56">
        <f>E56-(G56*C56)</f>
        <v>161303</v>
      </c>
    </row>
    <row r="57" spans="1:9" x14ac:dyDescent="0.2">
      <c r="A57">
        <v>56</v>
      </c>
      <c r="B57" t="s">
        <v>28</v>
      </c>
      <c r="C57">
        <v>132</v>
      </c>
      <c r="D57" t="s">
        <v>14</v>
      </c>
      <c r="E57">
        <v>190139</v>
      </c>
      <c r="F57">
        <v>46565</v>
      </c>
      <c r="G57">
        <v>7</v>
      </c>
      <c r="H57" t="s">
        <v>12</v>
      </c>
      <c r="I57">
        <f>E57-(G57*C57)</f>
        <v>189215</v>
      </c>
    </row>
    <row r="58" spans="1:9" x14ac:dyDescent="0.2">
      <c r="A58">
        <v>57</v>
      </c>
      <c r="B58" t="s">
        <v>29</v>
      </c>
      <c r="C58">
        <v>341</v>
      </c>
      <c r="D58" t="s">
        <v>11</v>
      </c>
      <c r="E58">
        <v>182521</v>
      </c>
      <c r="F58">
        <v>56515</v>
      </c>
      <c r="G58">
        <v>7</v>
      </c>
      <c r="H58" t="s">
        <v>9</v>
      </c>
      <c r="I58">
        <f>E58-(G58*C58)</f>
        <v>180134</v>
      </c>
    </row>
    <row r="59" spans="1:9" x14ac:dyDescent="0.2">
      <c r="A59">
        <v>58</v>
      </c>
      <c r="B59" t="s">
        <v>29</v>
      </c>
      <c r="C59">
        <v>124</v>
      </c>
      <c r="D59" t="s">
        <v>8</v>
      </c>
      <c r="E59">
        <v>114426</v>
      </c>
      <c r="F59">
        <v>166545</v>
      </c>
      <c r="G59">
        <v>7</v>
      </c>
      <c r="H59" t="s">
        <v>15</v>
      </c>
      <c r="I59">
        <f>E59-(G59*C59)</f>
        <v>113558</v>
      </c>
    </row>
    <row r="60" spans="1:9" x14ac:dyDescent="0.2">
      <c r="A60">
        <v>59</v>
      </c>
      <c r="B60" t="s">
        <v>29</v>
      </c>
      <c r="C60">
        <v>3569</v>
      </c>
      <c r="D60" t="s">
        <v>5</v>
      </c>
      <c r="E60">
        <v>101553</v>
      </c>
      <c r="F60">
        <v>45455</v>
      </c>
      <c r="G60">
        <v>7</v>
      </c>
      <c r="H60" t="s">
        <v>6</v>
      </c>
      <c r="I60">
        <f>E60-(G60*C60)</f>
        <v>76570</v>
      </c>
    </row>
    <row r="61" spans="1:9" x14ac:dyDescent="0.2">
      <c r="A61">
        <v>60</v>
      </c>
      <c r="B61" t="s">
        <v>29</v>
      </c>
      <c r="C61">
        <v>269</v>
      </c>
      <c r="D61" t="s">
        <v>11</v>
      </c>
      <c r="E61">
        <v>181646</v>
      </c>
      <c r="F61">
        <v>45455</v>
      </c>
      <c r="G61">
        <v>7</v>
      </c>
      <c r="H61" t="s">
        <v>12</v>
      </c>
      <c r="I61">
        <f>E61-(G61*C61)</f>
        <v>179763</v>
      </c>
    </row>
    <row r="62" spans="1:9" x14ac:dyDescent="0.2">
      <c r="A62">
        <v>61</v>
      </c>
      <c r="B62" t="s">
        <v>30</v>
      </c>
      <c r="C62">
        <v>220</v>
      </c>
      <c r="D62" t="s">
        <v>14</v>
      </c>
      <c r="E62">
        <v>46945</v>
      </c>
      <c r="F62">
        <v>45644</v>
      </c>
      <c r="G62">
        <v>7</v>
      </c>
      <c r="H62" t="s">
        <v>9</v>
      </c>
      <c r="I62">
        <f>E62-(G62*C62)</f>
        <v>45405</v>
      </c>
    </row>
    <row r="63" spans="1:9" x14ac:dyDescent="0.2">
      <c r="A63">
        <v>62</v>
      </c>
      <c r="B63" t="s">
        <v>30</v>
      </c>
      <c r="C63">
        <v>800</v>
      </c>
      <c r="D63" t="s">
        <v>8</v>
      </c>
      <c r="E63">
        <v>84318</v>
      </c>
      <c r="F63">
        <v>4654</v>
      </c>
      <c r="G63">
        <v>7</v>
      </c>
      <c r="H63" t="s">
        <v>15</v>
      </c>
      <c r="I63">
        <f>E63-(G63*C63)</f>
        <v>78718</v>
      </c>
    </row>
    <row r="64" spans="1:9" x14ac:dyDescent="0.2">
      <c r="A64">
        <v>63</v>
      </c>
      <c r="B64" t="s">
        <v>30</v>
      </c>
      <c r="C64">
        <v>978</v>
      </c>
      <c r="D64" t="s">
        <v>5</v>
      </c>
      <c r="E64">
        <v>102384</v>
      </c>
      <c r="F64">
        <v>164644</v>
      </c>
      <c r="G64">
        <v>7</v>
      </c>
      <c r="H64" t="s">
        <v>6</v>
      </c>
      <c r="I64">
        <f>E64-(G64*C64)</f>
        <v>95538</v>
      </c>
    </row>
    <row r="65" spans="1:9" x14ac:dyDescent="0.2">
      <c r="A65">
        <v>64</v>
      </c>
      <c r="B65" t="s">
        <v>31</v>
      </c>
      <c r="C65">
        <v>700</v>
      </c>
      <c r="D65" t="s">
        <v>11</v>
      </c>
      <c r="E65">
        <v>167631</v>
      </c>
      <c r="F65">
        <v>46464</v>
      </c>
      <c r="G65">
        <v>7</v>
      </c>
      <c r="H65" t="s">
        <v>12</v>
      </c>
      <c r="I65">
        <f>E65-(G65*C65)</f>
        <v>162731</v>
      </c>
    </row>
    <row r="66" spans="1:9" x14ac:dyDescent="0.2">
      <c r="A66">
        <v>65</v>
      </c>
      <c r="B66" t="s">
        <v>31</v>
      </c>
      <c r="C66">
        <v>369</v>
      </c>
      <c r="D66" t="s">
        <v>14</v>
      </c>
      <c r="E66">
        <v>163560</v>
      </c>
      <c r="F66">
        <v>76464</v>
      </c>
      <c r="G66">
        <v>7</v>
      </c>
      <c r="H66" t="s">
        <v>15</v>
      </c>
      <c r="I66">
        <f>E66-(G66*C66)</f>
        <v>160977</v>
      </c>
    </row>
    <row r="67" spans="1:9" x14ac:dyDescent="0.2">
      <c r="A67">
        <v>66</v>
      </c>
      <c r="B67" t="s">
        <v>31</v>
      </c>
      <c r="C67">
        <v>700</v>
      </c>
      <c r="D67" t="s">
        <v>8</v>
      </c>
      <c r="E67">
        <v>190765</v>
      </c>
      <c r="F67">
        <v>46464</v>
      </c>
      <c r="G67">
        <v>7</v>
      </c>
      <c r="H67" t="s">
        <v>9</v>
      </c>
      <c r="I67">
        <f>E67-(G67*C67)</f>
        <v>185865</v>
      </c>
    </row>
    <row r="68" spans="1:9" x14ac:dyDescent="0.2">
      <c r="A68">
        <v>67</v>
      </c>
      <c r="B68" t="s">
        <v>31</v>
      </c>
      <c r="C68">
        <v>800</v>
      </c>
      <c r="D68" t="s">
        <v>11</v>
      </c>
      <c r="E68">
        <v>54179</v>
      </c>
      <c r="F68">
        <v>13164</v>
      </c>
      <c r="G68">
        <v>7</v>
      </c>
      <c r="H68" t="s">
        <v>6</v>
      </c>
      <c r="I68">
        <f>E68-(G68*C68)</f>
        <v>48579</v>
      </c>
    </row>
    <row r="69" spans="1:9" x14ac:dyDescent="0.2">
      <c r="A69">
        <v>68</v>
      </c>
      <c r="B69" t="s">
        <v>32</v>
      </c>
      <c r="C69">
        <v>200</v>
      </c>
      <c r="D69" t="s">
        <v>14</v>
      </c>
      <c r="E69">
        <v>178847</v>
      </c>
      <c r="F69">
        <v>14555</v>
      </c>
      <c r="G69">
        <v>7</v>
      </c>
      <c r="H69" t="s">
        <v>12</v>
      </c>
      <c r="I69">
        <f>E69-(G69*C69)</f>
        <v>177447</v>
      </c>
    </row>
    <row r="70" spans="1:9" x14ac:dyDescent="0.2">
      <c r="A70">
        <v>69</v>
      </c>
      <c r="B70" t="s">
        <v>32</v>
      </c>
      <c r="C70">
        <v>400</v>
      </c>
      <c r="D70" t="s">
        <v>5</v>
      </c>
      <c r="E70">
        <v>90108</v>
      </c>
      <c r="F70">
        <v>46466</v>
      </c>
      <c r="G70">
        <v>7</v>
      </c>
      <c r="H70" t="s">
        <v>9</v>
      </c>
      <c r="I70">
        <f>E70-(G70*C70)</f>
        <v>87308</v>
      </c>
    </row>
    <row r="71" spans="1:9" x14ac:dyDescent="0.2">
      <c r="A71">
        <v>70</v>
      </c>
      <c r="B71" t="s">
        <v>32</v>
      </c>
      <c r="C71">
        <v>300</v>
      </c>
      <c r="D71" t="s">
        <v>8</v>
      </c>
      <c r="E71">
        <v>90531</v>
      </c>
      <c r="F71">
        <v>26465</v>
      </c>
      <c r="G71">
        <v>7</v>
      </c>
      <c r="H71" t="s">
        <v>15</v>
      </c>
      <c r="I71">
        <f>E71-(G71*C71)</f>
        <v>88431</v>
      </c>
    </row>
    <row r="72" spans="1:9" x14ac:dyDescent="0.2">
      <c r="A72">
        <v>71</v>
      </c>
      <c r="B72" t="s">
        <v>33</v>
      </c>
      <c r="C72">
        <v>100</v>
      </c>
      <c r="D72" t="s">
        <v>11</v>
      </c>
      <c r="E72">
        <v>76636</v>
      </c>
      <c r="F72">
        <v>5357</v>
      </c>
      <c r="G72">
        <v>7</v>
      </c>
      <c r="H72" t="s">
        <v>6</v>
      </c>
      <c r="I72">
        <f>E72-(G72*C72)</f>
        <v>75936</v>
      </c>
    </row>
    <row r="73" spans="1:9" x14ac:dyDescent="0.2">
      <c r="A73">
        <v>72</v>
      </c>
      <c r="B73" t="s">
        <v>33</v>
      </c>
      <c r="C73">
        <v>547</v>
      </c>
      <c r="D73" t="s">
        <v>5</v>
      </c>
      <c r="E73">
        <v>186200</v>
      </c>
      <c r="F73">
        <v>34546</v>
      </c>
      <c r="G73">
        <v>7</v>
      </c>
      <c r="H73" t="s">
        <v>12</v>
      </c>
      <c r="I73">
        <f>E73-(G73*C73)</f>
        <v>182371</v>
      </c>
    </row>
    <row r="74" spans="1:9" x14ac:dyDescent="0.2">
      <c r="A74">
        <v>73</v>
      </c>
      <c r="B74" t="s">
        <v>33</v>
      </c>
      <c r="C74">
        <v>654</v>
      </c>
      <c r="D74" t="s">
        <v>14</v>
      </c>
      <c r="E74">
        <v>43867</v>
      </c>
      <c r="F74">
        <v>456445</v>
      </c>
      <c r="G74">
        <v>7</v>
      </c>
      <c r="H74" t="s">
        <v>9</v>
      </c>
      <c r="I74">
        <f>E74-(G74*C74)</f>
        <v>39289</v>
      </c>
    </row>
    <row r="75" spans="1:9" x14ac:dyDescent="0.2">
      <c r="A75">
        <v>74</v>
      </c>
      <c r="B75" t="s">
        <v>33</v>
      </c>
      <c r="C75">
        <v>223</v>
      </c>
      <c r="D75" t="s">
        <v>8</v>
      </c>
      <c r="E75">
        <v>181793</v>
      </c>
      <c r="F75">
        <v>154525</v>
      </c>
      <c r="G75">
        <v>7</v>
      </c>
      <c r="H75" t="s">
        <v>15</v>
      </c>
      <c r="I75">
        <f>E75-(G75*C75)</f>
        <v>180232</v>
      </c>
    </row>
    <row r="76" spans="1:9" x14ac:dyDescent="0.2">
      <c r="A76">
        <v>75</v>
      </c>
      <c r="B76" t="s">
        <v>32</v>
      </c>
      <c r="C76">
        <v>45</v>
      </c>
      <c r="D76" t="s">
        <v>11</v>
      </c>
      <c r="E76">
        <v>3595</v>
      </c>
      <c r="F76">
        <v>4589</v>
      </c>
      <c r="G76">
        <v>7</v>
      </c>
      <c r="H76" t="s">
        <v>44</v>
      </c>
      <c r="I76">
        <v>1556</v>
      </c>
    </row>
    <row r="77" spans="1:9" x14ac:dyDescent="0.2">
      <c r="H77" s="1"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4"/>
  <sheetViews>
    <sheetView tabSelected="1" topLeftCell="B1" workbookViewId="0">
      <selection activeCell="G77" sqref="G77"/>
    </sheetView>
  </sheetViews>
  <sheetFormatPr defaultColWidth="8.875" defaultRowHeight="15" x14ac:dyDescent="0.2"/>
  <cols>
    <col min="1" max="1" width="11.703125"/>
    <col min="2" max="2" width="17.62109375"/>
    <col min="4" max="4" width="11.703125"/>
    <col min="5" max="5" width="17.62109375"/>
    <col min="6" max="6" width="3.359375" customWidth="1"/>
    <col min="7" max="7" width="11.703125"/>
    <col min="8" max="8" width="17.08203125"/>
    <col min="9" max="9" width="3.2265625" customWidth="1"/>
    <col min="10" max="10" width="2.82421875" customWidth="1"/>
    <col min="11" max="11" width="12.64453125"/>
    <col min="12" max="12" width="17.62109375"/>
  </cols>
  <sheetData>
    <row r="3" spans="1:12" x14ac:dyDescent="0.2">
      <c r="A3" t="s">
        <v>0</v>
      </c>
      <c r="B3" t="s">
        <v>1</v>
      </c>
      <c r="D3" t="s">
        <v>2</v>
      </c>
      <c r="E3" t="s">
        <v>1</v>
      </c>
      <c r="G3" t="s">
        <v>2</v>
      </c>
      <c r="H3" t="s">
        <v>3</v>
      </c>
      <c r="K3" t="s">
        <v>4</v>
      </c>
      <c r="L3" t="s">
        <v>1</v>
      </c>
    </row>
    <row r="4" spans="1:12" x14ac:dyDescent="0.2">
      <c r="A4" t="s">
        <v>5</v>
      </c>
      <c r="B4" s="2">
        <v>2201632</v>
      </c>
      <c r="D4" t="s">
        <v>6</v>
      </c>
      <c r="E4" s="2">
        <v>2260012</v>
      </c>
      <c r="G4" t="s">
        <v>6</v>
      </c>
      <c r="H4" s="2">
        <v>25371</v>
      </c>
      <c r="K4" t="s">
        <v>7</v>
      </c>
      <c r="L4" s="2">
        <v>449763</v>
      </c>
    </row>
    <row r="5" spans="1:12" x14ac:dyDescent="0.2">
      <c r="A5" t="s">
        <v>8</v>
      </c>
      <c r="B5" s="2">
        <v>2334595</v>
      </c>
      <c r="D5" t="s">
        <v>9</v>
      </c>
      <c r="E5" s="2">
        <v>1877169</v>
      </c>
      <c r="G5" t="s">
        <v>9</v>
      </c>
      <c r="H5" s="2">
        <v>24666</v>
      </c>
      <c r="K5" t="s">
        <v>10</v>
      </c>
      <c r="L5" s="2">
        <v>117642</v>
      </c>
    </row>
    <row r="6" spans="1:12" x14ac:dyDescent="0.2">
      <c r="A6" t="s">
        <v>11</v>
      </c>
      <c r="B6" s="2">
        <v>2386309</v>
      </c>
      <c r="D6" t="s">
        <v>12</v>
      </c>
      <c r="E6" s="2">
        <v>2375389</v>
      </c>
      <c r="G6" t="s">
        <v>12</v>
      </c>
      <c r="H6" s="2">
        <v>18000</v>
      </c>
      <c r="K6" t="s">
        <v>13</v>
      </c>
      <c r="L6" s="2">
        <v>352999</v>
      </c>
    </row>
    <row r="7" spans="1:12" x14ac:dyDescent="0.2">
      <c r="A7" t="s">
        <v>14</v>
      </c>
      <c r="B7" s="2">
        <v>1974059</v>
      </c>
      <c r="D7" t="s">
        <v>15</v>
      </c>
      <c r="E7" s="2">
        <v>2384025</v>
      </c>
      <c r="G7" t="s">
        <v>15</v>
      </c>
      <c r="H7" s="2">
        <v>34393</v>
      </c>
      <c r="K7" t="s">
        <v>16</v>
      </c>
      <c r="L7" s="2">
        <v>411324</v>
      </c>
    </row>
    <row r="8" spans="1:12" x14ac:dyDescent="0.2">
      <c r="A8" t="s">
        <v>17</v>
      </c>
      <c r="B8" s="2">
        <v>8896595</v>
      </c>
      <c r="D8" t="s">
        <v>17</v>
      </c>
      <c r="E8" s="2">
        <v>8896595</v>
      </c>
      <c r="G8" t="s">
        <v>17</v>
      </c>
      <c r="H8" s="2">
        <v>102430</v>
      </c>
      <c r="K8" t="s">
        <v>18</v>
      </c>
      <c r="L8" s="2">
        <v>522528</v>
      </c>
    </row>
    <row r="9" spans="1:12" x14ac:dyDescent="0.2">
      <c r="K9" t="s">
        <v>19</v>
      </c>
      <c r="L9" s="2">
        <v>506884</v>
      </c>
    </row>
    <row r="10" spans="1:12" x14ac:dyDescent="0.2">
      <c r="K10" t="s">
        <v>20</v>
      </c>
      <c r="L10" s="2">
        <v>366538</v>
      </c>
    </row>
    <row r="11" spans="1:12" x14ac:dyDescent="0.2">
      <c r="K11" t="s">
        <v>21</v>
      </c>
      <c r="L11" s="2">
        <v>435519</v>
      </c>
    </row>
    <row r="12" spans="1:12" x14ac:dyDescent="0.2">
      <c r="K12" t="s">
        <v>22</v>
      </c>
      <c r="L12" s="2">
        <v>409719</v>
      </c>
    </row>
    <row r="13" spans="1:12" x14ac:dyDescent="0.2">
      <c r="K13" t="s">
        <v>23</v>
      </c>
      <c r="L13" s="2">
        <v>456917</v>
      </c>
    </row>
    <row r="14" spans="1:12" x14ac:dyDescent="0.2">
      <c r="K14" t="s">
        <v>24</v>
      </c>
      <c r="L14" s="2">
        <v>411316</v>
      </c>
    </row>
    <row r="15" spans="1:12" x14ac:dyDescent="0.2">
      <c r="K15" t="s">
        <v>25</v>
      </c>
      <c r="L15" s="2">
        <v>610789</v>
      </c>
    </row>
    <row r="16" spans="1:12" x14ac:dyDescent="0.2">
      <c r="K16" t="s">
        <v>26</v>
      </c>
      <c r="L16" s="2">
        <v>485836</v>
      </c>
    </row>
    <row r="17" spans="11:12" x14ac:dyDescent="0.2">
      <c r="K17" t="s">
        <v>27</v>
      </c>
      <c r="L17" s="2">
        <v>439104</v>
      </c>
    </row>
    <row r="18" spans="11:12" x14ac:dyDescent="0.2">
      <c r="K18" t="s">
        <v>28</v>
      </c>
      <c r="L18" s="2">
        <v>678212</v>
      </c>
    </row>
    <row r="19" spans="11:12" x14ac:dyDescent="0.2">
      <c r="K19" t="s">
        <v>29</v>
      </c>
      <c r="L19" s="2">
        <v>580146</v>
      </c>
    </row>
    <row r="20" spans="11:12" x14ac:dyDescent="0.2">
      <c r="K20" t="s">
        <v>30</v>
      </c>
      <c r="L20" s="2">
        <v>233647</v>
      </c>
    </row>
    <row r="21" spans="11:12" x14ac:dyDescent="0.2">
      <c r="K21" t="s">
        <v>31</v>
      </c>
      <c r="L21" s="2">
        <v>576135</v>
      </c>
    </row>
    <row r="22" spans="11:12" x14ac:dyDescent="0.2">
      <c r="K22" t="s">
        <v>32</v>
      </c>
      <c r="L22" s="2">
        <v>363081</v>
      </c>
    </row>
    <row r="23" spans="11:12" x14ac:dyDescent="0.2">
      <c r="K23" t="s">
        <v>33</v>
      </c>
      <c r="L23" s="2">
        <v>488496</v>
      </c>
    </row>
    <row r="24" spans="11:12" x14ac:dyDescent="0.2">
      <c r="K24" t="s">
        <v>17</v>
      </c>
      <c r="L24" s="2">
        <v>8896595</v>
      </c>
    </row>
  </sheetData>
  <pageMargins left="0.75" right="0.75" top="1" bottom="1" header="0.5" footer="0.5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mp_Records</vt:lpstr>
      <vt:lpstr>Pivot chart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Kendre</dc:creator>
  <cp:lastModifiedBy>rakes</cp:lastModifiedBy>
  <dcterms:created xsi:type="dcterms:W3CDTF">2022-02-02T04:22:00Z</dcterms:created>
  <dcterms:modified xsi:type="dcterms:W3CDTF">2024-08-19T05:37:19Z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556A3E893D05433DBB255964C13B17B3_12</vt:lpwstr>
  </property>
  <property fmtid="{D5CDD505-2E9C-101B-9397-08002B2CF9AE}" pid="3" name="KSOProductBuildVer">
    <vt:lpwstr>1033-12.2.0.13472</vt:lpwstr>
  </property>
</Properties>
</file>