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дз\"/>
    </mc:Choice>
  </mc:AlternateContent>
  <xr:revisionPtr revIDLastSave="0" documentId="13_ncr:1_{5BAEB268-2784-4BC7-B171-8D4461EEC3B9}" xr6:coauthVersionLast="45" xr6:coauthVersionMax="45" xr10:uidLastSave="{00000000-0000-0000-0000-000000000000}"/>
  <bookViews>
    <workbookView xWindow="-108" yWindow="-108" windowWidth="23256" windowHeight="12576" activeTab="3" xr2:uid="{2E095579-B38C-471D-90B4-950E3E988B20}"/>
  </bookViews>
  <sheets>
    <sheet name="Север" sheetId="4" r:id="rId1"/>
    <sheet name="Юг" sheetId="1" r:id="rId2"/>
    <sheet name="Запад" sheetId="2" r:id="rId3"/>
    <sheet name="Восток" sheetId="3" r:id="rId4"/>
  </sheets>
  <calcPr calcId="191029"/>
  <pivotCaches>
    <pivotCache cacheId="0" r:id="rId5"/>
    <pivotCache cacheId="1" r:id="rId6"/>
    <pivotCache cacheId="2" r:id="rId7"/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3" l="1"/>
  <c r="H3" i="3" s="1"/>
  <c r="G4" i="3"/>
  <c r="G5" i="3"/>
  <c r="H5" i="3" s="1"/>
  <c r="G6" i="3"/>
  <c r="H6" i="3" s="1"/>
  <c r="G7" i="3"/>
  <c r="G8" i="3"/>
  <c r="G9" i="3"/>
  <c r="H9" i="3" s="1"/>
  <c r="G10" i="3"/>
  <c r="H10" i="3" s="1"/>
  <c r="G11" i="3"/>
  <c r="G12" i="3"/>
  <c r="G13" i="3"/>
  <c r="H13" i="3" s="1"/>
  <c r="G14" i="3"/>
  <c r="H14" i="3" s="1"/>
  <c r="G15" i="3"/>
  <c r="H15" i="3" s="1"/>
  <c r="G16" i="3"/>
  <c r="G17" i="3"/>
  <c r="H17" i="3" s="1"/>
  <c r="G18" i="3"/>
  <c r="H18" i="3" s="1"/>
  <c r="G19" i="3"/>
  <c r="H19" i="3" s="1"/>
  <c r="G20" i="3"/>
  <c r="G21" i="3"/>
  <c r="H21" i="3" s="1"/>
  <c r="G22" i="3"/>
  <c r="H22" i="3" s="1"/>
  <c r="G23" i="3"/>
  <c r="H23" i="3" s="1"/>
  <c r="G24" i="3"/>
  <c r="G25" i="3"/>
  <c r="H25" i="3" s="1"/>
  <c r="G26" i="3"/>
  <c r="H26" i="3" s="1"/>
  <c r="G27" i="3"/>
  <c r="H27" i="3" s="1"/>
  <c r="G28" i="3"/>
  <c r="G29" i="3"/>
  <c r="H29" i="3" s="1"/>
  <c r="G30" i="3"/>
  <c r="H30" i="3" s="1"/>
  <c r="G31" i="3"/>
  <c r="H31" i="3" s="1"/>
  <c r="G32" i="3"/>
  <c r="G33" i="3"/>
  <c r="H33" i="3" s="1"/>
  <c r="G34" i="3"/>
  <c r="H34" i="3" s="1"/>
  <c r="G35" i="3"/>
  <c r="H35" i="3" s="1"/>
  <c r="G36" i="3"/>
  <c r="G37" i="3"/>
  <c r="H37" i="3" s="1"/>
  <c r="G38" i="3"/>
  <c r="H38" i="3" s="1"/>
  <c r="G39" i="3"/>
  <c r="H39" i="3" s="1"/>
  <c r="G40" i="3"/>
  <c r="G41" i="3"/>
  <c r="H41" i="3" s="1"/>
  <c r="G42" i="3"/>
  <c r="H42" i="3" s="1"/>
  <c r="G43" i="3"/>
  <c r="H43" i="3" s="1"/>
  <c r="G44" i="3"/>
  <c r="G45" i="3"/>
  <c r="H45" i="3" s="1"/>
  <c r="G46" i="3"/>
  <c r="H46" i="3" s="1"/>
  <c r="G47" i="3"/>
  <c r="H47" i="3" s="1"/>
  <c r="G48" i="3"/>
  <c r="G49" i="3"/>
  <c r="H49" i="3" s="1"/>
  <c r="G50" i="3"/>
  <c r="H50" i="3" s="1"/>
  <c r="G2" i="3"/>
  <c r="H2" i="3" s="1"/>
  <c r="G3" i="2"/>
  <c r="G4" i="2"/>
  <c r="H4" i="2" s="1"/>
  <c r="G5" i="2"/>
  <c r="H5" i="2" s="1"/>
  <c r="G6" i="2"/>
  <c r="H6" i="2" s="1"/>
  <c r="G7" i="2"/>
  <c r="G8" i="2"/>
  <c r="H8" i="2" s="1"/>
  <c r="G9" i="2"/>
  <c r="H9" i="2" s="1"/>
  <c r="G10" i="2"/>
  <c r="H10" i="2" s="1"/>
  <c r="G11" i="2"/>
  <c r="G12" i="2"/>
  <c r="H12" i="2" s="1"/>
  <c r="G13" i="2"/>
  <c r="H13" i="2" s="1"/>
  <c r="G14" i="2"/>
  <c r="H14" i="2" s="1"/>
  <c r="G15" i="2"/>
  <c r="G16" i="2"/>
  <c r="H16" i="2" s="1"/>
  <c r="G17" i="2"/>
  <c r="H17" i="2" s="1"/>
  <c r="G18" i="2"/>
  <c r="H18" i="2" s="1"/>
  <c r="G19" i="2"/>
  <c r="G20" i="2"/>
  <c r="H20" i="2" s="1"/>
  <c r="G21" i="2"/>
  <c r="H21" i="2" s="1"/>
  <c r="G22" i="2"/>
  <c r="H22" i="2" s="1"/>
  <c r="G23" i="2"/>
  <c r="G24" i="2"/>
  <c r="H24" i="2" s="1"/>
  <c r="G25" i="2"/>
  <c r="H25" i="2" s="1"/>
  <c r="G26" i="2"/>
  <c r="G27" i="2"/>
  <c r="G28" i="2"/>
  <c r="H28" i="2" s="1"/>
  <c r="G29" i="2"/>
  <c r="H29" i="2" s="1"/>
  <c r="G30" i="2"/>
  <c r="H30" i="2" s="1"/>
  <c r="G31" i="2"/>
  <c r="G32" i="2"/>
  <c r="H32" i="2" s="1"/>
  <c r="G33" i="2"/>
  <c r="H33" i="2" s="1"/>
  <c r="G34" i="2"/>
  <c r="H34" i="2" s="1"/>
  <c r="G35" i="2"/>
  <c r="G36" i="2"/>
  <c r="H36" i="2" s="1"/>
  <c r="G37" i="2"/>
  <c r="H37" i="2" s="1"/>
  <c r="G38" i="2"/>
  <c r="H38" i="2" s="1"/>
  <c r="G39" i="2"/>
  <c r="G40" i="2"/>
  <c r="H40" i="2" s="1"/>
  <c r="G41" i="2"/>
  <c r="H41" i="2" s="1"/>
  <c r="G42" i="2"/>
  <c r="H42" i="2" s="1"/>
  <c r="G43" i="2"/>
  <c r="G44" i="2"/>
  <c r="H44" i="2" s="1"/>
  <c r="G45" i="2"/>
  <c r="H45" i="2" s="1"/>
  <c r="G46" i="2"/>
  <c r="H46" i="2" s="1"/>
  <c r="G47" i="2"/>
  <c r="G48" i="2"/>
  <c r="H48" i="2" s="1"/>
  <c r="G49" i="2"/>
  <c r="H49" i="2" s="1"/>
  <c r="G50" i="2"/>
  <c r="H50" i="2" s="1"/>
  <c r="G2" i="2"/>
  <c r="G3" i="1"/>
  <c r="H3" i="1" s="1"/>
  <c r="G4" i="1"/>
  <c r="H4" i="1" s="1"/>
  <c r="G5" i="1"/>
  <c r="H5" i="1" s="1"/>
  <c r="G6" i="1"/>
  <c r="G7" i="1"/>
  <c r="H7" i="1" s="1"/>
  <c r="G8" i="1"/>
  <c r="H8" i="1" s="1"/>
  <c r="G9" i="1"/>
  <c r="H9" i="1" s="1"/>
  <c r="G10" i="1"/>
  <c r="G11" i="1"/>
  <c r="H11" i="1" s="1"/>
  <c r="G12" i="1"/>
  <c r="H12" i="1" s="1"/>
  <c r="G13" i="1"/>
  <c r="H13" i="1" s="1"/>
  <c r="G14" i="1"/>
  <c r="G15" i="1"/>
  <c r="H15" i="1" s="1"/>
  <c r="G16" i="1"/>
  <c r="H16" i="1" s="1"/>
  <c r="G17" i="1"/>
  <c r="H17" i="1" s="1"/>
  <c r="G18" i="1"/>
  <c r="G19" i="1"/>
  <c r="H19" i="1" s="1"/>
  <c r="G20" i="1"/>
  <c r="H20" i="1" s="1"/>
  <c r="G21" i="1"/>
  <c r="H21" i="1" s="1"/>
  <c r="G22" i="1"/>
  <c r="G23" i="1"/>
  <c r="H23" i="1" s="1"/>
  <c r="G24" i="1"/>
  <c r="H24" i="1" s="1"/>
  <c r="G25" i="1"/>
  <c r="H25" i="1" s="1"/>
  <c r="G26" i="1"/>
  <c r="G27" i="1"/>
  <c r="H27" i="1" s="1"/>
  <c r="G28" i="1"/>
  <c r="H28" i="1" s="1"/>
  <c r="G29" i="1"/>
  <c r="H29" i="1" s="1"/>
  <c r="G30" i="1"/>
  <c r="G31" i="1"/>
  <c r="H31" i="1" s="1"/>
  <c r="G32" i="1"/>
  <c r="H32" i="1" s="1"/>
  <c r="G33" i="1"/>
  <c r="H33" i="1" s="1"/>
  <c r="G34" i="1"/>
  <c r="G35" i="1"/>
  <c r="H35" i="1" s="1"/>
  <c r="G36" i="1"/>
  <c r="H36" i="1" s="1"/>
  <c r="G37" i="1"/>
  <c r="H37" i="1" s="1"/>
  <c r="G38" i="1"/>
  <c r="G39" i="1"/>
  <c r="H39" i="1" s="1"/>
  <c r="G40" i="1"/>
  <c r="H40" i="1" s="1"/>
  <c r="G41" i="1"/>
  <c r="H41" i="1" s="1"/>
  <c r="G42" i="1"/>
  <c r="G43" i="1"/>
  <c r="H43" i="1" s="1"/>
  <c r="G44" i="1"/>
  <c r="H44" i="1" s="1"/>
  <c r="G45" i="1"/>
  <c r="H45" i="1" s="1"/>
  <c r="G46" i="1"/>
  <c r="G47" i="1"/>
  <c r="H47" i="1" s="1"/>
  <c r="G48" i="1"/>
  <c r="H48" i="1" s="1"/>
  <c r="G49" i="1"/>
  <c r="H49" i="1" s="1"/>
  <c r="G50" i="1"/>
  <c r="G2" i="1"/>
  <c r="H2" i="1" s="1"/>
  <c r="G3" i="4"/>
  <c r="H3" i="4" s="1"/>
  <c r="G4" i="4"/>
  <c r="H4" i="4" s="1"/>
  <c r="G5" i="4"/>
  <c r="G6" i="4"/>
  <c r="H6" i="4" s="1"/>
  <c r="G7" i="4"/>
  <c r="H7" i="4" s="1"/>
  <c r="G8" i="4"/>
  <c r="H8" i="4" s="1"/>
  <c r="G9" i="4"/>
  <c r="G10" i="4"/>
  <c r="H10" i="4" s="1"/>
  <c r="G11" i="4"/>
  <c r="H11" i="4" s="1"/>
  <c r="G12" i="4"/>
  <c r="H12" i="4" s="1"/>
  <c r="G13" i="4"/>
  <c r="G14" i="4"/>
  <c r="H14" i="4" s="1"/>
  <c r="G15" i="4"/>
  <c r="H15" i="4" s="1"/>
  <c r="G16" i="4"/>
  <c r="H16" i="4" s="1"/>
  <c r="G17" i="4"/>
  <c r="G18" i="4"/>
  <c r="H18" i="4" s="1"/>
  <c r="G19" i="4"/>
  <c r="H19" i="4" s="1"/>
  <c r="G20" i="4"/>
  <c r="H20" i="4" s="1"/>
  <c r="G21" i="4"/>
  <c r="G22" i="4"/>
  <c r="H22" i="4" s="1"/>
  <c r="G23" i="4"/>
  <c r="H23" i="4" s="1"/>
  <c r="G24" i="4"/>
  <c r="H24" i="4" s="1"/>
  <c r="G25" i="4"/>
  <c r="G26" i="4"/>
  <c r="H26" i="4" s="1"/>
  <c r="G27" i="4"/>
  <c r="H27" i="4" s="1"/>
  <c r="G28" i="4"/>
  <c r="H28" i="4" s="1"/>
  <c r="G29" i="4"/>
  <c r="G30" i="4"/>
  <c r="H30" i="4" s="1"/>
  <c r="G31" i="4"/>
  <c r="H31" i="4" s="1"/>
  <c r="G32" i="4"/>
  <c r="H32" i="4" s="1"/>
  <c r="G33" i="4"/>
  <c r="G34" i="4"/>
  <c r="H34" i="4" s="1"/>
  <c r="G35" i="4"/>
  <c r="H35" i="4" s="1"/>
  <c r="G36" i="4"/>
  <c r="H36" i="4" s="1"/>
  <c r="G37" i="4"/>
  <c r="G38" i="4"/>
  <c r="H38" i="4" s="1"/>
  <c r="G39" i="4"/>
  <c r="H39" i="4" s="1"/>
  <c r="G40" i="4"/>
  <c r="H40" i="4" s="1"/>
  <c r="G41" i="4"/>
  <c r="G42" i="4"/>
  <c r="H42" i="4" s="1"/>
  <c r="G43" i="4"/>
  <c r="H43" i="4" s="1"/>
  <c r="G44" i="4"/>
  <c r="H44" i="4" s="1"/>
  <c r="G45" i="4"/>
  <c r="G46" i="4"/>
  <c r="H46" i="4" s="1"/>
  <c r="G47" i="4"/>
  <c r="H47" i="4" s="1"/>
  <c r="G48" i="4"/>
  <c r="H48" i="4" s="1"/>
  <c r="G49" i="4"/>
  <c r="G50" i="4"/>
  <c r="H50" i="4" s="1"/>
  <c r="G2" i="4"/>
  <c r="H2" i="4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2" i="4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2" i="4"/>
  <c r="H4" i="3"/>
  <c r="H7" i="3"/>
  <c r="H8" i="3"/>
  <c r="H11" i="3"/>
  <c r="H12" i="3"/>
  <c r="H16" i="3"/>
  <c r="H20" i="3"/>
  <c r="H24" i="3"/>
  <c r="H28" i="3"/>
  <c r="H32" i="3"/>
  <c r="H36" i="3"/>
  <c r="H40" i="3"/>
  <c r="H44" i="3"/>
  <c r="H48" i="3"/>
  <c r="H3" i="2"/>
  <c r="H7" i="2"/>
  <c r="H11" i="2"/>
  <c r="H15" i="2"/>
  <c r="H19" i="2"/>
  <c r="H23" i="2"/>
  <c r="H26" i="2"/>
  <c r="H27" i="2"/>
  <c r="H31" i="2"/>
  <c r="H35" i="2"/>
  <c r="H39" i="2"/>
  <c r="H43" i="2"/>
  <c r="H47" i="2"/>
  <c r="H2" i="2"/>
  <c r="H6" i="1"/>
  <c r="H10" i="1"/>
  <c r="H14" i="1"/>
  <c r="H18" i="1"/>
  <c r="H22" i="1"/>
  <c r="H26" i="1"/>
  <c r="H30" i="1"/>
  <c r="H34" i="1"/>
  <c r="H38" i="1"/>
  <c r="H42" i="1"/>
  <c r="H46" i="1"/>
  <c r="H50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2" i="4"/>
  <c r="H5" i="4"/>
  <c r="H9" i="4"/>
  <c r="H13" i="4"/>
  <c r="H17" i="4"/>
  <c r="H21" i="4"/>
  <c r="H25" i="4"/>
  <c r="H29" i="4"/>
  <c r="H33" i="4"/>
  <c r="H37" i="4"/>
  <c r="H41" i="4"/>
  <c r="H45" i="4"/>
  <c r="H49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" i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2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E49" i="3" l="1"/>
  <c r="E41" i="3"/>
  <c r="E37" i="3"/>
  <c r="E33" i="3"/>
  <c r="E29" i="3"/>
  <c r="E25" i="3"/>
  <c r="E21" i="3"/>
  <c r="E17" i="3"/>
  <c r="E13" i="3"/>
  <c r="E9" i="3"/>
  <c r="E5" i="3"/>
  <c r="E47" i="1"/>
  <c r="E39" i="1"/>
  <c r="E31" i="1"/>
  <c r="E23" i="1"/>
  <c r="E15" i="1"/>
  <c r="E7" i="1"/>
  <c r="E44" i="2"/>
  <c r="E36" i="2"/>
  <c r="E28" i="2"/>
  <c r="E20" i="2"/>
  <c r="E16" i="2"/>
  <c r="E8" i="2"/>
  <c r="E43" i="1"/>
  <c r="E35" i="1"/>
  <c r="E27" i="1"/>
  <c r="E19" i="1"/>
  <c r="E11" i="1"/>
  <c r="E3" i="1"/>
  <c r="E48" i="2"/>
  <c r="E40" i="2"/>
  <c r="E32" i="2"/>
  <c r="E24" i="2"/>
  <c r="E12" i="2"/>
  <c r="E4" i="2"/>
  <c r="E2" i="2"/>
  <c r="E45" i="3"/>
  <c r="E45" i="4"/>
  <c r="E41" i="4"/>
  <c r="E33" i="4"/>
  <c r="E25" i="4"/>
  <c r="E17" i="4"/>
  <c r="E9" i="4"/>
  <c r="E49" i="1"/>
  <c r="E41" i="1"/>
  <c r="E33" i="1"/>
  <c r="E29" i="1"/>
  <c r="E25" i="1"/>
  <c r="E21" i="1"/>
  <c r="E13" i="1"/>
  <c r="E9" i="1"/>
  <c r="E5" i="1"/>
  <c r="E50" i="2"/>
  <c r="E46" i="2"/>
  <c r="E42" i="2"/>
  <c r="E38" i="2"/>
  <c r="E34" i="2"/>
  <c r="E30" i="2"/>
  <c r="E26" i="2"/>
  <c r="E22" i="2"/>
  <c r="E18" i="2"/>
  <c r="E14" i="2"/>
  <c r="E10" i="2"/>
  <c r="E6" i="2"/>
  <c r="E47" i="3"/>
  <c r="E43" i="3"/>
  <c r="E39" i="3"/>
  <c r="E35" i="3"/>
  <c r="E31" i="3"/>
  <c r="E27" i="3"/>
  <c r="E23" i="3"/>
  <c r="E19" i="3"/>
  <c r="E15" i="3"/>
  <c r="E11" i="3"/>
  <c r="E7" i="3"/>
  <c r="E3" i="3"/>
  <c r="E49" i="4"/>
  <c r="E37" i="4"/>
  <c r="E29" i="4"/>
  <c r="E21" i="4"/>
  <c r="E13" i="4"/>
  <c r="E5" i="4"/>
  <c r="E45" i="1"/>
  <c r="E37" i="1"/>
  <c r="E17" i="1"/>
  <c r="E2" i="1"/>
  <c r="E50" i="4"/>
  <c r="E46" i="4"/>
  <c r="E42" i="4"/>
  <c r="E38" i="4"/>
  <c r="E34" i="4"/>
  <c r="E30" i="4"/>
  <c r="E26" i="4"/>
  <c r="E22" i="4"/>
  <c r="E18" i="4"/>
  <c r="E14" i="4"/>
  <c r="E10" i="4"/>
  <c r="E6" i="4"/>
  <c r="E2" i="3"/>
  <c r="E42" i="3"/>
  <c r="E38" i="3"/>
  <c r="E26" i="3"/>
  <c r="E22" i="3"/>
  <c r="E10" i="3"/>
  <c r="E6" i="3"/>
  <c r="E48" i="3"/>
  <c r="E44" i="3"/>
  <c r="E40" i="3"/>
  <c r="E36" i="3"/>
  <c r="E32" i="3"/>
  <c r="E28" i="3"/>
  <c r="E24" i="3"/>
  <c r="E20" i="3"/>
  <c r="E16" i="3"/>
  <c r="E12" i="3"/>
  <c r="E8" i="3"/>
  <c r="E4" i="3"/>
  <c r="E50" i="3"/>
  <c r="E46" i="3"/>
  <c r="E34" i="3"/>
  <c r="E30" i="3"/>
  <c r="E18" i="3"/>
  <c r="E14" i="3"/>
  <c r="E49" i="2"/>
  <c r="E45" i="2"/>
  <c r="E41" i="2"/>
  <c r="E37" i="2"/>
  <c r="E33" i="2"/>
  <c r="E29" i="2"/>
  <c r="E25" i="2"/>
  <c r="E21" i="2"/>
  <c r="E17" i="2"/>
  <c r="E13" i="2"/>
  <c r="E9" i="2"/>
  <c r="E5" i="2"/>
  <c r="E47" i="2"/>
  <c r="E43" i="2"/>
  <c r="E39" i="2"/>
  <c r="E35" i="2"/>
  <c r="E31" i="2"/>
  <c r="E27" i="2"/>
  <c r="E23" i="2"/>
  <c r="E19" i="2"/>
  <c r="E15" i="2"/>
  <c r="E11" i="2"/>
  <c r="E7" i="2"/>
  <c r="E3" i="2"/>
  <c r="E48" i="1"/>
  <c r="E44" i="1"/>
  <c r="E40" i="1"/>
  <c r="E36" i="1"/>
  <c r="E32" i="1"/>
  <c r="E28" i="1"/>
  <c r="E24" i="1"/>
  <c r="E20" i="1"/>
  <c r="E16" i="1"/>
  <c r="E12" i="1"/>
  <c r="E8" i="1"/>
  <c r="E4" i="1"/>
  <c r="E50" i="1"/>
  <c r="E46" i="1"/>
  <c r="E42" i="1"/>
  <c r="E38" i="1"/>
  <c r="E34" i="1"/>
  <c r="E30" i="1"/>
  <c r="E26" i="1"/>
  <c r="E22" i="1"/>
  <c r="E18" i="1"/>
  <c r="E14" i="1"/>
  <c r="E10" i="1"/>
  <c r="E6" i="1"/>
  <c r="E44" i="4"/>
  <c r="E40" i="4"/>
  <c r="E36" i="4"/>
  <c r="E32" i="4"/>
  <c r="E28" i="4"/>
  <c r="E24" i="4"/>
  <c r="E20" i="4"/>
  <c r="E16" i="4"/>
  <c r="E12" i="4"/>
  <c r="E8" i="4"/>
  <c r="E4" i="4"/>
  <c r="E48" i="4"/>
  <c r="E47" i="4"/>
  <c r="E43" i="4"/>
  <c r="E39" i="4"/>
  <c r="E35" i="4"/>
  <c r="E31" i="4"/>
  <c r="E27" i="4"/>
  <c r="E23" i="4"/>
  <c r="E19" i="4"/>
  <c r="E15" i="4"/>
  <c r="E11" i="4"/>
  <c r="E7" i="4"/>
  <c r="E3" i="4"/>
  <c r="E2" i="4"/>
</calcChain>
</file>

<file path=xl/sharedStrings.xml><?xml version="1.0" encoding="utf-8"?>
<sst xmlns="http://schemas.openxmlformats.org/spreadsheetml/2006/main" count="332" uniqueCount="114">
  <si>
    <t>наименование</t>
  </si>
  <si>
    <t>цена, р</t>
  </si>
  <si>
    <t>проданное</t>
  </si>
  <si>
    <t>остатки</t>
  </si>
  <si>
    <t>поставщик</t>
  </si>
  <si>
    <t>дата продажи</t>
  </si>
  <si>
    <t>дата поставки</t>
  </si>
  <si>
    <t>яблоки</t>
  </si>
  <si>
    <t>груши</t>
  </si>
  <si>
    <t>апельсины</t>
  </si>
  <si>
    <t>огурец</t>
  </si>
  <si>
    <t>огурцы</t>
  </si>
  <si>
    <t>помидоры</t>
  </si>
  <si>
    <t>петрушка</t>
  </si>
  <si>
    <t>картошка</t>
  </si>
  <si>
    <t>редька</t>
  </si>
  <si>
    <t>вишня</t>
  </si>
  <si>
    <t>черешня</t>
  </si>
  <si>
    <t>мандарины</t>
  </si>
  <si>
    <t>свекла</t>
  </si>
  <si>
    <t>черри</t>
  </si>
  <si>
    <t>абрикосы</t>
  </si>
  <si>
    <t>бананы</t>
  </si>
  <si>
    <t>шелковица</t>
  </si>
  <si>
    <t>черника</t>
  </si>
  <si>
    <t>манго</t>
  </si>
  <si>
    <t>смородина</t>
  </si>
  <si>
    <t>финики</t>
  </si>
  <si>
    <t>клюква</t>
  </si>
  <si>
    <t>инжир</t>
  </si>
  <si>
    <t>виноград</t>
  </si>
  <si>
    <t>гуайява</t>
  </si>
  <si>
    <t>джекфрут</t>
  </si>
  <si>
    <t>киви</t>
  </si>
  <si>
    <t>лимон</t>
  </si>
  <si>
    <t>лайм</t>
  </si>
  <si>
    <t>лонган</t>
  </si>
  <si>
    <t>дыня</t>
  </si>
  <si>
    <t>арбуз</t>
  </si>
  <si>
    <t>нектарин</t>
  </si>
  <si>
    <t>папайя</t>
  </si>
  <si>
    <t>ананас</t>
  </si>
  <si>
    <t>маракуйя</t>
  </si>
  <si>
    <t>хурма</t>
  </si>
  <si>
    <t>чернослив</t>
  </si>
  <si>
    <t>помело</t>
  </si>
  <si>
    <t>каркаде</t>
  </si>
  <si>
    <t>малина</t>
  </si>
  <si>
    <t>фейхоа</t>
  </si>
  <si>
    <t>дуриан</t>
  </si>
  <si>
    <t>клементин</t>
  </si>
  <si>
    <t>нэнс</t>
  </si>
  <si>
    <t>кокос</t>
  </si>
  <si>
    <t>шиповник</t>
  </si>
  <si>
    <t>артишок</t>
  </si>
  <si>
    <t>спаржа</t>
  </si>
  <si>
    <t>фасоль</t>
  </si>
  <si>
    <t>брокколи</t>
  </si>
  <si>
    <t>капуста</t>
  </si>
  <si>
    <t>морковь</t>
  </si>
  <si>
    <t>маниок</t>
  </si>
  <si>
    <t>чайот</t>
  </si>
  <si>
    <t>цикорий</t>
  </si>
  <si>
    <t>кукуруза</t>
  </si>
  <si>
    <t>баклажан</t>
  </si>
  <si>
    <t>эндивий</t>
  </si>
  <si>
    <t>чеснок</t>
  </si>
  <si>
    <t>кольраби</t>
  </si>
  <si>
    <t>канпе</t>
  </si>
  <si>
    <t>лук</t>
  </si>
  <si>
    <t>горох</t>
  </si>
  <si>
    <t>тыква</t>
  </si>
  <si>
    <t>дайкон</t>
  </si>
  <si>
    <t>нори</t>
  </si>
  <si>
    <t>репа</t>
  </si>
  <si>
    <t>цукини</t>
  </si>
  <si>
    <t>ямс</t>
  </si>
  <si>
    <t>хикама</t>
  </si>
  <si>
    <t>сквош</t>
  </si>
  <si>
    <t>агар</t>
  </si>
  <si>
    <t>арроурут</t>
  </si>
  <si>
    <t>перец</t>
  </si>
  <si>
    <t>раддикьо</t>
  </si>
  <si>
    <t>нопаль</t>
  </si>
  <si>
    <t>халапеньо</t>
  </si>
  <si>
    <t>маланга</t>
  </si>
  <si>
    <t>папоротник</t>
  </si>
  <si>
    <t>водоросли</t>
  </si>
  <si>
    <t>фенхель</t>
  </si>
  <si>
    <t>радиккьо</t>
  </si>
  <si>
    <t>крыжовник</t>
  </si>
  <si>
    <t>гранат</t>
  </si>
  <si>
    <t>клубника</t>
  </si>
  <si>
    <t>ежевика</t>
  </si>
  <si>
    <t>боярышник</t>
  </si>
  <si>
    <t>личи</t>
  </si>
  <si>
    <t>ирга</t>
  </si>
  <si>
    <t>облепиха</t>
  </si>
  <si>
    <t>кизил</t>
  </si>
  <si>
    <t>прибыль</t>
  </si>
  <si>
    <t>потсавка, кг</t>
  </si>
  <si>
    <t>Названия строк</t>
  </si>
  <si>
    <t>Общий итог</t>
  </si>
  <si>
    <t>АляскА</t>
  </si>
  <si>
    <t>ГудЖоб</t>
  </si>
  <si>
    <t>Надежный</t>
  </si>
  <si>
    <t>ОвощиФрукты</t>
  </si>
  <si>
    <t>ОООго</t>
  </si>
  <si>
    <t>Победа</t>
  </si>
  <si>
    <t>Фудкорт</t>
  </si>
  <si>
    <t>цена</t>
  </si>
  <si>
    <t>потсавка</t>
  </si>
  <si>
    <t>Сумма по полю цена</t>
  </si>
  <si>
    <t>Сумма по полю проданное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</si>
</sst>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12">
    <dxf>
      <numFmt numFmtId="19" formatCode="dd/mm/yyyy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702.839433217596" createdVersion="6" refreshedVersion="6" minRefreshableVersion="3" recordCount="49" xr:uid="{AD3F7AA4-B110-41A0-98CA-649B9EA30D92}">
  <cacheSource type="worksheet">
    <worksheetSource name="Север"/>
  </cacheSource>
  <cacheFields count="9">
    <cacheField name="наименование" numFmtId="0">
      <sharedItems count="47">
        <s v="яблоки"/>
        <s v="груши"/>
        <s v="апельсины"/>
        <s v="огурцы"/>
        <s v="помидоры"/>
        <s v="петрушка"/>
        <s v="картошка"/>
        <s v="редька"/>
        <s v="помело"/>
        <s v="вишня"/>
        <s v="черешня"/>
        <s v="мандарины"/>
        <s v="свекла"/>
        <s v="черри"/>
        <s v="абрикосы"/>
        <s v="ежевика"/>
        <s v="бананы"/>
        <s v="шелковица"/>
        <s v="черника"/>
        <s v="манго"/>
        <s v="смородина"/>
        <s v="финики"/>
        <s v="клюква"/>
        <s v="инжир"/>
        <s v="виноград"/>
        <s v="гуайява"/>
        <s v="джекфрут"/>
        <s v="киви"/>
        <s v="лимон"/>
        <s v="лайм"/>
        <s v="лонган"/>
        <s v="дыня"/>
        <s v="арбуз"/>
        <s v="нектарин"/>
        <s v="папайя"/>
        <s v="ананас"/>
        <s v="маракуйя"/>
        <s v="хурма"/>
        <s v="чернослив"/>
        <s v="каркаде"/>
        <s v="малина"/>
        <s v="фейхоа"/>
        <s v="дуриан"/>
        <s v="клементин"/>
        <s v="нэнс"/>
        <s v="кокос"/>
        <s v="шиповник"/>
      </sharedItems>
    </cacheField>
    <cacheField name="цена" numFmtId="0">
      <sharedItems containsSemiMixedTypes="0" containsString="0" containsNumber="1" containsInteger="1" minValue="50" maxValue="289"/>
    </cacheField>
    <cacheField name="проданное" numFmtId="0">
      <sharedItems containsSemiMixedTypes="0" containsString="0" containsNumber="1" containsInteger="1" minValue="19" maxValue="490"/>
    </cacheField>
    <cacheField name="остатки" numFmtId="0">
      <sharedItems containsSemiMixedTypes="0" containsString="0" containsNumber="1" containsInteger="1" minValue="26" maxValue="496"/>
    </cacheField>
    <cacheField name="прибыль" numFmtId="0">
      <sharedItems containsSemiMixedTypes="0" containsString="0" containsNumber="1" containsInteger="1" minValue="2720" maxValue="116678"/>
    </cacheField>
    <cacheField name="поставщик" numFmtId="0">
      <sharedItems count="7">
        <s v="Победа"/>
        <s v="Надежный"/>
        <s v="ГудЖоб"/>
        <s v="Фудкорт"/>
        <s v="ОООго"/>
        <s v="ОвощиФрукты"/>
        <s v="АляскА"/>
      </sharedItems>
    </cacheField>
    <cacheField name="дата поставки" numFmtId="14">
      <sharedItems containsSemiMixedTypes="0" containsNonDate="0" containsDate="1" containsString="0" minDate="2024-01-02T00:00:00" maxDate="2024-11-11T00:00:00"/>
    </cacheField>
    <cacheField name="дата продажи" numFmtId="14">
      <sharedItems containsSemiMixedTypes="0" containsNonDate="0" containsDate="1" containsString="0" minDate="2024-01-22T00:00:00" maxDate="2024-12-15T00:00:00"/>
    </cacheField>
    <cacheField name="потсавка" numFmtId="0">
      <sharedItems containsSemiMixedTypes="0" containsString="0" containsNumber="1" containsInteger="1" minValue="6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702.840310648149" createdVersion="6" refreshedVersion="6" minRefreshableVersion="3" recordCount="49" xr:uid="{2236516B-1911-441A-A66D-673D40F4BCF2}">
  <cacheSource type="worksheet">
    <worksheetSource name="Юг"/>
  </cacheSource>
  <cacheFields count="9">
    <cacheField name="наименование" numFmtId="0">
      <sharedItems count="48">
        <s v="фасоль"/>
        <s v="груши"/>
        <s v="брокколи"/>
        <s v="огурцы"/>
        <s v="помидоры"/>
        <s v="петрушка"/>
        <s v="картошка"/>
        <s v="редька"/>
        <s v="помело"/>
        <s v="кольраби"/>
        <s v="черешня"/>
        <s v="мандарины"/>
        <s v="свекла"/>
        <s v="спаржа"/>
        <s v="абрикосы"/>
        <s v="эндивий"/>
        <s v="бананы"/>
        <s v="артишок"/>
        <s v="чеснок"/>
        <s v="манго"/>
        <s v="капуста"/>
        <s v="финики"/>
        <s v="клюква"/>
        <s v="инжир"/>
        <s v="виноград"/>
        <s v="гуайява"/>
        <s v="морковь"/>
        <s v="киви"/>
        <s v="лимон"/>
        <s v="маниок"/>
        <s v="лонган"/>
        <s v="дыня"/>
        <s v="чайот"/>
        <s v="нектарин"/>
        <s v="папайя"/>
        <s v="ананас"/>
        <s v="маракуйя"/>
        <s v="цикорий"/>
        <s v="чернослив"/>
        <s v="каркаде"/>
        <s v="огурец"/>
        <s v="арбуз"/>
        <s v="фейхоа"/>
        <s v="кукуруза"/>
        <s v="клементин"/>
        <s v="нэнс"/>
        <s v="баклажан"/>
        <s v="шиповник"/>
      </sharedItems>
    </cacheField>
    <cacheField name="цена, р" numFmtId="0">
      <sharedItems containsSemiMixedTypes="0" containsString="0" containsNumber="1" containsInteger="1" minValue="53" maxValue="289"/>
    </cacheField>
    <cacheField name="проданное" numFmtId="0">
      <sharedItems containsSemiMixedTypes="0" containsString="0" containsNumber="1" containsInteger="1" minValue="15" maxValue="481" count="46">
        <n v="471"/>
        <n v="468"/>
        <n v="63"/>
        <n v="93"/>
        <n v="271"/>
        <n v="360"/>
        <n v="255"/>
        <n v="197"/>
        <n v="247"/>
        <n v="410"/>
        <n v="307"/>
        <n v="49"/>
        <n v="236"/>
        <n v="31"/>
        <n v="317"/>
        <n v="99"/>
        <n v="76"/>
        <n v="15"/>
        <n v="381"/>
        <n v="100"/>
        <n v="75"/>
        <n v="264"/>
        <n v="171"/>
        <n v="231"/>
        <n v="290"/>
        <n v="38"/>
        <n v="169"/>
        <n v="435"/>
        <n v="481"/>
        <n v="466"/>
        <n v="315"/>
        <n v="246"/>
        <n v="85"/>
        <n v="387"/>
        <n v="451"/>
        <n v="17"/>
        <n v="58"/>
        <n v="419"/>
        <n v="86"/>
        <n v="273"/>
        <n v="123"/>
        <n v="275"/>
        <n v="36"/>
        <n v="71"/>
        <n v="94"/>
        <n v="253"/>
      </sharedItems>
    </cacheField>
    <cacheField name="остатки" numFmtId="0">
      <sharedItems containsSemiMixedTypes="0" containsString="0" containsNumber="1" containsInteger="1" minValue="12" maxValue="495"/>
    </cacheField>
    <cacheField name="прибыль" numFmtId="0">
      <sharedItems containsSemiMixedTypes="0" containsString="0" containsNumber="1" containsInteger="1" minValue="1003" maxValue="122235"/>
    </cacheField>
    <cacheField name="поставщик" numFmtId="0">
      <sharedItems/>
    </cacheField>
    <cacheField name="дата поставки" numFmtId="14">
      <sharedItems containsSemiMixedTypes="0" containsNonDate="0" containsDate="1" containsString="0" minDate="2024-01-01T00:00:00" maxDate="2024-11-13T00:00:00"/>
    </cacheField>
    <cacheField name="дата продажи" numFmtId="14">
      <sharedItems containsSemiMixedTypes="0" containsNonDate="0" containsDate="1" containsString="0" minDate="2024-01-19T00:00:00" maxDate="2024-11-29T00:00:00"/>
    </cacheField>
    <cacheField name="потсавка, кг" numFmtId="0">
      <sharedItems containsSemiMixedTypes="0" containsString="0" containsNumber="1" containsInteger="1" minValue="5" maxValue="99"/>
    </cacheField>
  </cacheFields>
  <extLst>
    <ext xmlns:x14="http://schemas.microsoft.com/office/spreadsheetml/2009/9/main" uri="{725AE2AE-9491-48be-B2B4-4EB974FC3084}">
      <x14:pivotCacheDefinition pivotCacheId="191723435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702.843036805556" createdVersion="6" refreshedVersion="6" minRefreshableVersion="3" recordCount="49" xr:uid="{AA15B85E-388F-49AE-B729-592273512C72}">
  <cacheSource type="worksheet">
    <worksheetSource name="Запад"/>
  </cacheSource>
  <cacheFields count="9">
    <cacheField name="наименование" numFmtId="0">
      <sharedItems/>
    </cacheField>
    <cacheField name="цена, р" numFmtId="0">
      <sharedItems containsSemiMixedTypes="0" containsString="0" containsNumber="1" containsInteger="1" minValue="53" maxValue="297"/>
    </cacheField>
    <cacheField name="проданное" numFmtId="0">
      <sharedItems containsSemiMixedTypes="0" containsString="0" containsNumber="1" containsInteger="1" minValue="14" maxValue="499"/>
    </cacheField>
    <cacheField name="остатки" numFmtId="0">
      <sharedItems containsSemiMixedTypes="0" containsString="0" containsNumber="1" containsInteger="1" minValue="12" maxValue="487"/>
    </cacheField>
    <cacheField name="прибыль" numFmtId="0">
      <sharedItems containsSemiMixedTypes="0" containsString="0" containsNumber="1" containsInteger="1" minValue="1568" maxValue="124352"/>
    </cacheField>
    <cacheField name="поставщик" numFmtId="0">
      <sharedItems/>
    </cacheField>
    <cacheField name="дата поставки" numFmtId="14">
      <sharedItems containsSemiMixedTypes="0" containsNonDate="0" containsDate="1" containsString="0" minDate="2024-01-11T00:00:00" maxDate="2024-11-05T00:00:00"/>
    </cacheField>
    <cacheField name="дата продажи" numFmtId="14">
      <sharedItems containsSemiMixedTypes="0" containsNonDate="0" containsDate="1" containsString="0" minDate="2024-01-30T00:00:00" maxDate="2024-12-09T00:00:00"/>
    </cacheField>
    <cacheField name="потсавка, кг" numFmtId="0">
      <sharedItems containsSemiMixedTypes="0" containsString="0" containsNumber="1" containsInteger="1" minValue="7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702.843290625002" createdVersion="6" refreshedVersion="6" minRefreshableVersion="3" recordCount="49" xr:uid="{E8D8BC35-5230-4E8F-8373-B999DA1737C8}">
  <cacheSource type="worksheet">
    <worksheetSource name="Таблица6"/>
  </cacheSource>
  <cacheFields count="9">
    <cacheField name="наименование" numFmtId="0">
      <sharedItems/>
    </cacheField>
    <cacheField name="цена, р" numFmtId="0">
      <sharedItems containsSemiMixedTypes="0" containsString="0" containsNumber="1" containsInteger="1" minValue="58" maxValue="281"/>
    </cacheField>
    <cacheField name="проданное" numFmtId="0">
      <sharedItems containsSemiMixedTypes="0" containsString="0" containsNumber="1" containsInteger="1" minValue="14" maxValue="496"/>
    </cacheField>
    <cacheField name="остатки" numFmtId="0">
      <sharedItems containsSemiMixedTypes="0" containsString="0" containsNumber="1" containsInteger="1" minValue="16" maxValue="492"/>
    </cacheField>
    <cacheField name="прибыль" numFmtId="0">
      <sharedItems containsSemiMixedTypes="0" containsString="0" containsNumber="1" containsInteger="1" minValue="2470" maxValue="121735"/>
    </cacheField>
    <cacheField name="поставщик" numFmtId="0">
      <sharedItems/>
    </cacheField>
    <cacheField name="дата поставки" numFmtId="14">
      <sharedItems containsSemiMixedTypes="0" containsNonDate="0" containsDate="1" containsString="0" minDate="2024-01-06T00:00:00" maxDate="2024-11-10T00:00:00"/>
    </cacheField>
    <cacheField name="дата продажи" numFmtId="14">
      <sharedItems containsSemiMixedTypes="0" containsNonDate="0" containsDate="1" containsString="0" minDate="2024-02-04T00:00:00" maxDate="2024-12-06T00:00:00"/>
    </cacheField>
    <cacheField name="потсавка, кг" numFmtId="0">
      <sharedItems containsSemiMixedTypes="0" containsString="0" containsNumber="1" containsInteger="1" minValue="9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n v="101"/>
    <n v="157"/>
    <n v="378"/>
    <n v="15857"/>
    <x v="0"/>
    <d v="2024-10-03T00:00:00"/>
    <d v="2024-10-23T00:00:00"/>
    <n v="19"/>
  </r>
  <r>
    <x v="1"/>
    <n v="283"/>
    <n v="77"/>
    <n v="370"/>
    <n v="21791"/>
    <x v="1"/>
    <d v="2024-03-21T00:00:00"/>
    <d v="2024-04-28T00:00:00"/>
    <n v="60"/>
  </r>
  <r>
    <x v="2"/>
    <n v="218"/>
    <n v="155"/>
    <n v="452"/>
    <n v="33790"/>
    <x v="2"/>
    <d v="2024-09-08T00:00:00"/>
    <d v="2024-09-27T00:00:00"/>
    <n v="28"/>
  </r>
  <r>
    <x v="3"/>
    <n v="70"/>
    <n v="331"/>
    <n v="60"/>
    <n v="23170"/>
    <x v="3"/>
    <d v="2024-08-16T00:00:00"/>
    <d v="2024-09-01T00:00:00"/>
    <n v="47"/>
  </r>
  <r>
    <x v="4"/>
    <n v="219"/>
    <n v="21"/>
    <n v="303"/>
    <n v="4599"/>
    <x v="1"/>
    <d v="2024-03-15T00:00:00"/>
    <d v="2024-04-02T00:00:00"/>
    <n v="90"/>
  </r>
  <r>
    <x v="5"/>
    <n v="155"/>
    <n v="48"/>
    <n v="299"/>
    <n v="7440"/>
    <x v="4"/>
    <d v="2024-07-03T00:00:00"/>
    <d v="2024-08-15T00:00:00"/>
    <n v="18"/>
  </r>
  <r>
    <x v="6"/>
    <n v="204"/>
    <n v="389"/>
    <n v="423"/>
    <n v="79356"/>
    <x v="0"/>
    <d v="2024-08-14T00:00:00"/>
    <d v="2024-09-05T00:00:00"/>
    <n v="100"/>
  </r>
  <r>
    <x v="7"/>
    <n v="130"/>
    <n v="192"/>
    <n v="402"/>
    <n v="24960"/>
    <x v="1"/>
    <d v="2024-03-18T00:00:00"/>
    <d v="2024-04-15T00:00:00"/>
    <n v="52"/>
  </r>
  <r>
    <x v="8"/>
    <n v="97"/>
    <n v="370"/>
    <n v="285"/>
    <n v="35890"/>
    <x v="3"/>
    <d v="2024-10-05T00:00:00"/>
    <d v="2024-11-12T00:00:00"/>
    <n v="9"/>
  </r>
  <r>
    <x v="9"/>
    <n v="246"/>
    <n v="447"/>
    <n v="447"/>
    <n v="109962"/>
    <x v="4"/>
    <d v="2024-02-06T00:00:00"/>
    <d v="2024-02-26T00:00:00"/>
    <n v="41"/>
  </r>
  <r>
    <x v="10"/>
    <n v="146"/>
    <n v="358"/>
    <n v="482"/>
    <n v="52268"/>
    <x v="5"/>
    <d v="2024-06-27T00:00:00"/>
    <d v="2024-07-25T00:00:00"/>
    <n v="80"/>
  </r>
  <r>
    <x v="11"/>
    <n v="70"/>
    <n v="264"/>
    <n v="405"/>
    <n v="18480"/>
    <x v="2"/>
    <d v="2024-01-02T00:00:00"/>
    <d v="2024-01-22T00:00:00"/>
    <n v="20"/>
  </r>
  <r>
    <x v="12"/>
    <n v="180"/>
    <n v="373"/>
    <n v="306"/>
    <n v="67140"/>
    <x v="0"/>
    <d v="2024-03-26T00:00:00"/>
    <d v="2024-04-28T00:00:00"/>
    <n v="69"/>
  </r>
  <r>
    <x v="13"/>
    <n v="257"/>
    <n v="454"/>
    <n v="419"/>
    <n v="116678"/>
    <x v="5"/>
    <d v="2024-10-13T00:00:00"/>
    <d v="2024-11-15T00:00:00"/>
    <n v="35"/>
  </r>
  <r>
    <x v="14"/>
    <n v="149"/>
    <n v="212"/>
    <n v="494"/>
    <n v="31588"/>
    <x v="4"/>
    <d v="2024-07-13T00:00:00"/>
    <d v="2024-08-14T00:00:00"/>
    <n v="36"/>
  </r>
  <r>
    <x v="15"/>
    <n v="210"/>
    <n v="19"/>
    <n v="402"/>
    <n v="3990"/>
    <x v="1"/>
    <d v="2024-06-16T00:00:00"/>
    <d v="2024-08-04T00:00:00"/>
    <n v="55"/>
  </r>
  <r>
    <x v="12"/>
    <n v="159"/>
    <n v="157"/>
    <n v="253"/>
    <n v="24963"/>
    <x v="5"/>
    <d v="2024-06-15T00:00:00"/>
    <d v="2024-07-08T00:00:00"/>
    <n v="7"/>
  </r>
  <r>
    <x v="16"/>
    <n v="136"/>
    <n v="371"/>
    <n v="496"/>
    <n v="50456"/>
    <x v="4"/>
    <d v="2024-03-04T00:00:00"/>
    <d v="2024-04-10T00:00:00"/>
    <n v="18"/>
  </r>
  <r>
    <x v="17"/>
    <n v="247"/>
    <n v="54"/>
    <n v="476"/>
    <n v="13338"/>
    <x v="3"/>
    <d v="2024-08-04T00:00:00"/>
    <d v="2024-08-26T00:00:00"/>
    <n v="49"/>
  </r>
  <r>
    <x v="18"/>
    <n v="175"/>
    <n v="287"/>
    <n v="275"/>
    <n v="50225"/>
    <x v="6"/>
    <d v="2024-09-30T00:00:00"/>
    <d v="2024-11-09T00:00:00"/>
    <n v="70"/>
  </r>
  <r>
    <x v="19"/>
    <n v="50"/>
    <n v="444"/>
    <n v="327"/>
    <n v="22200"/>
    <x v="4"/>
    <d v="2024-11-10T00:00:00"/>
    <d v="2024-12-14T00:00:00"/>
    <n v="70"/>
  </r>
  <r>
    <x v="20"/>
    <n v="266"/>
    <n v="249"/>
    <n v="337"/>
    <n v="66234"/>
    <x v="5"/>
    <d v="2024-09-08T00:00:00"/>
    <d v="2024-09-27T00:00:00"/>
    <n v="88"/>
  </r>
  <r>
    <x v="21"/>
    <n v="162"/>
    <n v="138"/>
    <n v="392"/>
    <n v="22356"/>
    <x v="5"/>
    <d v="2024-05-02T00:00:00"/>
    <d v="2024-05-07T00:00:00"/>
    <n v="77"/>
  </r>
  <r>
    <x v="22"/>
    <n v="56"/>
    <n v="219"/>
    <n v="408"/>
    <n v="12264"/>
    <x v="1"/>
    <d v="2024-09-17T00:00:00"/>
    <d v="2024-09-22T00:00:00"/>
    <n v="46"/>
  </r>
  <r>
    <x v="23"/>
    <n v="113"/>
    <n v="185"/>
    <n v="35"/>
    <n v="20905"/>
    <x v="6"/>
    <d v="2024-06-29T00:00:00"/>
    <d v="2024-08-03T00:00:00"/>
    <n v="17"/>
  </r>
  <r>
    <x v="24"/>
    <n v="68"/>
    <n v="40"/>
    <n v="471"/>
    <n v="2720"/>
    <x v="5"/>
    <d v="2024-04-19T00:00:00"/>
    <d v="2024-05-09T00:00:00"/>
    <n v="90"/>
  </r>
  <r>
    <x v="25"/>
    <n v="261"/>
    <n v="156"/>
    <n v="379"/>
    <n v="40716"/>
    <x v="1"/>
    <d v="2024-08-25T00:00:00"/>
    <d v="2024-10-03T00:00:00"/>
    <n v="46"/>
  </r>
  <r>
    <x v="26"/>
    <n v="287"/>
    <n v="152"/>
    <n v="369"/>
    <n v="43624"/>
    <x v="4"/>
    <d v="2024-09-02T00:00:00"/>
    <d v="2024-10-12T00:00:00"/>
    <n v="59"/>
  </r>
  <r>
    <x v="27"/>
    <n v="194"/>
    <n v="284"/>
    <n v="30"/>
    <n v="55096"/>
    <x v="0"/>
    <d v="2024-08-06T00:00:00"/>
    <d v="2024-09-16T00:00:00"/>
    <n v="35"/>
  </r>
  <r>
    <x v="28"/>
    <n v="148"/>
    <n v="133"/>
    <n v="110"/>
    <n v="19684"/>
    <x v="2"/>
    <d v="2024-07-31T00:00:00"/>
    <d v="2024-08-29T00:00:00"/>
    <n v="13"/>
  </r>
  <r>
    <x v="29"/>
    <n v="289"/>
    <n v="48"/>
    <n v="26"/>
    <n v="13872"/>
    <x v="1"/>
    <d v="2024-04-11T00:00:00"/>
    <d v="2024-04-18T00:00:00"/>
    <n v="88"/>
  </r>
  <r>
    <x v="30"/>
    <n v="239"/>
    <n v="315"/>
    <n v="266"/>
    <n v="75285"/>
    <x v="4"/>
    <d v="2024-06-25T00:00:00"/>
    <d v="2024-07-18T00:00:00"/>
    <n v="94"/>
  </r>
  <r>
    <x v="31"/>
    <n v="84"/>
    <n v="315"/>
    <n v="456"/>
    <n v="26460"/>
    <x v="2"/>
    <d v="2024-11-01T00:00:00"/>
    <d v="2024-12-11T00:00:00"/>
    <n v="6"/>
  </r>
  <r>
    <x v="32"/>
    <n v="148"/>
    <n v="490"/>
    <n v="167"/>
    <n v="72520"/>
    <x v="2"/>
    <d v="2024-02-12T00:00:00"/>
    <d v="2024-02-14T00:00:00"/>
    <n v="54"/>
  </r>
  <r>
    <x v="33"/>
    <n v="191"/>
    <n v="398"/>
    <n v="161"/>
    <n v="76018"/>
    <x v="3"/>
    <d v="2024-06-06T00:00:00"/>
    <d v="2024-07-26T00:00:00"/>
    <n v="49"/>
  </r>
  <r>
    <x v="34"/>
    <n v="79"/>
    <n v="450"/>
    <n v="60"/>
    <n v="35550"/>
    <x v="1"/>
    <d v="2024-08-14T00:00:00"/>
    <d v="2024-09-12T00:00:00"/>
    <n v="86"/>
  </r>
  <r>
    <x v="35"/>
    <n v="239"/>
    <n v="96"/>
    <n v="136"/>
    <n v="22944"/>
    <x v="0"/>
    <d v="2024-07-21T00:00:00"/>
    <d v="2024-09-04T00:00:00"/>
    <n v="79"/>
  </r>
  <r>
    <x v="36"/>
    <n v="136"/>
    <n v="113"/>
    <n v="467"/>
    <n v="15368"/>
    <x v="0"/>
    <d v="2024-04-28T00:00:00"/>
    <d v="2024-05-22T00:00:00"/>
    <n v="49"/>
  </r>
  <r>
    <x v="37"/>
    <n v="145"/>
    <n v="259"/>
    <n v="161"/>
    <n v="37555"/>
    <x v="4"/>
    <d v="2024-07-11T00:00:00"/>
    <d v="2024-08-20T00:00:00"/>
    <n v="80"/>
  </r>
  <r>
    <x v="38"/>
    <n v="270"/>
    <n v="116"/>
    <n v="245"/>
    <n v="31320"/>
    <x v="1"/>
    <d v="2024-09-27T00:00:00"/>
    <d v="2024-09-28T00:00:00"/>
    <n v="22"/>
  </r>
  <r>
    <x v="39"/>
    <n v="212"/>
    <n v="149"/>
    <n v="468"/>
    <n v="31588"/>
    <x v="3"/>
    <d v="2024-08-07T00:00:00"/>
    <d v="2024-08-15T00:00:00"/>
    <n v="95"/>
  </r>
  <r>
    <x v="40"/>
    <n v="94"/>
    <n v="72"/>
    <n v="117"/>
    <n v="6768"/>
    <x v="3"/>
    <d v="2024-10-19T00:00:00"/>
    <d v="2024-11-02T00:00:00"/>
    <n v="88"/>
  </r>
  <r>
    <x v="32"/>
    <n v="241"/>
    <n v="418"/>
    <n v="413"/>
    <n v="100738"/>
    <x v="4"/>
    <d v="2024-06-13T00:00:00"/>
    <d v="2024-06-24T00:00:00"/>
    <n v="16"/>
  </r>
  <r>
    <x v="41"/>
    <n v="126"/>
    <n v="404"/>
    <n v="194"/>
    <n v="50904"/>
    <x v="6"/>
    <d v="2024-09-24T00:00:00"/>
    <d v="2024-10-29T00:00:00"/>
    <n v="84"/>
  </r>
  <r>
    <x v="42"/>
    <n v="170"/>
    <n v="176"/>
    <n v="447"/>
    <n v="29920"/>
    <x v="4"/>
    <d v="2024-03-22T00:00:00"/>
    <d v="2024-04-10T00:00:00"/>
    <n v="43"/>
  </r>
  <r>
    <x v="43"/>
    <n v="215"/>
    <n v="209"/>
    <n v="427"/>
    <n v="44935"/>
    <x v="3"/>
    <d v="2024-02-06T00:00:00"/>
    <d v="2024-02-28T00:00:00"/>
    <n v="75"/>
  </r>
  <r>
    <x v="44"/>
    <n v="165"/>
    <n v="397"/>
    <n v="207"/>
    <n v="65505"/>
    <x v="4"/>
    <d v="2024-03-12T00:00:00"/>
    <d v="2024-03-22T00:00:00"/>
    <n v="85"/>
  </r>
  <r>
    <x v="45"/>
    <n v="218"/>
    <n v="24"/>
    <n v="43"/>
    <n v="5232"/>
    <x v="2"/>
    <d v="2024-06-26T00:00:00"/>
    <d v="2024-08-04T00:00:00"/>
    <n v="37"/>
  </r>
  <r>
    <x v="46"/>
    <n v="169"/>
    <n v="475"/>
    <n v="233"/>
    <n v="80275"/>
    <x v="5"/>
    <d v="2024-02-21T00:00:00"/>
    <d v="2024-02-23T00:00:00"/>
    <n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n v="70"/>
    <x v="0"/>
    <n v="467"/>
    <n v="32970"/>
    <s v="Победа"/>
    <d v="2024-05-31T00:00:00"/>
    <d v="2024-07-17T00:00:00"/>
    <n v="71"/>
  </r>
  <r>
    <x v="1"/>
    <n v="183"/>
    <x v="1"/>
    <n v="481"/>
    <n v="85644"/>
    <s v="Надежный"/>
    <d v="2024-10-19T00:00:00"/>
    <d v="2024-10-23T00:00:00"/>
    <n v="34"/>
  </r>
  <r>
    <x v="2"/>
    <n v="287"/>
    <x v="2"/>
    <n v="287"/>
    <n v="18081"/>
    <s v="ОООго"/>
    <d v="2024-04-07T00:00:00"/>
    <d v="2024-05-09T00:00:00"/>
    <n v="54"/>
  </r>
  <r>
    <x v="3"/>
    <n v="221"/>
    <x v="3"/>
    <n v="379"/>
    <n v="20553"/>
    <s v="Победа"/>
    <d v="2024-08-22T00:00:00"/>
    <d v="2024-08-23T00:00:00"/>
    <n v="11"/>
  </r>
  <r>
    <x v="4"/>
    <n v="203"/>
    <x v="4"/>
    <n v="23"/>
    <n v="55013"/>
    <s v="АляскА"/>
    <d v="2024-10-14T00:00:00"/>
    <d v="2024-11-01T00:00:00"/>
    <n v="28"/>
  </r>
  <r>
    <x v="5"/>
    <n v="263"/>
    <x v="5"/>
    <n v="466"/>
    <n v="94680"/>
    <s v="Надежный"/>
    <d v="2024-10-17T00:00:00"/>
    <d v="2024-11-24T00:00:00"/>
    <n v="70"/>
  </r>
  <r>
    <x v="6"/>
    <n v="268"/>
    <x v="6"/>
    <n v="329"/>
    <n v="68340"/>
    <s v="Надежный"/>
    <d v="2024-04-29T00:00:00"/>
    <d v="2024-05-04T00:00:00"/>
    <n v="45"/>
  </r>
  <r>
    <x v="7"/>
    <n v="151"/>
    <x v="7"/>
    <n v="176"/>
    <n v="29747"/>
    <s v="Надежный"/>
    <d v="2024-02-16T00:00:00"/>
    <d v="2024-02-17T00:00:00"/>
    <n v="22"/>
  </r>
  <r>
    <x v="8"/>
    <n v="53"/>
    <x v="8"/>
    <n v="143"/>
    <n v="13091"/>
    <s v="Фудкорт"/>
    <d v="2024-05-15T00:00:00"/>
    <d v="2024-06-01T00:00:00"/>
    <n v="61"/>
  </r>
  <r>
    <x v="9"/>
    <n v="257"/>
    <x v="9"/>
    <n v="203"/>
    <n v="105370"/>
    <s v="АляскА"/>
    <d v="2024-07-01T00:00:00"/>
    <d v="2024-07-06T00:00:00"/>
    <n v="99"/>
  </r>
  <r>
    <x v="10"/>
    <n v="58"/>
    <x v="10"/>
    <n v="30"/>
    <n v="17806"/>
    <s v="ОвощиФрукты"/>
    <d v="2024-10-12T00:00:00"/>
    <d v="2024-11-01T00:00:00"/>
    <n v="38"/>
  </r>
  <r>
    <x v="11"/>
    <n v="233"/>
    <x v="11"/>
    <n v="281"/>
    <n v="11417"/>
    <s v="ОвощиФрукты"/>
    <d v="2024-01-30T00:00:00"/>
    <d v="2024-03-05T00:00:00"/>
    <n v="65"/>
  </r>
  <r>
    <x v="12"/>
    <n v="145"/>
    <x v="12"/>
    <n v="495"/>
    <n v="34220"/>
    <s v="Победа"/>
    <d v="2024-06-22T00:00:00"/>
    <d v="2024-07-23T00:00:00"/>
    <n v="83"/>
  </r>
  <r>
    <x v="13"/>
    <n v="229"/>
    <x v="13"/>
    <n v="51"/>
    <n v="7099"/>
    <s v="Победа"/>
    <d v="2024-02-16T00:00:00"/>
    <d v="2024-03-31T00:00:00"/>
    <n v="91"/>
  </r>
  <r>
    <x v="14"/>
    <n v="172"/>
    <x v="14"/>
    <n v="394"/>
    <n v="54524"/>
    <s v="АляскА"/>
    <d v="2024-02-16T00:00:00"/>
    <d v="2024-03-07T00:00:00"/>
    <n v="47"/>
  </r>
  <r>
    <x v="15"/>
    <n v="134"/>
    <x v="15"/>
    <n v="327"/>
    <n v="13266"/>
    <s v="ОООго"/>
    <d v="2024-07-19T00:00:00"/>
    <d v="2024-07-24T00:00:00"/>
    <n v="73"/>
  </r>
  <r>
    <x v="12"/>
    <n v="162"/>
    <x v="16"/>
    <n v="43"/>
    <n v="12312"/>
    <s v="ОвощиФрукты"/>
    <d v="2024-10-12T00:00:00"/>
    <d v="2024-11-09T00:00:00"/>
    <n v="75"/>
  </r>
  <r>
    <x v="16"/>
    <n v="182"/>
    <x v="17"/>
    <n v="162"/>
    <n v="2730"/>
    <s v="Надежный"/>
    <d v="2024-06-15T00:00:00"/>
    <d v="2024-06-30T00:00:00"/>
    <n v="30"/>
  </r>
  <r>
    <x v="17"/>
    <n v="141"/>
    <x v="18"/>
    <n v="171"/>
    <n v="53721"/>
    <s v="Надежный"/>
    <d v="2024-08-17T00:00:00"/>
    <d v="2024-09-18T00:00:00"/>
    <n v="12"/>
  </r>
  <r>
    <x v="18"/>
    <n v="223"/>
    <x v="19"/>
    <n v="165"/>
    <n v="22300"/>
    <s v="АляскА"/>
    <d v="2024-09-03T00:00:00"/>
    <d v="2024-09-15T00:00:00"/>
    <n v="83"/>
  </r>
  <r>
    <x v="19"/>
    <n v="121"/>
    <x v="20"/>
    <n v="71"/>
    <n v="9075"/>
    <s v="ОООго"/>
    <d v="2024-07-29T00:00:00"/>
    <d v="2024-09-09T00:00:00"/>
    <n v="55"/>
  </r>
  <r>
    <x v="20"/>
    <n v="61"/>
    <x v="21"/>
    <n v="321"/>
    <n v="16104"/>
    <s v="Победа"/>
    <d v="2024-01-15T00:00:00"/>
    <d v="2024-02-10T00:00:00"/>
    <n v="70"/>
  </r>
  <r>
    <x v="21"/>
    <n v="220"/>
    <x v="22"/>
    <n v="367"/>
    <n v="37620"/>
    <s v="Победа"/>
    <d v="2024-09-12T00:00:00"/>
    <d v="2024-10-29T00:00:00"/>
    <n v="88"/>
  </r>
  <r>
    <x v="22"/>
    <n v="273"/>
    <x v="23"/>
    <n v="436"/>
    <n v="63063"/>
    <s v="Победа"/>
    <d v="2024-03-10T00:00:00"/>
    <d v="2024-04-20T00:00:00"/>
    <n v="77"/>
  </r>
  <r>
    <x v="23"/>
    <n v="286"/>
    <x v="24"/>
    <n v="229"/>
    <n v="82940"/>
    <s v="Победа"/>
    <d v="2024-10-28T00:00:00"/>
    <d v="2024-11-28T00:00:00"/>
    <n v="7"/>
  </r>
  <r>
    <x v="24"/>
    <n v="270"/>
    <x v="25"/>
    <n v="446"/>
    <n v="10260"/>
    <s v="ОООго"/>
    <d v="2024-04-11T00:00:00"/>
    <d v="2024-05-11T00:00:00"/>
    <n v="83"/>
  </r>
  <r>
    <x v="25"/>
    <n v="289"/>
    <x v="26"/>
    <n v="346"/>
    <n v="48841"/>
    <s v="Надежный"/>
    <d v="2024-10-17T00:00:00"/>
    <d v="2024-11-24T00:00:00"/>
    <n v="71"/>
  </r>
  <r>
    <x v="26"/>
    <n v="281"/>
    <x v="27"/>
    <n v="205"/>
    <n v="122235"/>
    <s v="ОвощиФрукты"/>
    <d v="2024-01-01T00:00:00"/>
    <d v="2024-02-09T00:00:00"/>
    <n v="82"/>
  </r>
  <r>
    <x v="27"/>
    <n v="253"/>
    <x v="5"/>
    <n v="475"/>
    <n v="91080"/>
    <s v="АляскА"/>
    <d v="2024-06-16T00:00:00"/>
    <d v="2024-07-14T00:00:00"/>
    <n v="55"/>
  </r>
  <r>
    <x v="28"/>
    <n v="171"/>
    <x v="28"/>
    <n v="453"/>
    <n v="82251"/>
    <s v="Победа"/>
    <d v="2024-08-02T00:00:00"/>
    <d v="2024-08-12T00:00:00"/>
    <n v="40"/>
  </r>
  <r>
    <x v="29"/>
    <n v="140"/>
    <x v="29"/>
    <n v="67"/>
    <n v="65240"/>
    <s v="Фудкорт"/>
    <d v="2024-11-12T00:00:00"/>
    <d v="2024-11-22T00:00:00"/>
    <n v="16"/>
  </r>
  <r>
    <x v="30"/>
    <n v="104"/>
    <x v="30"/>
    <n v="218"/>
    <n v="32760"/>
    <s v="ОвощиФрукты"/>
    <d v="2024-04-24T00:00:00"/>
    <d v="2024-05-21T00:00:00"/>
    <n v="89"/>
  </r>
  <r>
    <x v="31"/>
    <n v="100"/>
    <x v="31"/>
    <n v="146"/>
    <n v="24600"/>
    <s v="Победа"/>
    <d v="2024-05-22T00:00:00"/>
    <d v="2024-05-23T00:00:00"/>
    <n v="48"/>
  </r>
  <r>
    <x v="32"/>
    <n v="190"/>
    <x v="32"/>
    <n v="138"/>
    <n v="16150"/>
    <s v="ГудЖоб"/>
    <d v="2024-09-05T00:00:00"/>
    <d v="2024-09-22T00:00:00"/>
    <n v="34"/>
  </r>
  <r>
    <x v="33"/>
    <n v="92"/>
    <x v="33"/>
    <n v="124"/>
    <n v="35604"/>
    <s v="ГудЖоб"/>
    <d v="2024-04-27T00:00:00"/>
    <d v="2024-05-19T00:00:00"/>
    <n v="58"/>
  </r>
  <r>
    <x v="34"/>
    <n v="108"/>
    <x v="34"/>
    <n v="176"/>
    <n v="48708"/>
    <s v="АляскА"/>
    <d v="2024-01-11T00:00:00"/>
    <d v="2024-01-19T00:00:00"/>
    <n v="62"/>
  </r>
  <r>
    <x v="35"/>
    <n v="59"/>
    <x v="35"/>
    <n v="120"/>
    <n v="1003"/>
    <s v="ОООго"/>
    <d v="2024-11-05T00:00:00"/>
    <d v="2024-11-20T00:00:00"/>
    <n v="5"/>
  </r>
  <r>
    <x v="36"/>
    <n v="288"/>
    <x v="36"/>
    <n v="88"/>
    <n v="16704"/>
    <s v="ГудЖоб"/>
    <d v="2024-04-28T00:00:00"/>
    <d v="2024-06-13T00:00:00"/>
    <n v="67"/>
  </r>
  <r>
    <x v="37"/>
    <n v="101"/>
    <x v="37"/>
    <n v="346"/>
    <n v="42319"/>
    <s v="ГудЖоб"/>
    <d v="2024-07-09T00:00:00"/>
    <d v="2024-08-14T00:00:00"/>
    <n v="45"/>
  </r>
  <r>
    <x v="38"/>
    <n v="230"/>
    <x v="38"/>
    <n v="12"/>
    <n v="19780"/>
    <s v="Победа"/>
    <d v="2024-01-31T00:00:00"/>
    <d v="2024-03-17T00:00:00"/>
    <n v="75"/>
  </r>
  <r>
    <x v="39"/>
    <n v="243"/>
    <x v="3"/>
    <n v="240"/>
    <n v="22599"/>
    <s v="Победа"/>
    <d v="2024-05-24T00:00:00"/>
    <d v="2024-05-29T00:00:00"/>
    <n v="93"/>
  </r>
  <r>
    <x v="40"/>
    <n v="259"/>
    <x v="39"/>
    <n v="335"/>
    <n v="70707"/>
    <s v="Надежный"/>
    <d v="2024-09-30T00:00:00"/>
    <d v="2024-10-29T00:00:00"/>
    <n v="48"/>
  </r>
  <r>
    <x v="41"/>
    <n v="98"/>
    <x v="40"/>
    <n v="402"/>
    <n v="12054"/>
    <s v="ОООго"/>
    <d v="2024-06-15T00:00:00"/>
    <d v="2024-06-24T00:00:00"/>
    <n v="19"/>
  </r>
  <r>
    <x v="42"/>
    <n v="235"/>
    <x v="41"/>
    <n v="424"/>
    <n v="64625"/>
    <s v="Фудкорт"/>
    <d v="2024-08-11T00:00:00"/>
    <d v="2024-09-17T00:00:00"/>
    <n v="51"/>
  </r>
  <r>
    <x v="43"/>
    <n v="218"/>
    <x v="42"/>
    <n v="432"/>
    <n v="7848"/>
    <s v="Фудкорт"/>
    <d v="2024-06-05T00:00:00"/>
    <d v="2024-06-29T00:00:00"/>
    <n v="52"/>
  </r>
  <r>
    <x v="44"/>
    <n v="90"/>
    <x v="43"/>
    <n v="151"/>
    <n v="6390"/>
    <s v="АляскА"/>
    <d v="2024-05-09T00:00:00"/>
    <d v="2024-05-29T00:00:00"/>
    <n v="23"/>
  </r>
  <r>
    <x v="45"/>
    <n v="265"/>
    <x v="44"/>
    <n v="354"/>
    <n v="24910"/>
    <s v="Надежный"/>
    <d v="2024-02-02T00:00:00"/>
    <d v="2024-03-02T00:00:00"/>
    <n v="33"/>
  </r>
  <r>
    <x v="46"/>
    <n v="175"/>
    <x v="45"/>
    <n v="233"/>
    <n v="44275"/>
    <s v="АляскА"/>
    <d v="2024-03-21T00:00:00"/>
    <d v="2024-05-09T00:00:00"/>
    <n v="65"/>
  </r>
  <r>
    <x v="47"/>
    <n v="83"/>
    <x v="0"/>
    <n v="418"/>
    <n v="39093"/>
    <s v="ГудЖоб"/>
    <d v="2024-08-06T00:00:00"/>
    <d v="2024-08-20T00:00:00"/>
    <n v="8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канпе"/>
    <n v="66"/>
    <n v="195"/>
    <n v="451"/>
    <n v="12870"/>
    <s v="Победа"/>
    <d v="2024-07-13T00:00:00"/>
    <d v="2024-07-19T00:00:00"/>
    <n v="22"/>
  </r>
  <r>
    <s v="лук"/>
    <n v="179"/>
    <n v="212"/>
    <n v="358"/>
    <n v="37948"/>
    <s v="ОвощиФрукты"/>
    <d v="2024-04-04T00:00:00"/>
    <d v="2024-04-29T00:00:00"/>
    <n v="11"/>
  </r>
  <r>
    <s v="горох"/>
    <n v="209"/>
    <n v="388"/>
    <n v="98"/>
    <n v="81092"/>
    <s v="Победа"/>
    <d v="2024-11-04T00:00:00"/>
    <d v="2024-12-08T00:00:00"/>
    <n v="19"/>
  </r>
  <r>
    <s v="огурцы"/>
    <n v="219"/>
    <n v="298"/>
    <n v="75"/>
    <n v="65262"/>
    <s v="Надежный"/>
    <d v="2024-07-14T00:00:00"/>
    <d v="2024-08-27T00:00:00"/>
    <n v="72"/>
  </r>
  <r>
    <s v="помидоры"/>
    <n v="268"/>
    <n v="464"/>
    <n v="59"/>
    <n v="124352"/>
    <s v="ГудЖоб"/>
    <d v="2024-02-09T00:00:00"/>
    <d v="2024-03-25T00:00:00"/>
    <n v="7"/>
  </r>
  <r>
    <s v="петрушка"/>
    <n v="100"/>
    <n v="23"/>
    <n v="367"/>
    <n v="2300"/>
    <s v="Надежный"/>
    <d v="2024-05-20T00:00:00"/>
    <d v="2024-06-08T00:00:00"/>
    <n v="58"/>
  </r>
  <r>
    <s v="картошка"/>
    <n v="216"/>
    <n v="444"/>
    <n v="171"/>
    <n v="95904"/>
    <s v="Надежный"/>
    <d v="2024-04-25T00:00:00"/>
    <d v="2024-05-30T00:00:00"/>
    <n v="100"/>
  </r>
  <r>
    <s v="редька"/>
    <n v="262"/>
    <n v="183"/>
    <n v="381"/>
    <n v="47946"/>
    <s v="Победа"/>
    <d v="2024-09-21T00:00:00"/>
    <d v="2024-10-10T00:00:00"/>
    <n v="13"/>
  </r>
  <r>
    <s v="помело"/>
    <n v="236"/>
    <n v="143"/>
    <n v="27"/>
    <n v="33748"/>
    <s v="АляскА"/>
    <d v="2024-02-23T00:00:00"/>
    <d v="2024-02-27T00:00:00"/>
    <n v="12"/>
  </r>
  <r>
    <s v="вишня"/>
    <n v="230"/>
    <n v="269"/>
    <n v="221"/>
    <n v="61870"/>
    <s v="ОвощиФрукты"/>
    <d v="2024-02-21T00:00:00"/>
    <d v="2024-03-30T00:00:00"/>
    <n v="94"/>
  </r>
  <r>
    <s v="тыква"/>
    <n v="263"/>
    <n v="36"/>
    <n v="321"/>
    <n v="9468"/>
    <s v="Победа"/>
    <d v="2024-05-28T00:00:00"/>
    <d v="2024-06-22T00:00:00"/>
    <n v="87"/>
  </r>
  <r>
    <s v="мандарины"/>
    <n v="280"/>
    <n v="67"/>
    <n v="295"/>
    <n v="18760"/>
    <s v="Победа"/>
    <d v="2024-03-26T00:00:00"/>
    <d v="2024-05-07T00:00:00"/>
    <n v="91"/>
  </r>
  <r>
    <s v="свекла"/>
    <n v="297"/>
    <n v="47"/>
    <n v="143"/>
    <n v="13959"/>
    <s v="Фудкорт"/>
    <d v="2024-09-14T00:00:00"/>
    <d v="2024-09-27T00:00:00"/>
    <n v="38"/>
  </r>
  <r>
    <s v="дайкон"/>
    <n v="79"/>
    <n v="291"/>
    <n v="138"/>
    <n v="22989"/>
    <s v="Победа"/>
    <d v="2024-05-21T00:00:00"/>
    <d v="2024-06-15T00:00:00"/>
    <n v="22"/>
  </r>
  <r>
    <s v="маланга"/>
    <n v="144"/>
    <n v="133"/>
    <n v="452"/>
    <n v="19152"/>
    <s v="ОвощиФрукты"/>
    <d v="2024-07-10T00:00:00"/>
    <d v="2024-08-15T00:00:00"/>
    <n v="53"/>
  </r>
  <r>
    <s v="халапеньо"/>
    <n v="127"/>
    <n v="225"/>
    <n v="272"/>
    <n v="28575"/>
    <s v="ГудЖоб"/>
    <d v="2024-08-08T00:00:00"/>
    <d v="2024-09-19T00:00:00"/>
    <n v="33"/>
  </r>
  <r>
    <s v="свекла"/>
    <n v="169"/>
    <n v="474"/>
    <n v="134"/>
    <n v="80106"/>
    <s v="ОвощиФрукты"/>
    <d v="2024-09-04T00:00:00"/>
    <d v="2024-10-13T00:00:00"/>
    <n v="57"/>
  </r>
  <r>
    <s v="бананы"/>
    <n v="148"/>
    <n v="117"/>
    <n v="294"/>
    <n v="17316"/>
    <s v="ОвощиФрукты"/>
    <d v="2024-01-20T00:00:00"/>
    <d v="2024-02-26T00:00:00"/>
    <n v="48"/>
  </r>
  <r>
    <s v="шелковица"/>
    <n v="210"/>
    <n v="499"/>
    <n v="287"/>
    <n v="104790"/>
    <s v="АляскА"/>
    <d v="2024-06-13T00:00:00"/>
    <d v="2024-07-07T00:00:00"/>
    <n v="60"/>
  </r>
  <r>
    <s v="черника"/>
    <n v="240"/>
    <n v="229"/>
    <n v="12"/>
    <n v="54960"/>
    <s v="ОООго"/>
    <d v="2024-07-16T00:00:00"/>
    <d v="2024-08-20T00:00:00"/>
    <n v="67"/>
  </r>
  <r>
    <s v="огурец"/>
    <n v="92"/>
    <n v="374"/>
    <n v="149"/>
    <n v="34408"/>
    <s v="Надежный"/>
    <d v="2024-10-08T00:00:00"/>
    <d v="2024-10-15T00:00:00"/>
    <n v="99"/>
  </r>
  <r>
    <s v="смородина"/>
    <n v="115"/>
    <n v="312"/>
    <n v="131"/>
    <n v="35880"/>
    <s v="ГудЖоб"/>
    <d v="2024-04-20T00:00:00"/>
    <d v="2024-06-04T00:00:00"/>
    <n v="63"/>
  </r>
  <r>
    <s v="раддикьо"/>
    <n v="131"/>
    <n v="184"/>
    <n v="452"/>
    <n v="24104"/>
    <s v="ГудЖоб"/>
    <d v="2024-06-30T00:00:00"/>
    <d v="2024-08-15T00:00:00"/>
    <n v="44"/>
  </r>
  <r>
    <s v="нори"/>
    <n v="259"/>
    <n v="37"/>
    <n v="468"/>
    <n v="9583"/>
    <s v="АляскА"/>
    <d v="2024-04-10T00:00:00"/>
    <d v="2024-05-11T00:00:00"/>
    <n v="66"/>
  </r>
  <r>
    <s v="инжир"/>
    <n v="242"/>
    <n v="223"/>
    <n v="34"/>
    <n v="53966"/>
    <s v="Победа"/>
    <d v="2024-05-15T00:00:00"/>
    <d v="2024-05-27T00:00:00"/>
    <n v="76"/>
  </r>
  <r>
    <s v="репа"/>
    <n v="111"/>
    <n v="34"/>
    <n v="463"/>
    <n v="3774"/>
    <s v="ОвощиФрукты"/>
    <d v="2024-10-14T00:00:00"/>
    <d v="2024-11-06T00:00:00"/>
    <n v="33"/>
  </r>
  <r>
    <s v="гуайява"/>
    <n v="53"/>
    <n v="54"/>
    <n v="218"/>
    <n v="2862"/>
    <s v="Фудкорт"/>
    <d v="2024-10-31T00:00:00"/>
    <d v="2024-11-26T00:00:00"/>
    <n v="94"/>
  </r>
  <r>
    <s v="джекфрут"/>
    <n v="250"/>
    <n v="356"/>
    <n v="282"/>
    <n v="89000"/>
    <s v="Надежный"/>
    <d v="2024-06-15T00:00:00"/>
    <d v="2024-06-18T00:00:00"/>
    <n v="35"/>
  </r>
  <r>
    <s v="нопаль"/>
    <n v="67"/>
    <n v="130"/>
    <n v="375"/>
    <n v="8710"/>
    <s v="ГудЖоб"/>
    <d v="2024-03-16T00:00:00"/>
    <d v="2024-04-12T00:00:00"/>
    <n v="19"/>
  </r>
  <r>
    <s v="лимон"/>
    <n v="76"/>
    <n v="226"/>
    <n v="330"/>
    <n v="17176"/>
    <s v="Победа"/>
    <d v="2024-01-11T00:00:00"/>
    <d v="2024-01-30T00:00:00"/>
    <n v="46"/>
  </r>
  <r>
    <s v="лайм"/>
    <n v="186"/>
    <n v="135"/>
    <n v="271"/>
    <n v="25110"/>
    <s v="ОООго"/>
    <d v="2024-05-30T00:00:00"/>
    <d v="2024-06-19T00:00:00"/>
    <n v="9"/>
  </r>
  <r>
    <s v="цукини"/>
    <n v="250"/>
    <n v="160"/>
    <n v="119"/>
    <n v="40000"/>
    <s v="Победа"/>
    <d v="2024-08-01T00:00:00"/>
    <d v="2024-08-30T00:00:00"/>
    <n v="8"/>
  </r>
  <r>
    <s v="дыня"/>
    <n v="209"/>
    <n v="430"/>
    <n v="487"/>
    <n v="89870"/>
    <s v="Фудкорт"/>
    <d v="2024-08-26T00:00:00"/>
    <d v="2024-10-12T00:00:00"/>
    <n v="68"/>
  </r>
  <r>
    <s v="арбуз"/>
    <n v="189"/>
    <n v="111"/>
    <n v="391"/>
    <n v="20979"/>
    <s v="Фудкорт"/>
    <d v="2024-05-13T00:00:00"/>
    <d v="2024-06-24T00:00:00"/>
    <n v="74"/>
  </r>
  <r>
    <s v="нектарин"/>
    <n v="203"/>
    <n v="17"/>
    <n v="463"/>
    <n v="3451"/>
    <s v="ОООго"/>
    <d v="2024-01-20T00:00:00"/>
    <d v="2024-02-26T00:00:00"/>
    <n v="80"/>
  </r>
  <r>
    <s v="ямс"/>
    <n v="105"/>
    <n v="427"/>
    <n v="24"/>
    <n v="44835"/>
    <s v="ОвощиФрукты"/>
    <d v="2024-10-04T00:00:00"/>
    <d v="2024-11-02T00:00:00"/>
    <n v="74"/>
  </r>
  <r>
    <s v="ананас"/>
    <n v="228"/>
    <n v="350"/>
    <n v="421"/>
    <n v="79800"/>
    <s v="ОвощиФрукты"/>
    <d v="2024-06-04T00:00:00"/>
    <d v="2024-06-26T00:00:00"/>
    <n v="77"/>
  </r>
  <r>
    <s v="маракуйя"/>
    <n v="208"/>
    <n v="345"/>
    <n v="95"/>
    <n v="71760"/>
    <s v="Фудкорт"/>
    <d v="2024-06-03T00:00:00"/>
    <d v="2024-07-15T00:00:00"/>
    <n v="57"/>
  </r>
  <r>
    <s v="хурма"/>
    <n v="180"/>
    <n v="21"/>
    <n v="487"/>
    <n v="3780"/>
    <s v="ГудЖоб"/>
    <d v="2024-02-10T00:00:00"/>
    <d v="2024-03-27T00:00:00"/>
    <n v="25"/>
  </r>
  <r>
    <s v="хикама"/>
    <n v="255"/>
    <n v="210"/>
    <n v="486"/>
    <n v="53550"/>
    <s v="Надежный"/>
    <d v="2024-02-04T00:00:00"/>
    <d v="2024-03-06T00:00:00"/>
    <n v="23"/>
  </r>
  <r>
    <s v="каркаде"/>
    <n v="198"/>
    <n v="108"/>
    <n v="275"/>
    <n v="21384"/>
    <s v="ОвощиФрукты"/>
    <d v="2024-01-21T00:00:00"/>
    <d v="2024-02-12T00:00:00"/>
    <n v="38"/>
  </r>
  <r>
    <s v="малина"/>
    <n v="235"/>
    <n v="479"/>
    <n v="54"/>
    <n v="112565"/>
    <s v="ОООго"/>
    <d v="2024-09-18T00:00:00"/>
    <d v="2024-10-27T00:00:00"/>
    <n v="20"/>
  </r>
  <r>
    <s v="сквош"/>
    <n v="160"/>
    <n v="314"/>
    <n v="201"/>
    <n v="50240"/>
    <s v="ОООго"/>
    <d v="2024-06-08T00:00:00"/>
    <d v="2024-06-28T00:00:00"/>
    <n v="31"/>
  </r>
  <r>
    <s v="фейхоа"/>
    <n v="270"/>
    <n v="145"/>
    <n v="135"/>
    <n v="39150"/>
    <s v="Фудкорт"/>
    <d v="2024-09-26T00:00:00"/>
    <d v="2024-11-10T00:00:00"/>
    <n v="25"/>
  </r>
  <r>
    <s v="агар"/>
    <n v="296"/>
    <n v="253"/>
    <n v="412"/>
    <n v="74888"/>
    <s v="Победа"/>
    <d v="2024-08-29T00:00:00"/>
    <d v="2024-08-30T00:00:00"/>
    <n v="21"/>
  </r>
  <r>
    <s v="клементин"/>
    <n v="169"/>
    <n v="159"/>
    <n v="329"/>
    <n v="26871"/>
    <s v="ГудЖоб"/>
    <d v="2024-03-24T00:00:00"/>
    <d v="2024-03-30T00:00:00"/>
    <n v="8"/>
  </r>
  <r>
    <s v="нэнс"/>
    <n v="122"/>
    <n v="196"/>
    <n v="159"/>
    <n v="23912"/>
    <s v="ОвощиФрукты"/>
    <d v="2024-06-21T00:00:00"/>
    <d v="2024-08-03T00:00:00"/>
    <n v="24"/>
  </r>
  <r>
    <s v="арроурут"/>
    <n v="112"/>
    <n v="14"/>
    <n v="403"/>
    <n v="1568"/>
    <s v="Фудкорт"/>
    <d v="2024-11-01T00:00:00"/>
    <d v="2024-11-29T00:00:00"/>
    <n v="71"/>
  </r>
  <r>
    <s v="перец"/>
    <n v="121"/>
    <n v="306"/>
    <n v="267"/>
    <n v="37026"/>
    <s v="Надежный"/>
    <d v="2024-06-11T00:00:00"/>
    <d v="2024-06-19T00:00:00"/>
    <n v="1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водоросли"/>
    <n v="116"/>
    <n v="426"/>
    <n v="443"/>
    <n v="49416"/>
    <s v="Победа"/>
    <d v="2024-08-20T00:00:00"/>
    <d v="2024-09-27T00:00:00"/>
    <n v="13"/>
  </r>
  <r>
    <s v="груши"/>
    <n v="104"/>
    <n v="272"/>
    <n v="20"/>
    <n v="28288"/>
    <s v="АляскА"/>
    <d v="2024-04-26T00:00:00"/>
    <d v="2024-06-06T00:00:00"/>
    <n v="94"/>
  </r>
  <r>
    <s v="папоротник"/>
    <n v="263"/>
    <n v="365"/>
    <n v="269"/>
    <n v="95995"/>
    <s v="ОООго"/>
    <d v="2024-04-15T00:00:00"/>
    <d v="2024-05-25T00:00:00"/>
    <n v="63"/>
  </r>
  <r>
    <s v="огурцы"/>
    <n v="198"/>
    <n v="429"/>
    <n v="222"/>
    <n v="84942"/>
    <s v="ГудЖоб"/>
    <d v="2024-09-02T00:00:00"/>
    <d v="2024-09-04T00:00:00"/>
    <n v="28"/>
  </r>
  <r>
    <s v="помидоры"/>
    <n v="144"/>
    <n v="214"/>
    <n v="230"/>
    <n v="30816"/>
    <s v="Фудкорт"/>
    <d v="2024-01-21T00:00:00"/>
    <d v="2024-02-27T00:00:00"/>
    <n v="78"/>
  </r>
  <r>
    <s v="петрушка"/>
    <n v="191"/>
    <n v="116"/>
    <n v="164"/>
    <n v="22156"/>
    <s v="АляскА"/>
    <d v="2024-04-03T00:00:00"/>
    <d v="2024-05-23T00:00:00"/>
    <n v="11"/>
  </r>
  <r>
    <s v="ирга"/>
    <n v="247"/>
    <n v="86"/>
    <n v="492"/>
    <n v="21242"/>
    <s v="Фудкорт"/>
    <d v="2024-08-24T00:00:00"/>
    <d v="2024-10-07T00:00:00"/>
    <n v="85"/>
  </r>
  <r>
    <s v="редька"/>
    <n v="212"/>
    <n v="209"/>
    <n v="390"/>
    <n v="44308"/>
    <s v="Надежный"/>
    <d v="2024-05-11T00:00:00"/>
    <d v="2024-05-16T00:00:00"/>
    <n v="61"/>
  </r>
  <r>
    <s v="яблоки"/>
    <n v="110"/>
    <n v="453"/>
    <n v="154"/>
    <n v="49830"/>
    <s v="Фудкорт"/>
    <d v="2024-06-26T00:00:00"/>
    <d v="2024-06-29T00:00:00"/>
    <n v="68"/>
  </r>
  <r>
    <s v="вишня"/>
    <n v="270"/>
    <n v="43"/>
    <n v="86"/>
    <n v="11610"/>
    <s v="Победа"/>
    <d v="2024-03-18T00:00:00"/>
    <d v="2024-04-02T00:00:00"/>
    <n v="38"/>
  </r>
  <r>
    <s v="черника"/>
    <n v="95"/>
    <n v="26"/>
    <n v="205"/>
    <n v="2470"/>
    <s v="АляскА"/>
    <d v="2024-03-21T00:00:00"/>
    <d v="2024-04-12T00:00:00"/>
    <n v="59"/>
  </r>
  <r>
    <s v="артишок"/>
    <n v="87"/>
    <n v="333"/>
    <n v="450"/>
    <n v="28971"/>
    <s v="АляскА"/>
    <d v="2024-01-14T00:00:00"/>
    <d v="2024-02-14T00:00:00"/>
    <n v="54"/>
  </r>
  <r>
    <s v="халапеньо"/>
    <n v="153"/>
    <n v="162"/>
    <n v="346"/>
    <n v="24786"/>
    <s v="ОвощиФрукты"/>
    <d v="2024-10-25T00:00:00"/>
    <d v="2024-11-07T00:00:00"/>
    <n v="11"/>
  </r>
  <r>
    <s v="черри"/>
    <n v="228"/>
    <n v="221"/>
    <n v="164"/>
    <n v="50388"/>
    <s v="ОвощиФрукты"/>
    <d v="2024-10-21T00:00:00"/>
    <d v="2024-12-01T00:00:00"/>
    <n v="11"/>
  </r>
  <r>
    <s v="абрикосы"/>
    <n v="58"/>
    <n v="103"/>
    <n v="168"/>
    <n v="5974"/>
    <s v="АляскА"/>
    <d v="2024-04-07T00:00:00"/>
    <d v="2024-05-13T00:00:00"/>
    <n v="57"/>
  </r>
  <r>
    <s v="ежевика"/>
    <n v="154"/>
    <n v="45"/>
    <n v="105"/>
    <n v="6930"/>
    <s v="ОвощиФрукты"/>
    <d v="2024-02-07T00:00:00"/>
    <d v="2024-03-19T00:00:00"/>
    <n v="88"/>
  </r>
  <r>
    <s v="свекла"/>
    <n v="184"/>
    <n v="455"/>
    <n v="444"/>
    <n v="83720"/>
    <s v="Фудкорт"/>
    <d v="2024-06-23T00:00:00"/>
    <d v="2024-06-29T00:00:00"/>
    <n v="89"/>
  </r>
  <r>
    <s v="бананы"/>
    <n v="192"/>
    <n v="338"/>
    <n v="74"/>
    <n v="64896"/>
    <s v="Победа"/>
    <d v="2024-02-04T00:00:00"/>
    <d v="2024-03-10T00:00:00"/>
    <n v="56"/>
  </r>
  <r>
    <s v="брокколи"/>
    <n v="106"/>
    <n v="265"/>
    <n v="469"/>
    <n v="28090"/>
    <s v="Фудкорт"/>
    <d v="2024-06-09T00:00:00"/>
    <d v="2024-07-21T00:00:00"/>
    <n v="64"/>
  </r>
  <r>
    <s v="черника"/>
    <n v="162"/>
    <n v="243"/>
    <n v="368"/>
    <n v="39366"/>
    <s v="ОвощиФрукты"/>
    <d v="2024-03-03T00:00:00"/>
    <d v="2024-04-08T00:00:00"/>
    <n v="86"/>
  </r>
  <r>
    <s v="облепиха"/>
    <n v="126"/>
    <n v="267"/>
    <n v="296"/>
    <n v="33642"/>
    <s v="АляскА"/>
    <d v="2024-09-16T00:00:00"/>
    <d v="2024-10-09T00:00:00"/>
    <n v="40"/>
  </r>
  <r>
    <s v="смородина"/>
    <n v="116"/>
    <n v="116"/>
    <n v="133"/>
    <n v="13456"/>
    <s v="ОвощиФрукты"/>
    <d v="2024-01-19T00:00:00"/>
    <d v="2024-02-04T00:00:00"/>
    <n v="9"/>
  </r>
  <r>
    <s v="крыжовник"/>
    <n v="110"/>
    <n v="464"/>
    <n v="397"/>
    <n v="51040"/>
    <s v="Фудкорт"/>
    <d v="2024-02-10T00:00:00"/>
    <d v="2024-03-11T00:00:00"/>
    <n v="93"/>
  </r>
  <r>
    <s v="клюква"/>
    <n v="279"/>
    <n v="377"/>
    <n v="330"/>
    <n v="105183"/>
    <s v="ОвощиФрукты"/>
    <d v="2024-03-17T00:00:00"/>
    <d v="2024-04-12T00:00:00"/>
    <n v="59"/>
  </r>
  <r>
    <s v="перец"/>
    <n v="156"/>
    <n v="91"/>
    <n v="408"/>
    <n v="14196"/>
    <s v="ГудЖоб"/>
    <d v="2024-09-08T00:00:00"/>
    <d v="2024-10-17T00:00:00"/>
    <n v="23"/>
  </r>
  <r>
    <s v="виноград"/>
    <n v="223"/>
    <n v="494"/>
    <n v="272"/>
    <n v="110162"/>
    <s v="Фудкорт"/>
    <d v="2024-08-05T00:00:00"/>
    <d v="2024-08-30T00:00:00"/>
    <n v="43"/>
  </r>
  <r>
    <s v="личи"/>
    <n v="206"/>
    <n v="94"/>
    <n v="63"/>
    <n v="19364"/>
    <s v="ГудЖоб"/>
    <d v="2024-05-19T00:00:00"/>
    <d v="2024-05-29T00:00:00"/>
    <n v="33"/>
  </r>
  <r>
    <s v="джекфрут"/>
    <n v="167"/>
    <n v="49"/>
    <n v="167"/>
    <n v="8183"/>
    <s v="Фудкорт"/>
    <d v="2024-04-21T00:00:00"/>
    <d v="2024-06-08T00:00:00"/>
    <n v="100"/>
  </r>
  <r>
    <s v="гранат"/>
    <n v="138"/>
    <n v="261"/>
    <n v="261"/>
    <n v="36018"/>
    <s v="Надежный"/>
    <d v="2024-02-11T00:00:00"/>
    <d v="2024-03-21T00:00:00"/>
    <n v="57"/>
  </r>
  <r>
    <s v="лимон"/>
    <n v="152"/>
    <n v="304"/>
    <n v="358"/>
    <n v="46208"/>
    <s v="ОООго"/>
    <d v="2024-04-25T00:00:00"/>
    <d v="2024-05-18T00:00:00"/>
    <n v="66"/>
  </r>
  <r>
    <s v="радиккьо"/>
    <n v="183"/>
    <n v="14"/>
    <n v="67"/>
    <n v="2562"/>
    <s v="ГудЖоб"/>
    <d v="2024-07-01T00:00:00"/>
    <d v="2024-07-28T00:00:00"/>
    <n v="23"/>
  </r>
  <r>
    <s v="лонган"/>
    <n v="108"/>
    <n v="161"/>
    <n v="460"/>
    <n v="17388"/>
    <s v="ОООго"/>
    <d v="2024-04-04T00:00:00"/>
    <d v="2024-04-26T00:00:00"/>
    <n v="42"/>
  </r>
  <r>
    <s v="кизил"/>
    <n v="89"/>
    <n v="444"/>
    <n v="16"/>
    <n v="39516"/>
    <s v="Фудкорт"/>
    <d v="2024-08-21T00:00:00"/>
    <d v="2024-09-03T00:00:00"/>
    <n v="98"/>
  </r>
  <r>
    <s v="сквош"/>
    <n v="92"/>
    <n v="472"/>
    <n v="117"/>
    <n v="43424"/>
    <s v="ОвощиФрукты"/>
    <d v="2024-04-05T00:00:00"/>
    <d v="2024-05-03T00:00:00"/>
    <n v="96"/>
  </r>
  <r>
    <s v="нектарин"/>
    <n v="264"/>
    <n v="439"/>
    <n v="258"/>
    <n v="115896"/>
    <s v="ГудЖоб"/>
    <d v="2024-04-17T00:00:00"/>
    <d v="2024-05-08T00:00:00"/>
    <n v="73"/>
  </r>
  <r>
    <s v="клубника"/>
    <n v="251"/>
    <n v="485"/>
    <n v="293"/>
    <n v="121735"/>
    <s v="ГудЖоб"/>
    <d v="2024-09-19T00:00:00"/>
    <d v="2024-11-08T00:00:00"/>
    <n v="33"/>
  </r>
  <r>
    <s v="маниок"/>
    <n v="86"/>
    <n v="246"/>
    <n v="131"/>
    <n v="21156"/>
    <s v="Надежный"/>
    <d v="2024-03-23T00:00:00"/>
    <d v="2024-04-09T00:00:00"/>
    <n v="14"/>
  </r>
  <r>
    <s v="маракуйя"/>
    <n v="199"/>
    <n v="78"/>
    <n v="289"/>
    <n v="15522"/>
    <s v="Фудкорт"/>
    <d v="2024-01-25T00:00:00"/>
    <d v="2024-03-03T00:00:00"/>
    <n v="77"/>
  </r>
  <r>
    <s v="хурма"/>
    <n v="83"/>
    <n v="308"/>
    <n v="120"/>
    <n v="25564"/>
    <s v="ОвощиФрукты"/>
    <d v="2024-02-10T00:00:00"/>
    <d v="2024-03-20T00:00:00"/>
    <n v="76"/>
  </r>
  <r>
    <s v="нопаль"/>
    <n v="180"/>
    <n v="197"/>
    <n v="176"/>
    <n v="35460"/>
    <s v="Победа"/>
    <d v="2024-05-18T00:00:00"/>
    <d v="2024-06-13T00:00:00"/>
    <n v="35"/>
  </r>
  <r>
    <s v="морковь"/>
    <n v="169"/>
    <n v="108"/>
    <n v="483"/>
    <n v="18252"/>
    <s v="Фудкорт"/>
    <d v="2024-01-06T00:00:00"/>
    <d v="2024-02-22T00:00:00"/>
    <n v="37"/>
  </r>
  <r>
    <s v="фенхель"/>
    <n v="81"/>
    <n v="256"/>
    <n v="19"/>
    <n v="20736"/>
    <s v="Надежный"/>
    <d v="2024-03-27T00:00:00"/>
    <d v="2024-05-02T00:00:00"/>
    <n v="50"/>
  </r>
  <r>
    <s v="хурма"/>
    <n v="105"/>
    <n v="133"/>
    <n v="472"/>
    <n v="13965"/>
    <s v="ОвощиФрукты"/>
    <d v="2024-03-15T00:00:00"/>
    <d v="2024-04-14T00:00:00"/>
    <n v="48"/>
  </r>
  <r>
    <s v="фейхоа"/>
    <n v="124"/>
    <n v="57"/>
    <n v="434"/>
    <n v="7068"/>
    <s v="ОООго"/>
    <d v="2024-10-25T00:00:00"/>
    <d v="2024-11-29T00:00:00"/>
    <n v="81"/>
  </r>
  <r>
    <s v="дуриан"/>
    <n v="134"/>
    <n v="224"/>
    <n v="317"/>
    <n v="30016"/>
    <s v="Надежный"/>
    <d v="2024-11-09T00:00:00"/>
    <d v="2024-12-05T00:00:00"/>
    <n v="29"/>
  </r>
  <r>
    <s v="клементин"/>
    <n v="165"/>
    <n v="336"/>
    <n v="127"/>
    <n v="55440"/>
    <s v="АляскА"/>
    <d v="2024-07-01T00:00:00"/>
    <d v="2024-07-08T00:00:00"/>
    <n v="94"/>
  </r>
  <r>
    <s v="нэнс"/>
    <n v="146"/>
    <n v="193"/>
    <n v="92"/>
    <n v="28178"/>
    <s v="ГудЖоб"/>
    <d v="2024-08-16T00:00:00"/>
    <d v="2024-09-16T00:00:00"/>
    <n v="33"/>
  </r>
  <r>
    <s v="фенхель"/>
    <n v="153"/>
    <n v="496"/>
    <n v="160"/>
    <n v="75888"/>
    <s v="Победа"/>
    <d v="2024-01-06T00:00:00"/>
    <d v="2024-02-25T00:00:00"/>
    <n v="64"/>
  </r>
  <r>
    <s v="боярышник"/>
    <n v="281"/>
    <n v="259"/>
    <n v="374"/>
    <n v="72779"/>
    <s v="АляскА"/>
    <d v="2024-05-16T00:00:00"/>
    <d v="2024-06-07T00:00:00"/>
    <n v="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921034-6C0E-41DE-9DC7-5D47818F3771}" name="Сводная таблица7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L1:N98" firstHeaderRow="0" firstDataRow="1" firstDataCol="1"/>
  <pivotFields count="9">
    <pivotField axis="axisRow" showAll="0">
      <items count="48">
        <item x="14"/>
        <item x="35"/>
        <item x="2"/>
        <item x="32"/>
        <item x="16"/>
        <item x="24"/>
        <item x="9"/>
        <item x="1"/>
        <item x="25"/>
        <item x="26"/>
        <item x="42"/>
        <item x="31"/>
        <item x="15"/>
        <item x="23"/>
        <item x="39"/>
        <item x="6"/>
        <item x="27"/>
        <item x="43"/>
        <item x="22"/>
        <item x="45"/>
        <item x="29"/>
        <item x="28"/>
        <item x="30"/>
        <item x="40"/>
        <item x="19"/>
        <item x="11"/>
        <item x="36"/>
        <item x="33"/>
        <item x="44"/>
        <item x="3"/>
        <item x="34"/>
        <item x="5"/>
        <item x="8"/>
        <item x="4"/>
        <item x="7"/>
        <item x="12"/>
        <item x="20"/>
        <item x="41"/>
        <item x="21"/>
        <item x="37"/>
        <item x="10"/>
        <item x="18"/>
        <item x="38"/>
        <item x="13"/>
        <item x="17"/>
        <item x="46"/>
        <item x="0"/>
        <item t="default"/>
      </items>
    </pivotField>
    <pivotField dataField="1" showAll="0"/>
    <pivotField dataField="1" showAll="0"/>
    <pivotField showAll="0"/>
    <pivotField showAll="0"/>
    <pivotField axis="axisRow" showAll="0">
      <items count="8">
        <item x="6"/>
        <item x="2"/>
        <item x="1"/>
        <item x="5"/>
        <item x="4"/>
        <item x="0"/>
        <item x="3"/>
        <item t="default"/>
      </items>
    </pivotField>
    <pivotField numFmtId="14" showAll="0"/>
    <pivotField numFmtId="14" showAll="0"/>
    <pivotField showAll="0"/>
  </pivotFields>
  <rowFields count="2">
    <field x="0"/>
    <field x="5"/>
  </rowFields>
  <rowItems count="97">
    <i>
      <x/>
    </i>
    <i r="1">
      <x v="4"/>
    </i>
    <i>
      <x v="1"/>
    </i>
    <i r="1">
      <x v="5"/>
    </i>
    <i>
      <x v="2"/>
    </i>
    <i r="1">
      <x v="1"/>
    </i>
    <i>
      <x v="3"/>
    </i>
    <i r="1">
      <x v="1"/>
    </i>
    <i r="1">
      <x v="4"/>
    </i>
    <i>
      <x v="4"/>
    </i>
    <i r="1">
      <x v="4"/>
    </i>
    <i>
      <x v="5"/>
    </i>
    <i r="1">
      <x v="3"/>
    </i>
    <i>
      <x v="6"/>
    </i>
    <i r="1">
      <x v="4"/>
    </i>
    <i>
      <x v="7"/>
    </i>
    <i r="1">
      <x v="2"/>
    </i>
    <i>
      <x v="8"/>
    </i>
    <i r="1">
      <x v="2"/>
    </i>
    <i>
      <x v="9"/>
    </i>
    <i r="1">
      <x v="4"/>
    </i>
    <i>
      <x v="10"/>
    </i>
    <i r="1">
      <x v="4"/>
    </i>
    <i>
      <x v="11"/>
    </i>
    <i r="1">
      <x v="1"/>
    </i>
    <i>
      <x v="12"/>
    </i>
    <i r="1">
      <x v="2"/>
    </i>
    <i>
      <x v="13"/>
    </i>
    <i r="1">
      <x/>
    </i>
    <i>
      <x v="14"/>
    </i>
    <i r="1">
      <x v="6"/>
    </i>
    <i>
      <x v="15"/>
    </i>
    <i r="1">
      <x v="5"/>
    </i>
    <i>
      <x v="16"/>
    </i>
    <i r="1">
      <x v="5"/>
    </i>
    <i>
      <x v="17"/>
    </i>
    <i r="1">
      <x v="6"/>
    </i>
    <i>
      <x v="18"/>
    </i>
    <i r="1">
      <x v="2"/>
    </i>
    <i>
      <x v="19"/>
    </i>
    <i r="1">
      <x v="1"/>
    </i>
    <i>
      <x v="20"/>
    </i>
    <i r="1">
      <x v="2"/>
    </i>
    <i>
      <x v="21"/>
    </i>
    <i r="1">
      <x v="1"/>
    </i>
    <i>
      <x v="22"/>
    </i>
    <i r="1">
      <x v="4"/>
    </i>
    <i>
      <x v="23"/>
    </i>
    <i r="1">
      <x v="6"/>
    </i>
    <i>
      <x v="24"/>
    </i>
    <i r="1">
      <x v="4"/>
    </i>
    <i>
      <x v="25"/>
    </i>
    <i r="1">
      <x v="1"/>
    </i>
    <i>
      <x v="26"/>
    </i>
    <i r="1">
      <x v="5"/>
    </i>
    <i>
      <x v="27"/>
    </i>
    <i r="1">
      <x v="6"/>
    </i>
    <i>
      <x v="28"/>
    </i>
    <i r="1">
      <x v="4"/>
    </i>
    <i>
      <x v="29"/>
    </i>
    <i r="1">
      <x v="6"/>
    </i>
    <i>
      <x v="30"/>
    </i>
    <i r="1">
      <x v="2"/>
    </i>
    <i>
      <x v="31"/>
    </i>
    <i r="1">
      <x v="4"/>
    </i>
    <i>
      <x v="32"/>
    </i>
    <i r="1">
      <x v="6"/>
    </i>
    <i>
      <x v="33"/>
    </i>
    <i r="1">
      <x v="2"/>
    </i>
    <i>
      <x v="34"/>
    </i>
    <i r="1">
      <x v="2"/>
    </i>
    <i>
      <x v="35"/>
    </i>
    <i r="1">
      <x v="3"/>
    </i>
    <i r="1">
      <x v="5"/>
    </i>
    <i>
      <x v="36"/>
    </i>
    <i r="1">
      <x v="3"/>
    </i>
    <i>
      <x v="37"/>
    </i>
    <i r="1">
      <x/>
    </i>
    <i>
      <x v="38"/>
    </i>
    <i r="1">
      <x v="3"/>
    </i>
    <i>
      <x v="39"/>
    </i>
    <i r="1">
      <x v="4"/>
    </i>
    <i>
      <x v="40"/>
    </i>
    <i r="1">
      <x v="3"/>
    </i>
    <i>
      <x v="41"/>
    </i>
    <i r="1">
      <x/>
    </i>
    <i>
      <x v="42"/>
    </i>
    <i r="1">
      <x v="2"/>
    </i>
    <i>
      <x v="43"/>
    </i>
    <i r="1">
      <x v="3"/>
    </i>
    <i>
      <x v="44"/>
    </i>
    <i r="1">
      <x v="6"/>
    </i>
    <i>
      <x v="45"/>
    </i>
    <i r="1">
      <x v="3"/>
    </i>
    <i>
      <x v="46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цена" fld="1" baseField="0" baseItem="0"/>
    <dataField name="Сумма по полю проданное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97AA88-8712-44D5-8B32-B59B04ED03D1}" name="Сводная таблица8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L2:N19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C6B568-4AEF-40FD-99C3-59E9185E40AF}" name="Сводная таблица9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L2:N19" firstHeaderRow="1" firstDataRow="1" firstDataCol="0"/>
  <pivotFields count="9"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E8E30-22B3-4205-9C70-D490326F7FE2}" name="Сводная таблица10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M2:O19" firstHeaderRow="1" firstDataRow="1" firstDataCol="0"/>
  <pivotFields count="9"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E37D0B-5424-4ED0-BB72-B0B3DC022821}" name="Север" displayName="Север" ref="A1:I50" totalsRowShown="0">
  <autoFilter ref="A1:I50" xr:uid="{22394DF0-CBB0-4BBB-A0D9-31C83E1D59F8}"/>
  <tableColumns count="9">
    <tableColumn id="1" xr3:uid="{DB305FCD-E660-40C4-ABAF-74C924AE167C}" name="наименование" dataDxfId="11"/>
    <tableColumn id="3" xr3:uid="{11ACF6F2-1C37-42E7-A39B-4BA9D04F1D49}" name="цена">
      <calculatedColumnFormula>RANDBETWEEN(50,300)</calculatedColumnFormula>
    </tableColumn>
    <tableColumn id="4" xr3:uid="{29559B41-BBEC-485D-B8D6-C1D96E88E0B8}" name="проданное">
      <calculatedColumnFormula>RANDBETWEEN(10,500)</calculatedColumnFormula>
    </tableColumn>
    <tableColumn id="5" xr3:uid="{35E9B7D4-2548-4065-B3C1-549F983EA77A}" name="остатки">
      <calculatedColumnFormula>RANDBETWEEN(10,500)</calculatedColumnFormula>
    </tableColumn>
    <tableColumn id="6" xr3:uid="{A27CA812-9275-4389-B526-85353E01285E}" name="прибыль">
      <calculatedColumnFormula>B2*C2</calculatedColumnFormula>
    </tableColumn>
    <tableColumn id="7" xr3:uid="{9908C1C6-7CD3-4698-AB5F-67ED42C5E879}" name="поставщик">
      <calculatedColumnFormula>CHOOSE(RANDBETWEEN(1,7),"Фудкорт","ОвощиФрукты","АляскА","ГудЖоб","Надежный","ОООго","Победа")</calculatedColumnFormula>
    </tableColumn>
    <tableColumn id="8" xr3:uid="{59FEC8BF-261E-4A7C-AB8E-D81F4D90A53F}" name="дата поставки" dataDxfId="10">
      <calculatedColumnFormula>RANDBETWEEN(DATE(2024,1,1),DATE(2024,11,12))</calculatedColumnFormula>
    </tableColumn>
    <tableColumn id="9" xr3:uid="{49AD5AA3-F5BE-4E40-906C-C6D08E87F9DB}" name="дата продажи" dataDxfId="9">
      <calculatedColumnFormula>G2+RANDBETWEEN(1,50)</calculatedColumnFormula>
    </tableColumn>
    <tableColumn id="10" xr3:uid="{70C6352E-CD1E-4D08-9A99-32C2FDC8F7A5}" name="потсавка">
      <calculatedColumnFormula>RANDBETWEEN(5,100)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42440C-508C-4B12-8FEA-CEA2DCA0885F}" name="Юг" displayName="Юг" ref="A1:I50" totalsRowShown="0">
  <autoFilter ref="A1:I50" xr:uid="{84DD1764-69A5-4075-878A-5DBE5B475381}"/>
  <tableColumns count="9">
    <tableColumn id="1" xr3:uid="{4165DE87-564E-4D50-A020-184F45D853F8}" name="наименование" dataDxfId="8"/>
    <tableColumn id="2" xr3:uid="{493F0035-647A-42A7-AD39-AA1E3B78ADC5}" name="цена, р">
      <calculatedColumnFormula>RANDBETWEEN(50,300)</calculatedColumnFormula>
    </tableColumn>
    <tableColumn id="3" xr3:uid="{56F37190-3ACE-45C2-8C15-6E23BEE0CD6A}" name="проданное">
      <calculatedColumnFormula>RANDBETWEEN(10,500)</calculatedColumnFormula>
    </tableColumn>
    <tableColumn id="4" xr3:uid="{02B593A6-375D-4FA9-9F1A-9153A74CBCC8}" name="остатки">
      <calculatedColumnFormula>RANDBETWEEN(10,500)</calculatedColumnFormula>
    </tableColumn>
    <tableColumn id="5" xr3:uid="{D73E0ABB-567C-4B83-9922-C793A377F01B}" name="прибыль">
      <calculatedColumnFormula>B2*C2</calculatedColumnFormula>
    </tableColumn>
    <tableColumn id="6" xr3:uid="{3C95DBA6-DE8A-4894-886C-5A11AA5BF8D9}" name="поставщик">
      <calculatedColumnFormula>CHOOSE(RANDBETWEEN(1,7),"Фудкорт","ОвощиФрукты","АляскА","ГудЖоб","Надежный","ОООго","Победа")</calculatedColumnFormula>
    </tableColumn>
    <tableColumn id="7" xr3:uid="{11C75DD3-4E20-473C-A0F7-2FDDF4FFC139}" name="дата поставки" dataDxfId="7">
      <calculatedColumnFormula>RANDBETWEEN(DATE(2024,1,1),DATE(2024,11,12))</calculatedColumnFormula>
    </tableColumn>
    <tableColumn id="8" xr3:uid="{5CD30311-EB93-409C-9351-E087839FB647}" name="дата продажи" dataDxfId="6">
      <calculatedColumnFormula>G2+RANDBETWEEN(1,50)</calculatedColumnFormula>
    </tableColumn>
    <tableColumn id="9" xr3:uid="{6D25ADA0-FA02-4E36-9855-AC7F4AAAFEDB}" name="потсавка, кг">
      <calculatedColumnFormula>RANDBETWEEN(5,100)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8B3485-561C-43B4-8AD2-F2AB3571BCB9}" name="Запад" displayName="Запад" ref="A1:I50" totalsRowShown="0">
  <autoFilter ref="A1:I50" xr:uid="{9422F85A-4053-4629-A538-DA52CAFAF4AC}"/>
  <tableColumns count="9">
    <tableColumn id="1" xr3:uid="{654A4701-799B-4CBA-8A76-71BA7799EB02}" name="наименование" dataDxfId="5"/>
    <tableColumn id="3" xr3:uid="{DB06C7B5-5EA5-4D56-BE38-1BB5D68A4927}" name="цена, р">
      <calculatedColumnFormula>RANDBETWEEN(50,300)</calculatedColumnFormula>
    </tableColumn>
    <tableColumn id="4" xr3:uid="{085DD046-2222-489F-9F17-28D3FB36FA80}" name="проданное">
      <calculatedColumnFormula>RANDBETWEEN(10,500)</calculatedColumnFormula>
    </tableColumn>
    <tableColumn id="5" xr3:uid="{74975149-35F9-4599-9312-FECC5C51021D}" name="остатки">
      <calculatedColumnFormula>RANDBETWEEN(10,500)</calculatedColumnFormula>
    </tableColumn>
    <tableColumn id="6" xr3:uid="{16A62AE9-2C7D-495D-BD1C-580F3576DD29}" name="прибыль">
      <calculatedColumnFormula>B2*C2</calculatedColumnFormula>
    </tableColumn>
    <tableColumn id="7" xr3:uid="{61BDEA2D-683C-43D1-977E-29835B4AB64C}" name="поставщик">
      <calculatedColumnFormula>CHOOSE(RANDBETWEEN(1,7),"Фудкорт","ОвощиФрукты","АляскА","ГудЖоб","Надежный","ОООго","Победа")</calculatedColumnFormula>
    </tableColumn>
    <tableColumn id="8" xr3:uid="{593CAD79-144E-4F8F-A6BC-1DA27959F845}" name="дата поставки" dataDxfId="4">
      <calculatedColumnFormula>RANDBETWEEN(DATE(2024,1,1),DATE(2024,11,12))</calculatedColumnFormula>
    </tableColumn>
    <tableColumn id="9" xr3:uid="{BD8EA2A8-B665-4069-8371-F54FFD6503DB}" name="дата продажи" dataDxfId="3">
      <calculatedColumnFormula>G2+RANDBETWEEN(1,50)</calculatedColumnFormula>
    </tableColumn>
    <tableColumn id="10" xr3:uid="{76C28481-B174-4373-8DF3-9877AFDC6589}" name="потсавка, кг">
      <calculatedColumnFormula>RANDBETWEEN(5,100)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8C975B-5F1B-4140-883C-12679B58E159}" name="Таблица6" displayName="Таблица6" ref="A1:I50" totalsRowShown="0">
  <autoFilter ref="A1:I50" xr:uid="{0C999D58-D134-4932-ACA0-4632DAF1A819}"/>
  <tableColumns count="9">
    <tableColumn id="1" xr3:uid="{AD40C2C1-E83A-431A-9612-B07E2E269AFD}" name="наименование" dataDxfId="2"/>
    <tableColumn id="2" xr3:uid="{5CD588CC-CB58-45FB-B0E0-B897A70F8608}" name="цена, р">
      <calculatedColumnFormula>RANDBETWEEN(50,300)</calculatedColumnFormula>
    </tableColumn>
    <tableColumn id="3" xr3:uid="{B38BB736-360C-45A2-B17A-0B94A3B2F4B6}" name="проданное">
      <calculatedColumnFormula>RANDBETWEEN(10,500)</calculatedColumnFormula>
    </tableColumn>
    <tableColumn id="4" xr3:uid="{976692BF-F1BE-4A4B-97A9-9BF6C646EDE7}" name="остатки">
      <calculatedColumnFormula>RANDBETWEEN(10,500)</calculatedColumnFormula>
    </tableColumn>
    <tableColumn id="5" xr3:uid="{7018A8C3-6776-4197-A5FB-EE5C8B8CC627}" name="прибыль">
      <calculatedColumnFormula>B2*C2</calculatedColumnFormula>
    </tableColumn>
    <tableColumn id="6" xr3:uid="{092DBA16-65C5-44F5-8E13-8829EF0B91B9}" name="поставщик">
      <calculatedColumnFormula>CHOOSE(RANDBETWEEN(1,7),"Фудкорт","ОвощиФрукты","АляскА","ГудЖоб","Надежный","ОООго","Победа")</calculatedColumnFormula>
    </tableColumn>
    <tableColumn id="7" xr3:uid="{9CEA3E16-D8F3-4D09-B410-B2259F5415C7}" name="дата поставки" dataDxfId="1">
      <calculatedColumnFormula>RANDBETWEEN(DATE(2024,1,1),DATE(2024,11,12))</calculatedColumnFormula>
    </tableColumn>
    <tableColumn id="8" xr3:uid="{1B2BD179-E5EC-48BF-8F73-60D17A27287A}" name="дата продажи" dataDxfId="0">
      <calculatedColumnFormula>G2+RANDBETWEEN(1,50)</calculatedColumnFormula>
    </tableColumn>
    <tableColumn id="9" xr3:uid="{701BB59A-2D04-40D3-BEFB-126EB38B24C5}" name="потсавка, кг">
      <calculatedColumnFormula>RANDBETWEEN(5,100)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5AD9-8957-4215-971D-F45E73E5DF6F}">
  <dimension ref="A1:N98"/>
  <sheetViews>
    <sheetView zoomScaleNormal="100" workbookViewId="0">
      <selection activeCell="J8" sqref="J8"/>
    </sheetView>
  </sheetViews>
  <sheetFormatPr defaultRowHeight="14.4" x14ac:dyDescent="0.3"/>
  <cols>
    <col min="1" max="1" width="16" customWidth="1"/>
    <col min="2" max="2" width="11.109375" customWidth="1"/>
    <col min="4" max="4" width="12.77734375" customWidth="1"/>
    <col min="5" max="5" width="10.5546875" customWidth="1"/>
    <col min="6" max="6" width="11.44140625" customWidth="1"/>
    <col min="7" max="7" width="13.6640625" customWidth="1"/>
    <col min="8" max="9" width="15.21875" customWidth="1"/>
    <col min="10" max="10" width="10.88671875" customWidth="1"/>
    <col min="12" max="12" width="17.44140625" bestFit="1" customWidth="1"/>
    <col min="13" max="13" width="19.77734375" bestFit="1" customWidth="1"/>
    <col min="14" max="14" width="25.5546875" bestFit="1" customWidth="1"/>
    <col min="15" max="15" width="22.33203125" bestFit="1" customWidth="1"/>
    <col min="16" max="16" width="23.5546875" bestFit="1" customWidth="1"/>
    <col min="18" max="18" width="10" bestFit="1" customWidth="1"/>
  </cols>
  <sheetData>
    <row r="1" spans="1:14" x14ac:dyDescent="0.3">
      <c r="A1" s="1" t="s">
        <v>0</v>
      </c>
      <c r="B1" t="s">
        <v>110</v>
      </c>
      <c r="C1" t="s">
        <v>2</v>
      </c>
      <c r="D1" t="s">
        <v>3</v>
      </c>
      <c r="E1" t="s">
        <v>99</v>
      </c>
      <c r="F1" t="s">
        <v>4</v>
      </c>
      <c r="G1" t="s">
        <v>6</v>
      </c>
      <c r="H1" t="s">
        <v>5</v>
      </c>
      <c r="I1" t="s">
        <v>111</v>
      </c>
      <c r="L1" s="12" t="s">
        <v>101</v>
      </c>
      <c r="M1" t="s">
        <v>112</v>
      </c>
      <c r="N1" t="s">
        <v>113</v>
      </c>
    </row>
    <row r="2" spans="1:14" x14ac:dyDescent="0.3">
      <c r="A2" s="1" t="s">
        <v>7</v>
      </c>
      <c r="B2">
        <f ca="1">RANDBETWEEN(50,300)</f>
        <v>243</v>
      </c>
      <c r="C2">
        <f ca="1">RANDBETWEEN(10,500)</f>
        <v>477</v>
      </c>
      <c r="D2">
        <f ca="1">RANDBETWEEN(10,500)</f>
        <v>156</v>
      </c>
      <c r="E2">
        <f ca="1">B2*C2</f>
        <v>115911</v>
      </c>
      <c r="F2" t="str">
        <f ca="1">CHOOSE(RANDBETWEEN(1,7),"Фудкорт","ОвощиФрукты","АляскА","ГудЖоб","Надежный","ОООго","Победа")</f>
        <v>ОООго</v>
      </c>
      <c r="G2" s="2">
        <f ca="1">RANDBETWEEN(DATE(2024,1,1),DATE(2024,11,12))</f>
        <v>45404</v>
      </c>
      <c r="H2" s="2">
        <f ca="1">G2+RANDBETWEEN(1,50)</f>
        <v>45405</v>
      </c>
      <c r="I2">
        <f ca="1">RANDBETWEEN(5,100)</f>
        <v>44</v>
      </c>
      <c r="L2" s="13" t="s">
        <v>21</v>
      </c>
      <c r="M2" s="14">
        <v>149</v>
      </c>
      <c r="N2" s="14">
        <v>212</v>
      </c>
    </row>
    <row r="3" spans="1:14" x14ac:dyDescent="0.3">
      <c r="A3" s="1" t="s">
        <v>8</v>
      </c>
      <c r="B3">
        <f t="shared" ref="B3:B50" ca="1" si="0">RANDBETWEEN(50,300)</f>
        <v>272</v>
      </c>
      <c r="C3">
        <f t="shared" ref="C3:D50" ca="1" si="1">RANDBETWEEN(10,500)</f>
        <v>480</v>
      </c>
      <c r="D3">
        <f t="shared" ca="1" si="1"/>
        <v>60</v>
      </c>
      <c r="E3">
        <f t="shared" ref="E3:E50" ca="1" si="2">B3*C3</f>
        <v>130560</v>
      </c>
      <c r="F3" t="str">
        <f t="shared" ref="F3:F50" ca="1" si="3">CHOOSE(RANDBETWEEN(1,7),"Фудкорт","ОвощиФрукты","АляскА","ГудЖоб","Надежный","ОООго","Победа")</f>
        <v>Фудкорт</v>
      </c>
      <c r="G3" s="2">
        <f t="shared" ref="G3:G50" ca="1" si="4">RANDBETWEEN(DATE(2024,1,1),DATE(2024,11,12))</f>
        <v>45303</v>
      </c>
      <c r="H3" s="2">
        <f t="shared" ref="H3:H50" ca="1" si="5">G3+RANDBETWEEN(1,50)</f>
        <v>45340</v>
      </c>
      <c r="I3">
        <f t="shared" ref="I3:I50" ca="1" si="6">RANDBETWEEN(5,100)</f>
        <v>66</v>
      </c>
      <c r="L3" s="15" t="s">
        <v>107</v>
      </c>
      <c r="M3" s="14">
        <v>149</v>
      </c>
      <c r="N3" s="14">
        <v>212</v>
      </c>
    </row>
    <row r="4" spans="1:14" x14ac:dyDescent="0.3">
      <c r="A4" s="1" t="s">
        <v>9</v>
      </c>
      <c r="B4">
        <f t="shared" ca="1" si="0"/>
        <v>293</v>
      </c>
      <c r="C4">
        <f t="shared" ca="1" si="1"/>
        <v>83</v>
      </c>
      <c r="D4">
        <f t="shared" ca="1" si="1"/>
        <v>403</v>
      </c>
      <c r="E4">
        <f t="shared" ca="1" si="2"/>
        <v>24319</v>
      </c>
      <c r="F4" t="str">
        <f t="shared" ca="1" si="3"/>
        <v>ОвощиФрукты</v>
      </c>
      <c r="G4" s="2">
        <f t="shared" ca="1" si="4"/>
        <v>45308</v>
      </c>
      <c r="H4" s="2">
        <f t="shared" ca="1" si="5"/>
        <v>45328</v>
      </c>
      <c r="I4">
        <f t="shared" ca="1" si="6"/>
        <v>72</v>
      </c>
      <c r="L4" s="13" t="s">
        <v>41</v>
      </c>
      <c r="M4" s="14">
        <v>239</v>
      </c>
      <c r="N4" s="14">
        <v>96</v>
      </c>
    </row>
    <row r="5" spans="1:14" x14ac:dyDescent="0.3">
      <c r="A5" s="1" t="s">
        <v>11</v>
      </c>
      <c r="B5">
        <f t="shared" ca="1" si="0"/>
        <v>72</v>
      </c>
      <c r="C5">
        <f t="shared" ca="1" si="1"/>
        <v>452</v>
      </c>
      <c r="D5">
        <f t="shared" ca="1" si="1"/>
        <v>425</v>
      </c>
      <c r="E5">
        <f t="shared" ca="1" si="2"/>
        <v>32544</v>
      </c>
      <c r="F5" t="str">
        <f t="shared" ca="1" si="3"/>
        <v>АляскА</v>
      </c>
      <c r="G5" s="2">
        <f t="shared" ca="1" si="4"/>
        <v>45321</v>
      </c>
      <c r="H5" s="2">
        <f t="shared" ca="1" si="5"/>
        <v>45335</v>
      </c>
      <c r="I5">
        <f t="shared" ca="1" si="6"/>
        <v>25</v>
      </c>
      <c r="L5" s="15" t="s">
        <v>108</v>
      </c>
      <c r="M5" s="14">
        <v>239</v>
      </c>
      <c r="N5" s="14">
        <v>96</v>
      </c>
    </row>
    <row r="6" spans="1:14" x14ac:dyDescent="0.3">
      <c r="A6" s="1" t="s">
        <v>12</v>
      </c>
      <c r="B6">
        <f t="shared" ca="1" si="0"/>
        <v>277</v>
      </c>
      <c r="C6">
        <f t="shared" ca="1" si="1"/>
        <v>43</v>
      </c>
      <c r="D6">
        <f t="shared" ca="1" si="1"/>
        <v>224</v>
      </c>
      <c r="E6">
        <f t="shared" ca="1" si="2"/>
        <v>11911</v>
      </c>
      <c r="F6" t="str">
        <f t="shared" ca="1" si="3"/>
        <v>ОООго</v>
      </c>
      <c r="G6" s="2">
        <f t="shared" ca="1" si="4"/>
        <v>45428</v>
      </c>
      <c r="H6" s="2">
        <f t="shared" ca="1" si="5"/>
        <v>45446</v>
      </c>
      <c r="I6">
        <f t="shared" ca="1" si="6"/>
        <v>54</v>
      </c>
      <c r="L6" s="13" t="s">
        <v>9</v>
      </c>
      <c r="M6" s="14">
        <v>218</v>
      </c>
      <c r="N6" s="14">
        <v>155</v>
      </c>
    </row>
    <row r="7" spans="1:14" x14ac:dyDescent="0.3">
      <c r="A7" s="1" t="s">
        <v>13</v>
      </c>
      <c r="B7">
        <f t="shared" ca="1" si="0"/>
        <v>102</v>
      </c>
      <c r="C7">
        <f t="shared" ca="1" si="1"/>
        <v>195</v>
      </c>
      <c r="D7">
        <f t="shared" ca="1" si="1"/>
        <v>116</v>
      </c>
      <c r="E7">
        <f t="shared" ca="1" si="2"/>
        <v>19890</v>
      </c>
      <c r="F7" t="str">
        <f t="shared" ca="1" si="3"/>
        <v>Победа</v>
      </c>
      <c r="G7" s="2">
        <f t="shared" ca="1" si="4"/>
        <v>45511</v>
      </c>
      <c r="H7" s="2">
        <f t="shared" ca="1" si="5"/>
        <v>45547</v>
      </c>
      <c r="I7">
        <f t="shared" ca="1" si="6"/>
        <v>31</v>
      </c>
      <c r="L7" s="15" t="s">
        <v>104</v>
      </c>
      <c r="M7" s="14">
        <v>218</v>
      </c>
      <c r="N7" s="14">
        <v>155</v>
      </c>
    </row>
    <row r="8" spans="1:14" x14ac:dyDescent="0.3">
      <c r="A8" s="1" t="s">
        <v>14</v>
      </c>
      <c r="B8">
        <f t="shared" ca="1" si="0"/>
        <v>175</v>
      </c>
      <c r="C8">
        <f t="shared" ca="1" si="1"/>
        <v>258</v>
      </c>
      <c r="D8">
        <f t="shared" ca="1" si="1"/>
        <v>461</v>
      </c>
      <c r="E8">
        <f t="shared" ca="1" si="2"/>
        <v>45150</v>
      </c>
      <c r="F8" t="str">
        <f t="shared" ca="1" si="3"/>
        <v>Победа</v>
      </c>
      <c r="G8" s="2">
        <f t="shared" ca="1" si="4"/>
        <v>45516</v>
      </c>
      <c r="H8" s="2">
        <f t="shared" ca="1" si="5"/>
        <v>45556</v>
      </c>
      <c r="I8">
        <f t="shared" ca="1" si="6"/>
        <v>88</v>
      </c>
      <c r="L8" s="13" t="s">
        <v>38</v>
      </c>
      <c r="M8" s="14">
        <v>389</v>
      </c>
      <c r="N8" s="14">
        <v>908</v>
      </c>
    </row>
    <row r="9" spans="1:14" x14ac:dyDescent="0.3">
      <c r="A9" s="1" t="s">
        <v>15</v>
      </c>
      <c r="B9">
        <f t="shared" ca="1" si="0"/>
        <v>186</v>
      </c>
      <c r="C9">
        <f t="shared" ca="1" si="1"/>
        <v>109</v>
      </c>
      <c r="D9">
        <f t="shared" ca="1" si="1"/>
        <v>46</v>
      </c>
      <c r="E9">
        <f t="shared" ca="1" si="2"/>
        <v>20274</v>
      </c>
      <c r="F9" t="str">
        <f t="shared" ca="1" si="3"/>
        <v>Надежный</v>
      </c>
      <c r="G9" s="2">
        <f t="shared" ca="1" si="4"/>
        <v>45581</v>
      </c>
      <c r="H9" s="2">
        <f t="shared" ca="1" si="5"/>
        <v>45625</v>
      </c>
      <c r="I9">
        <f t="shared" ca="1" si="6"/>
        <v>71</v>
      </c>
      <c r="L9" s="15" t="s">
        <v>104</v>
      </c>
      <c r="M9" s="14">
        <v>148</v>
      </c>
      <c r="N9" s="14">
        <v>490</v>
      </c>
    </row>
    <row r="10" spans="1:14" x14ac:dyDescent="0.3">
      <c r="A10" s="1" t="s">
        <v>45</v>
      </c>
      <c r="B10">
        <f t="shared" ca="1" si="0"/>
        <v>264</v>
      </c>
      <c r="C10">
        <f t="shared" ca="1" si="1"/>
        <v>430</v>
      </c>
      <c r="D10">
        <f t="shared" ca="1" si="1"/>
        <v>81</v>
      </c>
      <c r="E10">
        <f t="shared" ca="1" si="2"/>
        <v>113520</v>
      </c>
      <c r="F10" t="str">
        <f t="shared" ca="1" si="3"/>
        <v>ОвощиФрукты</v>
      </c>
      <c r="G10" s="2">
        <f t="shared" ca="1" si="4"/>
        <v>45478</v>
      </c>
      <c r="H10" s="2">
        <f t="shared" ca="1" si="5"/>
        <v>45490</v>
      </c>
      <c r="I10">
        <f t="shared" ca="1" si="6"/>
        <v>46</v>
      </c>
      <c r="L10" s="15" t="s">
        <v>107</v>
      </c>
      <c r="M10" s="14">
        <v>241</v>
      </c>
      <c r="N10" s="14">
        <v>418</v>
      </c>
    </row>
    <row r="11" spans="1:14" x14ac:dyDescent="0.3">
      <c r="A11" s="1" t="s">
        <v>16</v>
      </c>
      <c r="B11">
        <f t="shared" ca="1" si="0"/>
        <v>129</v>
      </c>
      <c r="C11">
        <f t="shared" ca="1" si="1"/>
        <v>299</v>
      </c>
      <c r="D11">
        <f t="shared" ca="1" si="1"/>
        <v>68</v>
      </c>
      <c r="E11">
        <f t="shared" ca="1" si="2"/>
        <v>38571</v>
      </c>
      <c r="F11" t="str">
        <f t="shared" ca="1" si="3"/>
        <v>Фудкорт</v>
      </c>
      <c r="G11" s="2">
        <f t="shared" ca="1" si="4"/>
        <v>45301</v>
      </c>
      <c r="H11" s="2">
        <f t="shared" ca="1" si="5"/>
        <v>45325</v>
      </c>
      <c r="I11">
        <f t="shared" ca="1" si="6"/>
        <v>92</v>
      </c>
      <c r="L11" s="13" t="s">
        <v>22</v>
      </c>
      <c r="M11" s="14">
        <v>136</v>
      </c>
      <c r="N11" s="14">
        <v>371</v>
      </c>
    </row>
    <row r="12" spans="1:14" x14ac:dyDescent="0.3">
      <c r="A12" s="1" t="s">
        <v>17</v>
      </c>
      <c r="B12">
        <f t="shared" ca="1" si="0"/>
        <v>83</v>
      </c>
      <c r="C12">
        <f t="shared" ca="1" si="1"/>
        <v>323</v>
      </c>
      <c r="D12">
        <f t="shared" ca="1" si="1"/>
        <v>426</v>
      </c>
      <c r="E12">
        <f t="shared" ca="1" si="2"/>
        <v>26809</v>
      </c>
      <c r="F12" t="str">
        <f t="shared" ca="1" si="3"/>
        <v>АляскА</v>
      </c>
      <c r="G12" s="2">
        <f t="shared" ca="1" si="4"/>
        <v>45541</v>
      </c>
      <c r="H12" s="2">
        <f t="shared" ca="1" si="5"/>
        <v>45561</v>
      </c>
      <c r="I12">
        <f t="shared" ca="1" si="6"/>
        <v>49</v>
      </c>
      <c r="L12" s="15" t="s">
        <v>107</v>
      </c>
      <c r="M12" s="14">
        <v>136</v>
      </c>
      <c r="N12" s="14">
        <v>371</v>
      </c>
    </row>
    <row r="13" spans="1:14" x14ac:dyDescent="0.3">
      <c r="A13" s="1" t="s">
        <v>18</v>
      </c>
      <c r="B13">
        <f t="shared" ca="1" si="0"/>
        <v>186</v>
      </c>
      <c r="C13">
        <f t="shared" ca="1" si="1"/>
        <v>480</v>
      </c>
      <c r="D13">
        <f t="shared" ca="1" si="1"/>
        <v>478</v>
      </c>
      <c r="E13">
        <f t="shared" ca="1" si="2"/>
        <v>89280</v>
      </c>
      <c r="F13" t="str">
        <f t="shared" ca="1" si="3"/>
        <v>Победа</v>
      </c>
      <c r="G13" s="2">
        <f t="shared" ca="1" si="4"/>
        <v>45484</v>
      </c>
      <c r="H13" s="2">
        <f t="shared" ca="1" si="5"/>
        <v>45534</v>
      </c>
      <c r="I13">
        <f t="shared" ca="1" si="6"/>
        <v>61</v>
      </c>
      <c r="L13" s="13" t="s">
        <v>30</v>
      </c>
      <c r="M13" s="14">
        <v>68</v>
      </c>
      <c r="N13" s="14">
        <v>40</v>
      </c>
    </row>
    <row r="14" spans="1:14" x14ac:dyDescent="0.3">
      <c r="A14" s="1" t="s">
        <v>19</v>
      </c>
      <c r="B14">
        <f t="shared" ca="1" si="0"/>
        <v>128</v>
      </c>
      <c r="C14">
        <f t="shared" ca="1" si="1"/>
        <v>455</v>
      </c>
      <c r="D14">
        <f t="shared" ca="1" si="1"/>
        <v>159</v>
      </c>
      <c r="E14">
        <f t="shared" ca="1" si="2"/>
        <v>58240</v>
      </c>
      <c r="F14" t="str">
        <f t="shared" ca="1" si="3"/>
        <v>ГудЖоб</v>
      </c>
      <c r="G14" s="2">
        <f t="shared" ca="1" si="4"/>
        <v>45418</v>
      </c>
      <c r="H14" s="2">
        <f t="shared" ca="1" si="5"/>
        <v>45460</v>
      </c>
      <c r="I14">
        <f t="shared" ca="1" si="6"/>
        <v>7</v>
      </c>
      <c r="L14" s="15" t="s">
        <v>106</v>
      </c>
      <c r="M14" s="14">
        <v>68</v>
      </c>
      <c r="N14" s="14">
        <v>40</v>
      </c>
    </row>
    <row r="15" spans="1:14" x14ac:dyDescent="0.3">
      <c r="A15" s="1" t="s">
        <v>20</v>
      </c>
      <c r="B15">
        <f t="shared" ca="1" si="0"/>
        <v>98</v>
      </c>
      <c r="C15">
        <f t="shared" ca="1" si="1"/>
        <v>63</v>
      </c>
      <c r="D15">
        <f t="shared" ca="1" si="1"/>
        <v>171</v>
      </c>
      <c r="E15">
        <f t="shared" ca="1" si="2"/>
        <v>6174</v>
      </c>
      <c r="F15" t="str">
        <f t="shared" ca="1" si="3"/>
        <v>ОООго</v>
      </c>
      <c r="G15" s="2">
        <f t="shared" ca="1" si="4"/>
        <v>45452</v>
      </c>
      <c r="H15" s="2">
        <f t="shared" ca="1" si="5"/>
        <v>45458</v>
      </c>
      <c r="I15">
        <f t="shared" ca="1" si="6"/>
        <v>22</v>
      </c>
      <c r="L15" s="13" t="s">
        <v>16</v>
      </c>
      <c r="M15" s="14">
        <v>246</v>
      </c>
      <c r="N15" s="14">
        <v>447</v>
      </c>
    </row>
    <row r="16" spans="1:14" x14ac:dyDescent="0.3">
      <c r="A16" s="1" t="s">
        <v>21</v>
      </c>
      <c r="B16">
        <f t="shared" ca="1" si="0"/>
        <v>240</v>
      </c>
      <c r="C16">
        <f t="shared" ca="1" si="1"/>
        <v>282</v>
      </c>
      <c r="D16">
        <f t="shared" ca="1" si="1"/>
        <v>103</v>
      </c>
      <c r="E16">
        <f t="shared" ca="1" si="2"/>
        <v>67680</v>
      </c>
      <c r="F16" t="str">
        <f t="shared" ca="1" si="3"/>
        <v>Победа</v>
      </c>
      <c r="G16" s="2">
        <f t="shared" ca="1" si="4"/>
        <v>45413</v>
      </c>
      <c r="H16" s="2">
        <f t="shared" ca="1" si="5"/>
        <v>45421</v>
      </c>
      <c r="I16">
        <f t="shared" ca="1" si="6"/>
        <v>84</v>
      </c>
      <c r="L16" s="15" t="s">
        <v>107</v>
      </c>
      <c r="M16" s="14">
        <v>246</v>
      </c>
      <c r="N16" s="14">
        <v>447</v>
      </c>
    </row>
    <row r="17" spans="1:14" x14ac:dyDescent="0.3">
      <c r="A17" s="1" t="s">
        <v>93</v>
      </c>
      <c r="B17">
        <f t="shared" ca="1" si="0"/>
        <v>137</v>
      </c>
      <c r="C17">
        <f t="shared" ca="1" si="1"/>
        <v>332</v>
      </c>
      <c r="D17">
        <f t="shared" ca="1" si="1"/>
        <v>239</v>
      </c>
      <c r="E17">
        <f t="shared" ca="1" si="2"/>
        <v>45484</v>
      </c>
      <c r="F17" t="str">
        <f t="shared" ca="1" si="3"/>
        <v>ГудЖоб</v>
      </c>
      <c r="G17" s="2">
        <f t="shared" ca="1" si="4"/>
        <v>45580</v>
      </c>
      <c r="H17" s="2">
        <f t="shared" ca="1" si="5"/>
        <v>45591</v>
      </c>
      <c r="I17">
        <f t="shared" ca="1" si="6"/>
        <v>73</v>
      </c>
      <c r="L17" s="13" t="s">
        <v>8</v>
      </c>
      <c r="M17" s="14">
        <v>283</v>
      </c>
      <c r="N17" s="14">
        <v>77</v>
      </c>
    </row>
    <row r="18" spans="1:14" x14ac:dyDescent="0.3">
      <c r="A18" s="1" t="s">
        <v>19</v>
      </c>
      <c r="B18">
        <f t="shared" ca="1" si="0"/>
        <v>91</v>
      </c>
      <c r="C18">
        <f t="shared" ca="1" si="1"/>
        <v>461</v>
      </c>
      <c r="D18">
        <f t="shared" ca="1" si="1"/>
        <v>496</v>
      </c>
      <c r="E18">
        <f t="shared" ca="1" si="2"/>
        <v>41951</v>
      </c>
      <c r="F18" t="str">
        <f t="shared" ca="1" si="3"/>
        <v>Фудкорт</v>
      </c>
      <c r="G18" s="2">
        <f t="shared" ca="1" si="4"/>
        <v>45518</v>
      </c>
      <c r="H18" s="2">
        <f t="shared" ca="1" si="5"/>
        <v>45540</v>
      </c>
      <c r="I18">
        <f t="shared" ca="1" si="6"/>
        <v>61</v>
      </c>
      <c r="L18" s="15" t="s">
        <v>105</v>
      </c>
      <c r="M18" s="14">
        <v>283</v>
      </c>
      <c r="N18" s="14">
        <v>77</v>
      </c>
    </row>
    <row r="19" spans="1:14" x14ac:dyDescent="0.3">
      <c r="A19" s="1" t="s">
        <v>22</v>
      </c>
      <c r="B19">
        <f t="shared" ca="1" si="0"/>
        <v>188</v>
      </c>
      <c r="C19">
        <f t="shared" ca="1" si="1"/>
        <v>162</v>
      </c>
      <c r="D19">
        <f t="shared" ca="1" si="1"/>
        <v>464</v>
      </c>
      <c r="E19">
        <f t="shared" ca="1" si="2"/>
        <v>30456</v>
      </c>
      <c r="F19" t="str">
        <f t="shared" ca="1" si="3"/>
        <v>ГудЖоб</v>
      </c>
      <c r="G19" s="2">
        <f t="shared" ca="1" si="4"/>
        <v>45411</v>
      </c>
      <c r="H19" s="2">
        <f t="shared" ca="1" si="5"/>
        <v>45434</v>
      </c>
      <c r="I19">
        <f t="shared" ca="1" si="6"/>
        <v>58</v>
      </c>
      <c r="L19" s="13" t="s">
        <v>31</v>
      </c>
      <c r="M19" s="14">
        <v>261</v>
      </c>
      <c r="N19" s="14">
        <v>156</v>
      </c>
    </row>
    <row r="20" spans="1:14" x14ac:dyDescent="0.3">
      <c r="A20" s="1" t="s">
        <v>23</v>
      </c>
      <c r="B20">
        <f t="shared" ca="1" si="0"/>
        <v>68</v>
      </c>
      <c r="C20">
        <f t="shared" ca="1" si="1"/>
        <v>239</v>
      </c>
      <c r="D20">
        <f t="shared" ca="1" si="1"/>
        <v>127</v>
      </c>
      <c r="E20">
        <f t="shared" ca="1" si="2"/>
        <v>16252</v>
      </c>
      <c r="F20" t="str">
        <f t="shared" ca="1" si="3"/>
        <v>Победа</v>
      </c>
      <c r="G20" s="2">
        <f t="shared" ca="1" si="4"/>
        <v>45600</v>
      </c>
      <c r="H20" s="2">
        <f t="shared" ca="1" si="5"/>
        <v>45602</v>
      </c>
      <c r="I20">
        <f t="shared" ca="1" si="6"/>
        <v>8</v>
      </c>
      <c r="L20" s="15" t="s">
        <v>105</v>
      </c>
      <c r="M20" s="14">
        <v>261</v>
      </c>
      <c r="N20" s="14">
        <v>156</v>
      </c>
    </row>
    <row r="21" spans="1:14" x14ac:dyDescent="0.3">
      <c r="A21" s="1" t="s">
        <v>24</v>
      </c>
      <c r="B21">
        <f t="shared" ca="1" si="0"/>
        <v>242</v>
      </c>
      <c r="C21">
        <f t="shared" ca="1" si="1"/>
        <v>51</v>
      </c>
      <c r="D21">
        <f t="shared" ca="1" si="1"/>
        <v>217</v>
      </c>
      <c r="E21">
        <f t="shared" ca="1" si="2"/>
        <v>12342</v>
      </c>
      <c r="F21" t="str">
        <f t="shared" ca="1" si="3"/>
        <v>ГудЖоб</v>
      </c>
      <c r="G21" s="2">
        <f t="shared" ca="1" si="4"/>
        <v>45399</v>
      </c>
      <c r="H21" s="2">
        <f t="shared" ca="1" si="5"/>
        <v>45408</v>
      </c>
      <c r="I21">
        <f t="shared" ca="1" si="6"/>
        <v>13</v>
      </c>
      <c r="L21" s="13" t="s">
        <v>32</v>
      </c>
      <c r="M21" s="14">
        <v>287</v>
      </c>
      <c r="N21" s="14">
        <v>152</v>
      </c>
    </row>
    <row r="22" spans="1:14" x14ac:dyDescent="0.3">
      <c r="A22" s="1" t="s">
        <v>25</v>
      </c>
      <c r="B22">
        <f t="shared" ca="1" si="0"/>
        <v>179</v>
      </c>
      <c r="C22">
        <f t="shared" ca="1" si="1"/>
        <v>218</v>
      </c>
      <c r="D22">
        <f t="shared" ca="1" si="1"/>
        <v>421</v>
      </c>
      <c r="E22">
        <f t="shared" ca="1" si="2"/>
        <v>39022</v>
      </c>
      <c r="F22" t="str">
        <f t="shared" ca="1" si="3"/>
        <v>Фудкорт</v>
      </c>
      <c r="G22" s="2">
        <f t="shared" ca="1" si="4"/>
        <v>45358</v>
      </c>
      <c r="H22" s="2">
        <f t="shared" ca="1" si="5"/>
        <v>45404</v>
      </c>
      <c r="I22">
        <f t="shared" ca="1" si="6"/>
        <v>49</v>
      </c>
      <c r="L22" s="15" t="s">
        <v>107</v>
      </c>
      <c r="M22" s="14">
        <v>287</v>
      </c>
      <c r="N22" s="14">
        <v>152</v>
      </c>
    </row>
    <row r="23" spans="1:14" x14ac:dyDescent="0.3">
      <c r="A23" s="1" t="s">
        <v>26</v>
      </c>
      <c r="B23">
        <f t="shared" ca="1" si="0"/>
        <v>232</v>
      </c>
      <c r="C23">
        <f t="shared" ca="1" si="1"/>
        <v>296</v>
      </c>
      <c r="D23">
        <f t="shared" ca="1" si="1"/>
        <v>115</v>
      </c>
      <c r="E23">
        <f t="shared" ca="1" si="2"/>
        <v>68672</v>
      </c>
      <c r="F23" t="str">
        <f t="shared" ca="1" si="3"/>
        <v>АляскА</v>
      </c>
      <c r="G23" s="2">
        <f t="shared" ca="1" si="4"/>
        <v>45420</v>
      </c>
      <c r="H23" s="2">
        <f t="shared" ca="1" si="5"/>
        <v>45462</v>
      </c>
      <c r="I23">
        <f t="shared" ca="1" si="6"/>
        <v>60</v>
      </c>
      <c r="L23" s="13" t="s">
        <v>49</v>
      </c>
      <c r="M23" s="14">
        <v>170</v>
      </c>
      <c r="N23" s="14">
        <v>176</v>
      </c>
    </row>
    <row r="24" spans="1:14" x14ac:dyDescent="0.3">
      <c r="A24" s="1" t="s">
        <v>27</v>
      </c>
      <c r="B24">
        <f t="shared" ca="1" si="0"/>
        <v>186</v>
      </c>
      <c r="C24">
        <f t="shared" ca="1" si="1"/>
        <v>367</v>
      </c>
      <c r="D24">
        <f t="shared" ca="1" si="1"/>
        <v>24</v>
      </c>
      <c r="E24">
        <f t="shared" ca="1" si="2"/>
        <v>68262</v>
      </c>
      <c r="F24" t="str">
        <f t="shared" ca="1" si="3"/>
        <v>ОвощиФрукты</v>
      </c>
      <c r="G24" s="2">
        <f t="shared" ca="1" si="4"/>
        <v>45464</v>
      </c>
      <c r="H24" s="2">
        <f t="shared" ca="1" si="5"/>
        <v>45488</v>
      </c>
      <c r="I24">
        <f t="shared" ca="1" si="6"/>
        <v>40</v>
      </c>
      <c r="L24" s="15" t="s">
        <v>107</v>
      </c>
      <c r="M24" s="14">
        <v>170</v>
      </c>
      <c r="N24" s="14">
        <v>176</v>
      </c>
    </row>
    <row r="25" spans="1:14" x14ac:dyDescent="0.3">
      <c r="A25" s="1" t="s">
        <v>28</v>
      </c>
      <c r="B25">
        <f t="shared" ca="1" si="0"/>
        <v>268</v>
      </c>
      <c r="C25">
        <f t="shared" ca="1" si="1"/>
        <v>332</v>
      </c>
      <c r="D25">
        <f t="shared" ca="1" si="1"/>
        <v>234</v>
      </c>
      <c r="E25">
        <f t="shared" ca="1" si="2"/>
        <v>88976</v>
      </c>
      <c r="F25" t="str">
        <f t="shared" ca="1" si="3"/>
        <v>ОООго</v>
      </c>
      <c r="G25" s="2">
        <f t="shared" ca="1" si="4"/>
        <v>45540</v>
      </c>
      <c r="H25" s="2">
        <f t="shared" ca="1" si="5"/>
        <v>45588</v>
      </c>
      <c r="I25">
        <f t="shared" ca="1" si="6"/>
        <v>99</v>
      </c>
      <c r="L25" s="13" t="s">
        <v>37</v>
      </c>
      <c r="M25" s="14">
        <v>84</v>
      </c>
      <c r="N25" s="14">
        <v>315</v>
      </c>
    </row>
    <row r="26" spans="1:14" x14ac:dyDescent="0.3">
      <c r="A26" s="1" t="s">
        <v>29</v>
      </c>
      <c r="B26">
        <f t="shared" ca="1" si="0"/>
        <v>166</v>
      </c>
      <c r="C26">
        <f t="shared" ca="1" si="1"/>
        <v>480</v>
      </c>
      <c r="D26">
        <f t="shared" ca="1" si="1"/>
        <v>246</v>
      </c>
      <c r="E26">
        <f t="shared" ca="1" si="2"/>
        <v>79680</v>
      </c>
      <c r="F26" t="str">
        <f t="shared" ca="1" si="3"/>
        <v>Фудкорт</v>
      </c>
      <c r="G26" s="2">
        <f t="shared" ca="1" si="4"/>
        <v>45361</v>
      </c>
      <c r="H26" s="2">
        <f t="shared" ca="1" si="5"/>
        <v>45375</v>
      </c>
      <c r="I26">
        <f t="shared" ca="1" si="6"/>
        <v>100</v>
      </c>
      <c r="L26" s="15" t="s">
        <v>104</v>
      </c>
      <c r="M26" s="14">
        <v>84</v>
      </c>
      <c r="N26" s="14">
        <v>315</v>
      </c>
    </row>
    <row r="27" spans="1:14" x14ac:dyDescent="0.3">
      <c r="A27" s="1" t="s">
        <v>30</v>
      </c>
      <c r="B27">
        <f t="shared" ca="1" si="0"/>
        <v>268</v>
      </c>
      <c r="C27">
        <f t="shared" ca="1" si="1"/>
        <v>463</v>
      </c>
      <c r="D27">
        <f t="shared" ca="1" si="1"/>
        <v>146</v>
      </c>
      <c r="E27">
        <f t="shared" ca="1" si="2"/>
        <v>124084</v>
      </c>
      <c r="F27" t="str">
        <f t="shared" ca="1" si="3"/>
        <v>ОООго</v>
      </c>
      <c r="G27" s="2">
        <f t="shared" ca="1" si="4"/>
        <v>45494</v>
      </c>
      <c r="H27" s="2">
        <f t="shared" ca="1" si="5"/>
        <v>45498</v>
      </c>
      <c r="I27">
        <f t="shared" ca="1" si="6"/>
        <v>52</v>
      </c>
      <c r="L27" s="13" t="s">
        <v>93</v>
      </c>
      <c r="M27" s="14">
        <v>210</v>
      </c>
      <c r="N27" s="14">
        <v>19</v>
      </c>
    </row>
    <row r="28" spans="1:14" x14ac:dyDescent="0.3">
      <c r="A28" s="1" t="s">
        <v>31</v>
      </c>
      <c r="B28">
        <f t="shared" ca="1" si="0"/>
        <v>229</v>
      </c>
      <c r="C28">
        <f t="shared" ca="1" si="1"/>
        <v>207</v>
      </c>
      <c r="D28">
        <f t="shared" ca="1" si="1"/>
        <v>200</v>
      </c>
      <c r="E28">
        <f t="shared" ca="1" si="2"/>
        <v>47403</v>
      </c>
      <c r="F28" t="str">
        <f t="shared" ca="1" si="3"/>
        <v>ГудЖоб</v>
      </c>
      <c r="G28" s="2">
        <f t="shared" ca="1" si="4"/>
        <v>45530</v>
      </c>
      <c r="H28" s="2">
        <f t="shared" ca="1" si="5"/>
        <v>45578</v>
      </c>
      <c r="I28">
        <f t="shared" ca="1" si="6"/>
        <v>54</v>
      </c>
      <c r="L28" s="15" t="s">
        <v>105</v>
      </c>
      <c r="M28" s="14">
        <v>210</v>
      </c>
      <c r="N28" s="14">
        <v>19</v>
      </c>
    </row>
    <row r="29" spans="1:14" x14ac:dyDescent="0.3">
      <c r="A29" s="1" t="s">
        <v>32</v>
      </c>
      <c r="B29">
        <f t="shared" ca="1" si="0"/>
        <v>194</v>
      </c>
      <c r="C29">
        <f t="shared" ca="1" si="1"/>
        <v>163</v>
      </c>
      <c r="D29">
        <f t="shared" ca="1" si="1"/>
        <v>349</v>
      </c>
      <c r="E29">
        <f t="shared" ca="1" si="2"/>
        <v>31622</v>
      </c>
      <c r="F29" t="str">
        <f t="shared" ca="1" si="3"/>
        <v>Надежный</v>
      </c>
      <c r="G29" s="2">
        <f t="shared" ca="1" si="4"/>
        <v>45485</v>
      </c>
      <c r="H29" s="2">
        <f t="shared" ca="1" si="5"/>
        <v>45530</v>
      </c>
      <c r="I29">
        <f t="shared" ca="1" si="6"/>
        <v>79</v>
      </c>
      <c r="L29" s="13" t="s">
        <v>29</v>
      </c>
      <c r="M29" s="14">
        <v>113</v>
      </c>
      <c r="N29" s="14">
        <v>185</v>
      </c>
    </row>
    <row r="30" spans="1:14" x14ac:dyDescent="0.3">
      <c r="A30" s="1" t="s">
        <v>33</v>
      </c>
      <c r="B30">
        <f t="shared" ca="1" si="0"/>
        <v>291</v>
      </c>
      <c r="C30">
        <f t="shared" ca="1" si="1"/>
        <v>311</v>
      </c>
      <c r="D30">
        <f t="shared" ca="1" si="1"/>
        <v>29</v>
      </c>
      <c r="E30">
        <f t="shared" ca="1" si="2"/>
        <v>90501</v>
      </c>
      <c r="F30" t="str">
        <f t="shared" ca="1" si="3"/>
        <v>Победа</v>
      </c>
      <c r="G30" s="2">
        <f t="shared" ca="1" si="4"/>
        <v>45588</v>
      </c>
      <c r="H30" s="2">
        <f t="shared" ca="1" si="5"/>
        <v>45606</v>
      </c>
      <c r="I30">
        <f t="shared" ca="1" si="6"/>
        <v>79</v>
      </c>
      <c r="L30" s="15" t="s">
        <v>103</v>
      </c>
      <c r="M30" s="14">
        <v>113</v>
      </c>
      <c r="N30" s="14">
        <v>185</v>
      </c>
    </row>
    <row r="31" spans="1:14" x14ac:dyDescent="0.3">
      <c r="A31" s="1" t="s">
        <v>34</v>
      </c>
      <c r="B31">
        <f t="shared" ca="1" si="0"/>
        <v>91</v>
      </c>
      <c r="C31">
        <f t="shared" ca="1" si="1"/>
        <v>171</v>
      </c>
      <c r="D31">
        <f t="shared" ca="1" si="1"/>
        <v>165</v>
      </c>
      <c r="E31">
        <f t="shared" ca="1" si="2"/>
        <v>15561</v>
      </c>
      <c r="F31" t="str">
        <f t="shared" ca="1" si="3"/>
        <v>АляскА</v>
      </c>
      <c r="G31" s="2">
        <f t="shared" ca="1" si="4"/>
        <v>45603</v>
      </c>
      <c r="H31" s="2">
        <f t="shared" ca="1" si="5"/>
        <v>45630</v>
      </c>
      <c r="I31">
        <f t="shared" ca="1" si="6"/>
        <v>58</v>
      </c>
      <c r="L31" s="13" t="s">
        <v>46</v>
      </c>
      <c r="M31" s="14">
        <v>212</v>
      </c>
      <c r="N31" s="14">
        <v>149</v>
      </c>
    </row>
    <row r="32" spans="1:14" x14ac:dyDescent="0.3">
      <c r="A32" s="1" t="s">
        <v>35</v>
      </c>
      <c r="B32">
        <f t="shared" ca="1" si="0"/>
        <v>237</v>
      </c>
      <c r="C32">
        <f t="shared" ca="1" si="1"/>
        <v>29</v>
      </c>
      <c r="D32">
        <f t="shared" ca="1" si="1"/>
        <v>133</v>
      </c>
      <c r="E32">
        <f t="shared" ca="1" si="2"/>
        <v>6873</v>
      </c>
      <c r="F32" t="str">
        <f t="shared" ca="1" si="3"/>
        <v>Надежный</v>
      </c>
      <c r="G32" s="2">
        <f t="shared" ca="1" si="4"/>
        <v>45315</v>
      </c>
      <c r="H32" s="2">
        <f t="shared" ca="1" si="5"/>
        <v>45321</v>
      </c>
      <c r="I32">
        <f t="shared" ca="1" si="6"/>
        <v>23</v>
      </c>
      <c r="L32" s="15" t="s">
        <v>109</v>
      </c>
      <c r="M32" s="14">
        <v>212</v>
      </c>
      <c r="N32" s="14">
        <v>149</v>
      </c>
    </row>
    <row r="33" spans="1:14" x14ac:dyDescent="0.3">
      <c r="A33" s="1" t="s">
        <v>36</v>
      </c>
      <c r="B33">
        <f t="shared" ca="1" si="0"/>
        <v>188</v>
      </c>
      <c r="C33">
        <f t="shared" ca="1" si="1"/>
        <v>195</v>
      </c>
      <c r="D33">
        <f t="shared" ca="1" si="1"/>
        <v>290</v>
      </c>
      <c r="E33">
        <f t="shared" ca="1" si="2"/>
        <v>36660</v>
      </c>
      <c r="F33" t="str">
        <f t="shared" ca="1" si="3"/>
        <v>ГудЖоб</v>
      </c>
      <c r="G33" s="2">
        <f t="shared" ca="1" si="4"/>
        <v>45341</v>
      </c>
      <c r="H33" s="2">
        <f t="shared" ca="1" si="5"/>
        <v>45371</v>
      </c>
      <c r="I33">
        <f t="shared" ca="1" si="6"/>
        <v>95</v>
      </c>
      <c r="L33" s="13" t="s">
        <v>14</v>
      </c>
      <c r="M33" s="14">
        <v>204</v>
      </c>
      <c r="N33" s="14">
        <v>389</v>
      </c>
    </row>
    <row r="34" spans="1:14" x14ac:dyDescent="0.3">
      <c r="A34" s="1" t="s">
        <v>37</v>
      </c>
      <c r="B34">
        <f t="shared" ca="1" si="0"/>
        <v>202</v>
      </c>
      <c r="C34">
        <f t="shared" ca="1" si="1"/>
        <v>430</v>
      </c>
      <c r="D34">
        <f t="shared" ca="1" si="1"/>
        <v>459</v>
      </c>
      <c r="E34">
        <f t="shared" ca="1" si="2"/>
        <v>86860</v>
      </c>
      <c r="F34" t="str">
        <f t="shared" ca="1" si="3"/>
        <v>Фудкорт</v>
      </c>
      <c r="G34" s="2">
        <f t="shared" ca="1" si="4"/>
        <v>45556</v>
      </c>
      <c r="H34" s="2">
        <f t="shared" ca="1" si="5"/>
        <v>45590</v>
      </c>
      <c r="I34">
        <f t="shared" ca="1" si="6"/>
        <v>84</v>
      </c>
      <c r="L34" s="15" t="s">
        <v>108</v>
      </c>
      <c r="M34" s="14">
        <v>204</v>
      </c>
      <c r="N34" s="14">
        <v>389</v>
      </c>
    </row>
    <row r="35" spans="1:14" x14ac:dyDescent="0.3">
      <c r="A35" s="1" t="s">
        <v>38</v>
      </c>
      <c r="B35">
        <f t="shared" ca="1" si="0"/>
        <v>225</v>
      </c>
      <c r="C35">
        <f t="shared" ca="1" si="1"/>
        <v>340</v>
      </c>
      <c r="D35">
        <f t="shared" ca="1" si="1"/>
        <v>321</v>
      </c>
      <c r="E35">
        <f t="shared" ca="1" si="2"/>
        <v>76500</v>
      </c>
      <c r="F35" t="str">
        <f t="shared" ca="1" si="3"/>
        <v>ОвощиФрукты</v>
      </c>
      <c r="G35" s="2">
        <f t="shared" ca="1" si="4"/>
        <v>45442</v>
      </c>
      <c r="H35" s="2">
        <f t="shared" ca="1" si="5"/>
        <v>45487</v>
      </c>
      <c r="I35">
        <f t="shared" ca="1" si="6"/>
        <v>36</v>
      </c>
      <c r="L35" s="13" t="s">
        <v>33</v>
      </c>
      <c r="M35" s="14">
        <v>194</v>
      </c>
      <c r="N35" s="14">
        <v>284</v>
      </c>
    </row>
    <row r="36" spans="1:14" x14ac:dyDescent="0.3">
      <c r="A36" s="1" t="s">
        <v>39</v>
      </c>
      <c r="B36">
        <f t="shared" ca="1" si="0"/>
        <v>169</v>
      </c>
      <c r="C36">
        <f t="shared" ca="1" si="1"/>
        <v>373</v>
      </c>
      <c r="D36">
        <f t="shared" ca="1" si="1"/>
        <v>316</v>
      </c>
      <c r="E36">
        <f t="shared" ca="1" si="2"/>
        <v>63037</v>
      </c>
      <c r="F36" t="str">
        <f t="shared" ca="1" si="3"/>
        <v>Фудкорт</v>
      </c>
      <c r="G36" s="2">
        <f t="shared" ca="1" si="4"/>
        <v>45488</v>
      </c>
      <c r="H36" s="2">
        <f t="shared" ca="1" si="5"/>
        <v>45526</v>
      </c>
      <c r="I36">
        <f t="shared" ca="1" si="6"/>
        <v>93</v>
      </c>
      <c r="L36" s="15" t="s">
        <v>108</v>
      </c>
      <c r="M36" s="14">
        <v>194</v>
      </c>
      <c r="N36" s="14">
        <v>284</v>
      </c>
    </row>
    <row r="37" spans="1:14" x14ac:dyDescent="0.3">
      <c r="A37" s="1" t="s">
        <v>40</v>
      </c>
      <c r="B37">
        <f t="shared" ca="1" si="0"/>
        <v>70</v>
      </c>
      <c r="C37">
        <f t="shared" ca="1" si="1"/>
        <v>287</v>
      </c>
      <c r="D37">
        <f t="shared" ca="1" si="1"/>
        <v>209</v>
      </c>
      <c r="E37">
        <f t="shared" ca="1" si="2"/>
        <v>20090</v>
      </c>
      <c r="F37" t="str">
        <f t="shared" ca="1" si="3"/>
        <v>ГудЖоб</v>
      </c>
      <c r="G37" s="2">
        <f t="shared" ca="1" si="4"/>
        <v>45381</v>
      </c>
      <c r="H37" s="2">
        <f t="shared" ca="1" si="5"/>
        <v>45408</v>
      </c>
      <c r="I37">
        <f t="shared" ca="1" si="6"/>
        <v>21</v>
      </c>
      <c r="L37" s="13" t="s">
        <v>50</v>
      </c>
      <c r="M37" s="14">
        <v>215</v>
      </c>
      <c r="N37" s="14">
        <v>209</v>
      </c>
    </row>
    <row r="38" spans="1:14" x14ac:dyDescent="0.3">
      <c r="A38" s="1" t="s">
        <v>41</v>
      </c>
      <c r="B38">
        <f t="shared" ca="1" si="0"/>
        <v>222</v>
      </c>
      <c r="C38">
        <f t="shared" ca="1" si="1"/>
        <v>40</v>
      </c>
      <c r="D38">
        <f t="shared" ca="1" si="1"/>
        <v>207</v>
      </c>
      <c r="E38">
        <f t="shared" ca="1" si="2"/>
        <v>8880</v>
      </c>
      <c r="F38" t="str">
        <f t="shared" ca="1" si="3"/>
        <v>Фудкорт</v>
      </c>
      <c r="G38" s="2">
        <f t="shared" ca="1" si="4"/>
        <v>45598</v>
      </c>
      <c r="H38" s="2">
        <f t="shared" ca="1" si="5"/>
        <v>45605</v>
      </c>
      <c r="I38">
        <f t="shared" ca="1" si="6"/>
        <v>71</v>
      </c>
      <c r="L38" s="15" t="s">
        <v>109</v>
      </c>
      <c r="M38" s="14">
        <v>215</v>
      </c>
      <c r="N38" s="14">
        <v>209</v>
      </c>
    </row>
    <row r="39" spans="1:14" x14ac:dyDescent="0.3">
      <c r="A39" s="1" t="s">
        <v>42</v>
      </c>
      <c r="B39">
        <f t="shared" ca="1" si="0"/>
        <v>227</v>
      </c>
      <c r="C39">
        <f t="shared" ca="1" si="1"/>
        <v>220</v>
      </c>
      <c r="D39">
        <f t="shared" ca="1" si="1"/>
        <v>341</v>
      </c>
      <c r="E39">
        <f t="shared" ca="1" si="2"/>
        <v>49940</v>
      </c>
      <c r="F39" t="str">
        <f t="shared" ca="1" si="3"/>
        <v>Фудкорт</v>
      </c>
      <c r="G39" s="2">
        <f t="shared" ca="1" si="4"/>
        <v>45448</v>
      </c>
      <c r="H39" s="2">
        <f t="shared" ca="1" si="5"/>
        <v>45459</v>
      </c>
      <c r="I39">
        <f t="shared" ca="1" si="6"/>
        <v>16</v>
      </c>
      <c r="L39" s="13" t="s">
        <v>28</v>
      </c>
      <c r="M39" s="14">
        <v>56</v>
      </c>
      <c r="N39" s="14">
        <v>219</v>
      </c>
    </row>
    <row r="40" spans="1:14" x14ac:dyDescent="0.3">
      <c r="A40" s="1" t="s">
        <v>43</v>
      </c>
      <c r="B40">
        <f t="shared" ca="1" si="0"/>
        <v>161</v>
      </c>
      <c r="C40">
        <f t="shared" ca="1" si="1"/>
        <v>65</v>
      </c>
      <c r="D40">
        <f t="shared" ca="1" si="1"/>
        <v>262</v>
      </c>
      <c r="E40">
        <f t="shared" ca="1" si="2"/>
        <v>10465</v>
      </c>
      <c r="F40" t="str">
        <f t="shared" ca="1" si="3"/>
        <v>Надежный</v>
      </c>
      <c r="G40" s="2">
        <f t="shared" ca="1" si="4"/>
        <v>45555</v>
      </c>
      <c r="H40" s="2">
        <f t="shared" ca="1" si="5"/>
        <v>45584</v>
      </c>
      <c r="I40">
        <f t="shared" ca="1" si="6"/>
        <v>88</v>
      </c>
      <c r="L40" s="15" t="s">
        <v>105</v>
      </c>
      <c r="M40" s="14">
        <v>56</v>
      </c>
      <c r="N40" s="14">
        <v>219</v>
      </c>
    </row>
    <row r="41" spans="1:14" x14ac:dyDescent="0.3">
      <c r="A41" s="1" t="s">
        <v>44</v>
      </c>
      <c r="B41">
        <f t="shared" ca="1" si="0"/>
        <v>80</v>
      </c>
      <c r="C41">
        <f t="shared" ca="1" si="1"/>
        <v>302</v>
      </c>
      <c r="D41">
        <f t="shared" ca="1" si="1"/>
        <v>151</v>
      </c>
      <c r="E41">
        <f t="shared" ca="1" si="2"/>
        <v>24160</v>
      </c>
      <c r="F41" t="str">
        <f t="shared" ca="1" si="3"/>
        <v>Победа</v>
      </c>
      <c r="G41" s="2">
        <f t="shared" ca="1" si="4"/>
        <v>45365</v>
      </c>
      <c r="H41" s="2">
        <f t="shared" ca="1" si="5"/>
        <v>45385</v>
      </c>
      <c r="I41">
        <f t="shared" ca="1" si="6"/>
        <v>83</v>
      </c>
      <c r="L41" s="13" t="s">
        <v>52</v>
      </c>
      <c r="M41" s="14">
        <v>218</v>
      </c>
      <c r="N41" s="14">
        <v>24</v>
      </c>
    </row>
    <row r="42" spans="1:14" x14ac:dyDescent="0.3">
      <c r="A42" s="1" t="s">
        <v>46</v>
      </c>
      <c r="B42">
        <f t="shared" ca="1" si="0"/>
        <v>76</v>
      </c>
      <c r="C42">
        <f t="shared" ca="1" si="1"/>
        <v>361</v>
      </c>
      <c r="D42">
        <f t="shared" ca="1" si="1"/>
        <v>449</v>
      </c>
      <c r="E42">
        <f t="shared" ca="1" si="2"/>
        <v>27436</v>
      </c>
      <c r="F42" t="str">
        <f t="shared" ca="1" si="3"/>
        <v>ОООго</v>
      </c>
      <c r="G42" s="2">
        <f t="shared" ca="1" si="4"/>
        <v>45309</v>
      </c>
      <c r="H42" s="2">
        <f t="shared" ca="1" si="5"/>
        <v>45358</v>
      </c>
      <c r="I42">
        <f t="shared" ca="1" si="6"/>
        <v>94</v>
      </c>
      <c r="L42" s="15" t="s">
        <v>104</v>
      </c>
      <c r="M42" s="14">
        <v>218</v>
      </c>
      <c r="N42" s="14">
        <v>24</v>
      </c>
    </row>
    <row r="43" spans="1:14" x14ac:dyDescent="0.3">
      <c r="A43" s="1" t="s">
        <v>47</v>
      </c>
      <c r="B43">
        <f t="shared" ca="1" si="0"/>
        <v>291</v>
      </c>
      <c r="C43">
        <f t="shared" ca="1" si="1"/>
        <v>297</v>
      </c>
      <c r="D43">
        <f t="shared" ca="1" si="1"/>
        <v>322</v>
      </c>
      <c r="E43">
        <f t="shared" ca="1" si="2"/>
        <v>86427</v>
      </c>
      <c r="F43" t="str">
        <f t="shared" ca="1" si="3"/>
        <v>ГудЖоб</v>
      </c>
      <c r="G43" s="2">
        <f t="shared" ca="1" si="4"/>
        <v>45513</v>
      </c>
      <c r="H43" s="2">
        <f t="shared" ca="1" si="5"/>
        <v>45538</v>
      </c>
      <c r="I43">
        <f t="shared" ca="1" si="6"/>
        <v>82</v>
      </c>
      <c r="L43" s="13" t="s">
        <v>35</v>
      </c>
      <c r="M43" s="14">
        <v>289</v>
      </c>
      <c r="N43" s="14">
        <v>48</v>
      </c>
    </row>
    <row r="44" spans="1:14" x14ac:dyDescent="0.3">
      <c r="A44" s="1" t="s">
        <v>38</v>
      </c>
      <c r="B44">
        <f t="shared" ca="1" si="0"/>
        <v>53</v>
      </c>
      <c r="C44">
        <f t="shared" ca="1" si="1"/>
        <v>396</v>
      </c>
      <c r="D44">
        <f t="shared" ca="1" si="1"/>
        <v>476</v>
      </c>
      <c r="E44">
        <f t="shared" ca="1" si="2"/>
        <v>20988</v>
      </c>
      <c r="F44" t="str">
        <f t="shared" ca="1" si="3"/>
        <v>ОвощиФрукты</v>
      </c>
      <c r="G44" s="2">
        <f t="shared" ca="1" si="4"/>
        <v>45553</v>
      </c>
      <c r="H44" s="2">
        <f t="shared" ca="1" si="5"/>
        <v>45590</v>
      </c>
      <c r="I44">
        <f t="shared" ca="1" si="6"/>
        <v>70</v>
      </c>
      <c r="L44" s="15" t="s">
        <v>105</v>
      </c>
      <c r="M44" s="14">
        <v>289</v>
      </c>
      <c r="N44" s="14">
        <v>48</v>
      </c>
    </row>
    <row r="45" spans="1:14" x14ac:dyDescent="0.3">
      <c r="A45" s="1" t="s">
        <v>48</v>
      </c>
      <c r="B45">
        <f t="shared" ca="1" si="0"/>
        <v>162</v>
      </c>
      <c r="C45">
        <f t="shared" ca="1" si="1"/>
        <v>114</v>
      </c>
      <c r="D45">
        <f t="shared" ca="1" si="1"/>
        <v>458</v>
      </c>
      <c r="E45">
        <f t="shared" ca="1" si="2"/>
        <v>18468</v>
      </c>
      <c r="F45" t="str">
        <f t="shared" ca="1" si="3"/>
        <v>Надежный</v>
      </c>
      <c r="G45" s="2">
        <f t="shared" ca="1" si="4"/>
        <v>45427</v>
      </c>
      <c r="H45" s="2">
        <f t="shared" ca="1" si="5"/>
        <v>45428</v>
      </c>
      <c r="I45">
        <f t="shared" ca="1" si="6"/>
        <v>24</v>
      </c>
      <c r="L45" s="13" t="s">
        <v>34</v>
      </c>
      <c r="M45" s="14">
        <v>148</v>
      </c>
      <c r="N45" s="14">
        <v>133</v>
      </c>
    </row>
    <row r="46" spans="1:14" x14ac:dyDescent="0.3">
      <c r="A46" s="1" t="s">
        <v>49</v>
      </c>
      <c r="B46">
        <f t="shared" ca="1" si="0"/>
        <v>129</v>
      </c>
      <c r="C46">
        <f t="shared" ca="1" si="1"/>
        <v>355</v>
      </c>
      <c r="D46">
        <f t="shared" ca="1" si="1"/>
        <v>397</v>
      </c>
      <c r="E46">
        <f t="shared" ca="1" si="2"/>
        <v>45795</v>
      </c>
      <c r="F46" t="str">
        <f t="shared" ca="1" si="3"/>
        <v>Надежный</v>
      </c>
      <c r="G46" s="2">
        <f t="shared" ca="1" si="4"/>
        <v>45387</v>
      </c>
      <c r="H46" s="2">
        <f t="shared" ca="1" si="5"/>
        <v>45392</v>
      </c>
      <c r="I46">
        <f t="shared" ca="1" si="6"/>
        <v>43</v>
      </c>
      <c r="L46" s="15" t="s">
        <v>104</v>
      </c>
      <c r="M46" s="14">
        <v>148</v>
      </c>
      <c r="N46" s="14">
        <v>133</v>
      </c>
    </row>
    <row r="47" spans="1:14" x14ac:dyDescent="0.3">
      <c r="A47" s="1" t="s">
        <v>50</v>
      </c>
      <c r="B47">
        <f t="shared" ca="1" si="0"/>
        <v>202</v>
      </c>
      <c r="C47">
        <f t="shared" ca="1" si="1"/>
        <v>384</v>
      </c>
      <c r="D47">
        <f t="shared" ca="1" si="1"/>
        <v>90</v>
      </c>
      <c r="E47">
        <f t="shared" ca="1" si="2"/>
        <v>77568</v>
      </c>
      <c r="F47" t="str">
        <f t="shared" ca="1" si="3"/>
        <v>Победа</v>
      </c>
      <c r="G47" s="2">
        <f t="shared" ca="1" si="4"/>
        <v>45492</v>
      </c>
      <c r="H47" s="2">
        <f t="shared" ca="1" si="5"/>
        <v>45528</v>
      </c>
      <c r="I47">
        <f t="shared" ca="1" si="6"/>
        <v>43</v>
      </c>
      <c r="L47" s="13" t="s">
        <v>36</v>
      </c>
      <c r="M47" s="14">
        <v>239</v>
      </c>
      <c r="N47" s="14">
        <v>315</v>
      </c>
    </row>
    <row r="48" spans="1:14" x14ac:dyDescent="0.3">
      <c r="A48" s="1" t="s">
        <v>51</v>
      </c>
      <c r="B48">
        <f t="shared" ca="1" si="0"/>
        <v>227</v>
      </c>
      <c r="C48">
        <f t="shared" ca="1" si="1"/>
        <v>234</v>
      </c>
      <c r="D48">
        <f t="shared" ca="1" si="1"/>
        <v>141</v>
      </c>
      <c r="E48">
        <f t="shared" ca="1" si="2"/>
        <v>53118</v>
      </c>
      <c r="F48" t="str">
        <f t="shared" ca="1" si="3"/>
        <v>Надежный</v>
      </c>
      <c r="G48" s="2">
        <f t="shared" ca="1" si="4"/>
        <v>45298</v>
      </c>
      <c r="H48" s="2">
        <f t="shared" ca="1" si="5"/>
        <v>45303</v>
      </c>
      <c r="I48">
        <f t="shared" ca="1" si="6"/>
        <v>67</v>
      </c>
      <c r="L48" s="15" t="s">
        <v>107</v>
      </c>
      <c r="M48" s="14">
        <v>239</v>
      </c>
      <c r="N48" s="14">
        <v>315</v>
      </c>
    </row>
    <row r="49" spans="1:14" x14ac:dyDescent="0.3">
      <c r="A49" s="1" t="s">
        <v>52</v>
      </c>
      <c r="B49">
        <f t="shared" ca="1" si="0"/>
        <v>182</v>
      </c>
      <c r="C49">
        <f t="shared" ca="1" si="1"/>
        <v>124</v>
      </c>
      <c r="D49">
        <f t="shared" ca="1" si="1"/>
        <v>83</v>
      </c>
      <c r="E49">
        <f t="shared" ca="1" si="2"/>
        <v>22568</v>
      </c>
      <c r="F49" t="str">
        <f t="shared" ca="1" si="3"/>
        <v>АляскА</v>
      </c>
      <c r="G49" s="2">
        <f t="shared" ca="1" si="4"/>
        <v>45505</v>
      </c>
      <c r="H49" s="2">
        <f t="shared" ca="1" si="5"/>
        <v>45538</v>
      </c>
      <c r="I49">
        <f t="shared" ca="1" si="6"/>
        <v>71</v>
      </c>
      <c r="L49" s="13" t="s">
        <v>47</v>
      </c>
      <c r="M49" s="14">
        <v>94</v>
      </c>
      <c r="N49" s="14">
        <v>72</v>
      </c>
    </row>
    <row r="50" spans="1:14" x14ac:dyDescent="0.3">
      <c r="A50" s="1" t="s">
        <v>53</v>
      </c>
      <c r="B50">
        <f t="shared" ca="1" si="0"/>
        <v>288</v>
      </c>
      <c r="C50">
        <f t="shared" ca="1" si="1"/>
        <v>95</v>
      </c>
      <c r="D50">
        <f t="shared" ca="1" si="1"/>
        <v>66</v>
      </c>
      <c r="E50">
        <f t="shared" ca="1" si="2"/>
        <v>27360</v>
      </c>
      <c r="F50" t="str">
        <f t="shared" ca="1" si="3"/>
        <v>ОвощиФрукты</v>
      </c>
      <c r="G50" s="2">
        <f t="shared" ca="1" si="4"/>
        <v>45313</v>
      </c>
      <c r="H50" s="2">
        <f t="shared" ca="1" si="5"/>
        <v>45315</v>
      </c>
      <c r="I50">
        <f t="shared" ca="1" si="6"/>
        <v>81</v>
      </c>
      <c r="L50" s="15" t="s">
        <v>109</v>
      </c>
      <c r="M50" s="14">
        <v>94</v>
      </c>
      <c r="N50" s="14">
        <v>72</v>
      </c>
    </row>
    <row r="51" spans="1:14" x14ac:dyDescent="0.3">
      <c r="A51" s="17"/>
      <c r="B51" s="17"/>
      <c r="L51" s="13" t="s">
        <v>25</v>
      </c>
      <c r="M51" s="14">
        <v>50</v>
      </c>
      <c r="N51" s="14">
        <v>444</v>
      </c>
    </row>
    <row r="52" spans="1:14" x14ac:dyDescent="0.3">
      <c r="A52" s="17"/>
      <c r="B52" s="17"/>
      <c r="L52" s="15" t="s">
        <v>107</v>
      </c>
      <c r="M52" s="14">
        <v>50</v>
      </c>
      <c r="N52" s="14">
        <v>444</v>
      </c>
    </row>
    <row r="53" spans="1:14" x14ac:dyDescent="0.3">
      <c r="A53" s="17"/>
      <c r="B53" s="17"/>
      <c r="L53" s="13" t="s">
        <v>18</v>
      </c>
      <c r="M53" s="14">
        <v>70</v>
      </c>
      <c r="N53" s="14">
        <v>264</v>
      </c>
    </row>
    <row r="54" spans="1:14" x14ac:dyDescent="0.3">
      <c r="A54" s="17"/>
      <c r="B54" s="17"/>
      <c r="L54" s="15" t="s">
        <v>104</v>
      </c>
      <c r="M54" s="14">
        <v>70</v>
      </c>
      <c r="N54" s="14">
        <v>264</v>
      </c>
    </row>
    <row r="55" spans="1:14" x14ac:dyDescent="0.3">
      <c r="A55" s="17"/>
      <c r="B55" s="17"/>
      <c r="L55" s="13" t="s">
        <v>42</v>
      </c>
      <c r="M55" s="14">
        <v>136</v>
      </c>
      <c r="N55" s="14">
        <v>113</v>
      </c>
    </row>
    <row r="56" spans="1:14" x14ac:dyDescent="0.3">
      <c r="A56" s="17"/>
      <c r="B56" s="17"/>
      <c r="L56" s="15" t="s">
        <v>108</v>
      </c>
      <c r="M56" s="14">
        <v>136</v>
      </c>
      <c r="N56" s="14">
        <v>113</v>
      </c>
    </row>
    <row r="57" spans="1:14" x14ac:dyDescent="0.3">
      <c r="A57" s="17"/>
      <c r="B57" s="17"/>
      <c r="L57" s="13" t="s">
        <v>39</v>
      </c>
      <c r="M57" s="14">
        <v>191</v>
      </c>
      <c r="N57" s="14">
        <v>398</v>
      </c>
    </row>
    <row r="58" spans="1:14" x14ac:dyDescent="0.3">
      <c r="A58" s="17"/>
      <c r="B58" s="17"/>
      <c r="L58" s="15" t="s">
        <v>109</v>
      </c>
      <c r="M58" s="14">
        <v>191</v>
      </c>
      <c r="N58" s="14">
        <v>398</v>
      </c>
    </row>
    <row r="59" spans="1:14" x14ac:dyDescent="0.3">
      <c r="A59" s="17"/>
      <c r="B59" s="17"/>
      <c r="L59" s="13" t="s">
        <v>51</v>
      </c>
      <c r="M59" s="14">
        <v>165</v>
      </c>
      <c r="N59" s="14">
        <v>397</v>
      </c>
    </row>
    <row r="60" spans="1:14" x14ac:dyDescent="0.3">
      <c r="A60" s="17"/>
      <c r="B60" s="17"/>
      <c r="L60" s="15" t="s">
        <v>107</v>
      </c>
      <c r="M60" s="14">
        <v>165</v>
      </c>
      <c r="N60" s="14">
        <v>397</v>
      </c>
    </row>
    <row r="61" spans="1:14" x14ac:dyDescent="0.3">
      <c r="L61" s="13" t="s">
        <v>11</v>
      </c>
      <c r="M61" s="14">
        <v>70</v>
      </c>
      <c r="N61" s="14">
        <v>331</v>
      </c>
    </row>
    <row r="62" spans="1:14" x14ac:dyDescent="0.3">
      <c r="L62" s="15" t="s">
        <v>109</v>
      </c>
      <c r="M62" s="14">
        <v>70</v>
      </c>
      <c r="N62" s="14">
        <v>331</v>
      </c>
    </row>
    <row r="63" spans="1:14" x14ac:dyDescent="0.3">
      <c r="L63" s="13" t="s">
        <v>40</v>
      </c>
      <c r="M63" s="14">
        <v>79</v>
      </c>
      <c r="N63" s="14">
        <v>450</v>
      </c>
    </row>
    <row r="64" spans="1:14" x14ac:dyDescent="0.3">
      <c r="L64" s="15" t="s">
        <v>105</v>
      </c>
      <c r="M64" s="14">
        <v>79</v>
      </c>
      <c r="N64" s="14">
        <v>450</v>
      </c>
    </row>
    <row r="65" spans="12:14" x14ac:dyDescent="0.3">
      <c r="L65" s="13" t="s">
        <v>13</v>
      </c>
      <c r="M65" s="14">
        <v>155</v>
      </c>
      <c r="N65" s="14">
        <v>48</v>
      </c>
    </row>
    <row r="66" spans="12:14" x14ac:dyDescent="0.3">
      <c r="L66" s="15" t="s">
        <v>107</v>
      </c>
      <c r="M66" s="14">
        <v>155</v>
      </c>
      <c r="N66" s="14">
        <v>48</v>
      </c>
    </row>
    <row r="67" spans="12:14" x14ac:dyDescent="0.3">
      <c r="L67" s="13" t="s">
        <v>45</v>
      </c>
      <c r="M67" s="14">
        <v>97</v>
      </c>
      <c r="N67" s="14">
        <v>370</v>
      </c>
    </row>
    <row r="68" spans="12:14" x14ac:dyDescent="0.3">
      <c r="L68" s="15" t="s">
        <v>109</v>
      </c>
      <c r="M68" s="14">
        <v>97</v>
      </c>
      <c r="N68" s="14">
        <v>370</v>
      </c>
    </row>
    <row r="69" spans="12:14" x14ac:dyDescent="0.3">
      <c r="L69" s="13" t="s">
        <v>12</v>
      </c>
      <c r="M69" s="14">
        <v>219</v>
      </c>
      <c r="N69" s="14">
        <v>21</v>
      </c>
    </row>
    <row r="70" spans="12:14" x14ac:dyDescent="0.3">
      <c r="L70" s="15" t="s">
        <v>105</v>
      </c>
      <c r="M70" s="14">
        <v>219</v>
      </c>
      <c r="N70" s="14">
        <v>21</v>
      </c>
    </row>
    <row r="71" spans="12:14" x14ac:dyDescent="0.3">
      <c r="L71" s="13" t="s">
        <v>15</v>
      </c>
      <c r="M71" s="14">
        <v>130</v>
      </c>
      <c r="N71" s="14">
        <v>192</v>
      </c>
    </row>
    <row r="72" spans="12:14" x14ac:dyDescent="0.3">
      <c r="L72" s="15" t="s">
        <v>105</v>
      </c>
      <c r="M72" s="14">
        <v>130</v>
      </c>
      <c r="N72" s="14">
        <v>192</v>
      </c>
    </row>
    <row r="73" spans="12:14" x14ac:dyDescent="0.3">
      <c r="L73" s="13" t="s">
        <v>19</v>
      </c>
      <c r="M73" s="14">
        <v>339</v>
      </c>
      <c r="N73" s="14">
        <v>530</v>
      </c>
    </row>
    <row r="74" spans="12:14" x14ac:dyDescent="0.3">
      <c r="L74" s="15" t="s">
        <v>106</v>
      </c>
      <c r="M74" s="14">
        <v>159</v>
      </c>
      <c r="N74" s="14">
        <v>157</v>
      </c>
    </row>
    <row r="75" spans="12:14" x14ac:dyDescent="0.3">
      <c r="L75" s="15" t="s">
        <v>108</v>
      </c>
      <c r="M75" s="14">
        <v>180</v>
      </c>
      <c r="N75" s="14">
        <v>373</v>
      </c>
    </row>
    <row r="76" spans="12:14" x14ac:dyDescent="0.3">
      <c r="L76" s="13" t="s">
        <v>26</v>
      </c>
      <c r="M76" s="14">
        <v>266</v>
      </c>
      <c r="N76" s="14">
        <v>249</v>
      </c>
    </row>
    <row r="77" spans="12:14" x14ac:dyDescent="0.3">
      <c r="L77" s="15" t="s">
        <v>106</v>
      </c>
      <c r="M77" s="14">
        <v>266</v>
      </c>
      <c r="N77" s="14">
        <v>249</v>
      </c>
    </row>
    <row r="78" spans="12:14" x14ac:dyDescent="0.3">
      <c r="L78" s="13" t="s">
        <v>48</v>
      </c>
      <c r="M78" s="14">
        <v>126</v>
      </c>
      <c r="N78" s="14">
        <v>404</v>
      </c>
    </row>
    <row r="79" spans="12:14" x14ac:dyDescent="0.3">
      <c r="L79" s="15" t="s">
        <v>103</v>
      </c>
      <c r="M79" s="14">
        <v>126</v>
      </c>
      <c r="N79" s="14">
        <v>404</v>
      </c>
    </row>
    <row r="80" spans="12:14" x14ac:dyDescent="0.3">
      <c r="L80" s="13" t="s">
        <v>27</v>
      </c>
      <c r="M80" s="14">
        <v>162</v>
      </c>
      <c r="N80" s="14">
        <v>138</v>
      </c>
    </row>
    <row r="81" spans="12:14" x14ac:dyDescent="0.3">
      <c r="L81" s="15" t="s">
        <v>106</v>
      </c>
      <c r="M81" s="14">
        <v>162</v>
      </c>
      <c r="N81" s="14">
        <v>138</v>
      </c>
    </row>
    <row r="82" spans="12:14" x14ac:dyDescent="0.3">
      <c r="L82" s="13" t="s">
        <v>43</v>
      </c>
      <c r="M82" s="14">
        <v>145</v>
      </c>
      <c r="N82" s="14">
        <v>259</v>
      </c>
    </row>
    <row r="83" spans="12:14" x14ac:dyDescent="0.3">
      <c r="L83" s="15" t="s">
        <v>107</v>
      </c>
      <c r="M83" s="14">
        <v>145</v>
      </c>
      <c r="N83" s="14">
        <v>259</v>
      </c>
    </row>
    <row r="84" spans="12:14" x14ac:dyDescent="0.3">
      <c r="L84" s="13" t="s">
        <v>17</v>
      </c>
      <c r="M84" s="14">
        <v>146</v>
      </c>
      <c r="N84" s="14">
        <v>358</v>
      </c>
    </row>
    <row r="85" spans="12:14" x14ac:dyDescent="0.3">
      <c r="L85" s="15" t="s">
        <v>106</v>
      </c>
      <c r="M85" s="14">
        <v>146</v>
      </c>
      <c r="N85" s="14">
        <v>358</v>
      </c>
    </row>
    <row r="86" spans="12:14" x14ac:dyDescent="0.3">
      <c r="L86" s="13" t="s">
        <v>24</v>
      </c>
      <c r="M86" s="14">
        <v>175</v>
      </c>
      <c r="N86" s="14">
        <v>287</v>
      </c>
    </row>
    <row r="87" spans="12:14" x14ac:dyDescent="0.3">
      <c r="L87" s="15" t="s">
        <v>103</v>
      </c>
      <c r="M87" s="14">
        <v>175</v>
      </c>
      <c r="N87" s="14">
        <v>287</v>
      </c>
    </row>
    <row r="88" spans="12:14" x14ac:dyDescent="0.3">
      <c r="L88" s="13" t="s">
        <v>44</v>
      </c>
      <c r="M88" s="14">
        <v>270</v>
      </c>
      <c r="N88" s="14">
        <v>116</v>
      </c>
    </row>
    <row r="89" spans="12:14" x14ac:dyDescent="0.3">
      <c r="L89" s="15" t="s">
        <v>105</v>
      </c>
      <c r="M89" s="14">
        <v>270</v>
      </c>
      <c r="N89" s="14">
        <v>116</v>
      </c>
    </row>
    <row r="90" spans="12:14" x14ac:dyDescent="0.3">
      <c r="L90" s="13" t="s">
        <v>20</v>
      </c>
      <c r="M90" s="14">
        <v>257</v>
      </c>
      <c r="N90" s="14">
        <v>454</v>
      </c>
    </row>
    <row r="91" spans="12:14" x14ac:dyDescent="0.3">
      <c r="L91" s="15" t="s">
        <v>106</v>
      </c>
      <c r="M91" s="14">
        <v>257</v>
      </c>
      <c r="N91" s="14">
        <v>454</v>
      </c>
    </row>
    <row r="92" spans="12:14" x14ac:dyDescent="0.3">
      <c r="L92" s="13" t="s">
        <v>23</v>
      </c>
      <c r="M92" s="14">
        <v>247</v>
      </c>
      <c r="N92" s="14">
        <v>54</v>
      </c>
    </row>
    <row r="93" spans="12:14" x14ac:dyDescent="0.3">
      <c r="L93" s="15" t="s">
        <v>109</v>
      </c>
      <c r="M93" s="14">
        <v>247</v>
      </c>
      <c r="N93" s="14">
        <v>54</v>
      </c>
    </row>
    <row r="94" spans="12:14" x14ac:dyDescent="0.3">
      <c r="L94" s="13" t="s">
        <v>53</v>
      </c>
      <c r="M94" s="14">
        <v>169</v>
      </c>
      <c r="N94" s="14">
        <v>475</v>
      </c>
    </row>
    <row r="95" spans="12:14" x14ac:dyDescent="0.3">
      <c r="L95" s="15" t="s">
        <v>106</v>
      </c>
      <c r="M95" s="14">
        <v>169</v>
      </c>
      <c r="N95" s="14">
        <v>475</v>
      </c>
    </row>
    <row r="96" spans="12:14" x14ac:dyDescent="0.3">
      <c r="L96" s="13" t="s">
        <v>7</v>
      </c>
      <c r="M96" s="14">
        <v>101</v>
      </c>
      <c r="N96" s="14">
        <v>157</v>
      </c>
    </row>
    <row r="97" spans="12:14" x14ac:dyDescent="0.3">
      <c r="L97" s="15" t="s">
        <v>108</v>
      </c>
      <c r="M97" s="14">
        <v>101</v>
      </c>
      <c r="N97" s="14">
        <v>157</v>
      </c>
    </row>
    <row r="98" spans="12:14" x14ac:dyDescent="0.3">
      <c r="L98" s="13" t="s">
        <v>102</v>
      </c>
      <c r="M98" s="14">
        <v>8487</v>
      </c>
      <c r="N98" s="14">
        <v>11660</v>
      </c>
    </row>
  </sheetData>
  <mergeCells count="10">
    <mergeCell ref="A60:B6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BB20-E373-4377-AB16-F454E797E3C7}">
  <dimension ref="A1:N50"/>
  <sheetViews>
    <sheetView workbookViewId="0">
      <selection activeCell="M6" sqref="M6"/>
    </sheetView>
  </sheetViews>
  <sheetFormatPr defaultRowHeight="14.4" x14ac:dyDescent="0.3"/>
  <cols>
    <col min="1" max="1" width="16" customWidth="1"/>
    <col min="2" max="2" width="9.21875" customWidth="1"/>
    <col min="3" max="3" width="12.6640625" customWidth="1"/>
    <col min="4" max="4" width="9.6640625" customWidth="1"/>
    <col min="5" max="5" width="12.6640625" customWidth="1"/>
    <col min="6" max="6" width="13" customWidth="1"/>
    <col min="7" max="8" width="15.21875" customWidth="1"/>
    <col min="9" max="9" width="13.44140625" customWidth="1"/>
    <col min="12" max="12" width="17" bestFit="1" customWidth="1"/>
    <col min="13" max="13" width="23.5546875" bestFit="1" customWidth="1"/>
    <col min="14" max="14" width="20.88671875" bestFit="1" customWidth="1"/>
  </cols>
  <sheetData>
    <row r="1" spans="1:14" x14ac:dyDescent="0.3">
      <c r="A1" s="16" t="s">
        <v>0</v>
      </c>
      <c r="B1" t="s">
        <v>1</v>
      </c>
      <c r="C1" t="s">
        <v>2</v>
      </c>
      <c r="D1" t="s">
        <v>3</v>
      </c>
      <c r="E1" t="s">
        <v>99</v>
      </c>
      <c r="F1" t="s">
        <v>4</v>
      </c>
      <c r="G1" t="s">
        <v>6</v>
      </c>
      <c r="H1" t="s">
        <v>5</v>
      </c>
      <c r="I1" t="s">
        <v>100</v>
      </c>
    </row>
    <row r="2" spans="1:14" x14ac:dyDescent="0.3">
      <c r="A2" s="16" t="s">
        <v>56</v>
      </c>
      <c r="B2">
        <f ca="1">RANDBETWEEN(50,300)</f>
        <v>119</v>
      </c>
      <c r="C2">
        <f ca="1">RANDBETWEEN(10,500)</f>
        <v>48</v>
      </c>
      <c r="D2">
        <f ca="1">RANDBETWEEN(10,500)</f>
        <v>170</v>
      </c>
      <c r="E2">
        <f ca="1">B2*C2</f>
        <v>5712</v>
      </c>
      <c r="F2" t="str">
        <f ca="1">CHOOSE(RANDBETWEEN(1,7),"Фудкорт","ОвощиФрукты","АляскА","ГудЖоб","Надежный","ОООго","Победа")</f>
        <v>Победа</v>
      </c>
      <c r="G2" s="2">
        <f ca="1">RANDBETWEEN(DATE(2024,1,1),DATE(2024,11,12))</f>
        <v>45343</v>
      </c>
      <c r="H2" s="2">
        <f ca="1">G2+RANDBETWEEN(1,50)</f>
        <v>45389</v>
      </c>
      <c r="I2">
        <f ca="1">RANDBETWEEN(5,100)</f>
        <v>81</v>
      </c>
      <c r="L2" s="3"/>
      <c r="M2" s="4"/>
      <c r="N2" s="5"/>
    </row>
    <row r="3" spans="1:14" x14ac:dyDescent="0.3">
      <c r="A3" s="16" t="s">
        <v>8</v>
      </c>
      <c r="B3">
        <f t="shared" ref="B3:B50" ca="1" si="0">RANDBETWEEN(50,300)</f>
        <v>70</v>
      </c>
      <c r="C3">
        <f t="shared" ref="C3:D50" ca="1" si="1">RANDBETWEEN(10,500)</f>
        <v>442</v>
      </c>
      <c r="D3">
        <f t="shared" ca="1" si="1"/>
        <v>450</v>
      </c>
      <c r="E3">
        <f t="shared" ref="E3:E50" ca="1" si="2">B3*C3</f>
        <v>30940</v>
      </c>
      <c r="F3" t="str">
        <f t="shared" ref="F3:F50" ca="1" si="3">CHOOSE(RANDBETWEEN(1,7),"Фудкорт","ОвощиФрукты","АляскА","ГудЖоб","Надежный","ОООго","Победа")</f>
        <v>Фудкорт</v>
      </c>
      <c r="G3" s="2">
        <f t="shared" ref="G3:G50" ca="1" si="4">RANDBETWEEN(DATE(2024,1,1),DATE(2024,11,12))</f>
        <v>45465</v>
      </c>
      <c r="H3" s="2">
        <f t="shared" ref="H3:H50" ca="1" si="5">G3+RANDBETWEEN(1,50)</f>
        <v>45489</v>
      </c>
      <c r="I3">
        <f t="shared" ref="I3:I50" ca="1" si="6">RANDBETWEEN(5,100)</f>
        <v>64</v>
      </c>
      <c r="L3" s="6"/>
      <c r="M3" s="7"/>
      <c r="N3" s="8"/>
    </row>
    <row r="4" spans="1:14" x14ac:dyDescent="0.3">
      <c r="A4" s="16" t="s">
        <v>57</v>
      </c>
      <c r="B4">
        <f t="shared" ca="1" si="0"/>
        <v>247</v>
      </c>
      <c r="C4">
        <f t="shared" ca="1" si="1"/>
        <v>75</v>
      </c>
      <c r="D4">
        <f t="shared" ca="1" si="1"/>
        <v>64</v>
      </c>
      <c r="E4">
        <f t="shared" ca="1" si="2"/>
        <v>18525</v>
      </c>
      <c r="F4" t="str">
        <f t="shared" ca="1" si="3"/>
        <v>ГудЖоб</v>
      </c>
      <c r="G4" s="2">
        <f t="shared" ca="1" si="4"/>
        <v>45429</v>
      </c>
      <c r="H4" s="2">
        <f t="shared" ca="1" si="5"/>
        <v>45448</v>
      </c>
      <c r="I4">
        <f t="shared" ca="1" si="6"/>
        <v>49</v>
      </c>
      <c r="L4" s="6"/>
      <c r="M4" s="7"/>
      <c r="N4" s="8"/>
    </row>
    <row r="5" spans="1:14" x14ac:dyDescent="0.3">
      <c r="A5" s="16" t="s">
        <v>11</v>
      </c>
      <c r="B5">
        <f t="shared" ca="1" si="0"/>
        <v>104</v>
      </c>
      <c r="C5">
        <f t="shared" ca="1" si="1"/>
        <v>218</v>
      </c>
      <c r="D5">
        <f t="shared" ca="1" si="1"/>
        <v>279</v>
      </c>
      <c r="E5">
        <f t="shared" ca="1" si="2"/>
        <v>22672</v>
      </c>
      <c r="F5" t="str">
        <f t="shared" ca="1" si="3"/>
        <v>АляскА</v>
      </c>
      <c r="G5" s="2">
        <f t="shared" ca="1" si="4"/>
        <v>45515</v>
      </c>
      <c r="H5" s="2">
        <f t="shared" ca="1" si="5"/>
        <v>45534</v>
      </c>
      <c r="I5">
        <f t="shared" ca="1" si="6"/>
        <v>94</v>
      </c>
      <c r="L5" s="6"/>
      <c r="M5" s="7"/>
      <c r="N5" s="8"/>
    </row>
    <row r="6" spans="1:14" x14ac:dyDescent="0.3">
      <c r="A6" s="16" t="s">
        <v>12</v>
      </c>
      <c r="B6">
        <f t="shared" ca="1" si="0"/>
        <v>247</v>
      </c>
      <c r="C6">
        <f t="shared" ca="1" si="1"/>
        <v>335</v>
      </c>
      <c r="D6">
        <f t="shared" ca="1" si="1"/>
        <v>425</v>
      </c>
      <c r="E6">
        <f t="shared" ca="1" si="2"/>
        <v>82745</v>
      </c>
      <c r="F6" t="str">
        <f t="shared" ca="1" si="3"/>
        <v>Надежный</v>
      </c>
      <c r="G6" s="2">
        <f t="shared" ca="1" si="4"/>
        <v>45599</v>
      </c>
      <c r="H6" s="2">
        <f t="shared" ca="1" si="5"/>
        <v>45627</v>
      </c>
      <c r="I6">
        <f t="shared" ca="1" si="6"/>
        <v>70</v>
      </c>
      <c r="L6" s="6"/>
      <c r="M6" s="7"/>
      <c r="N6" s="8"/>
    </row>
    <row r="7" spans="1:14" x14ac:dyDescent="0.3">
      <c r="A7" s="16" t="s">
        <v>13</v>
      </c>
      <c r="B7">
        <f t="shared" ca="1" si="0"/>
        <v>296</v>
      </c>
      <c r="C7">
        <f t="shared" ca="1" si="1"/>
        <v>360</v>
      </c>
      <c r="D7">
        <f t="shared" ca="1" si="1"/>
        <v>172</v>
      </c>
      <c r="E7">
        <f t="shared" ca="1" si="2"/>
        <v>106560</v>
      </c>
      <c r="F7" t="str">
        <f t="shared" ca="1" si="3"/>
        <v>Победа</v>
      </c>
      <c r="G7" s="2">
        <f t="shared" ca="1" si="4"/>
        <v>45475</v>
      </c>
      <c r="H7" s="2">
        <f t="shared" ca="1" si="5"/>
        <v>45512</v>
      </c>
      <c r="I7">
        <f t="shared" ca="1" si="6"/>
        <v>92</v>
      </c>
      <c r="L7" s="6"/>
      <c r="M7" s="7"/>
      <c r="N7" s="8"/>
    </row>
    <row r="8" spans="1:14" x14ac:dyDescent="0.3">
      <c r="A8" s="16" t="s">
        <v>14</v>
      </c>
      <c r="B8">
        <f t="shared" ca="1" si="0"/>
        <v>108</v>
      </c>
      <c r="C8">
        <f t="shared" ca="1" si="1"/>
        <v>156</v>
      </c>
      <c r="D8">
        <f t="shared" ca="1" si="1"/>
        <v>83</v>
      </c>
      <c r="E8">
        <f t="shared" ca="1" si="2"/>
        <v>16848</v>
      </c>
      <c r="F8" t="str">
        <f t="shared" ca="1" si="3"/>
        <v>Фудкорт</v>
      </c>
      <c r="G8" s="2">
        <f t="shared" ca="1" si="4"/>
        <v>45601</v>
      </c>
      <c r="H8" s="2">
        <f t="shared" ca="1" si="5"/>
        <v>45642</v>
      </c>
      <c r="I8">
        <f t="shared" ca="1" si="6"/>
        <v>30</v>
      </c>
      <c r="L8" s="6"/>
      <c r="M8" s="7"/>
      <c r="N8" s="8"/>
    </row>
    <row r="9" spans="1:14" x14ac:dyDescent="0.3">
      <c r="A9" s="16" t="s">
        <v>15</v>
      </c>
      <c r="B9">
        <f t="shared" ca="1" si="0"/>
        <v>206</v>
      </c>
      <c r="C9">
        <f t="shared" ca="1" si="1"/>
        <v>83</v>
      </c>
      <c r="D9">
        <f t="shared" ca="1" si="1"/>
        <v>381</v>
      </c>
      <c r="E9">
        <f t="shared" ca="1" si="2"/>
        <v>17098</v>
      </c>
      <c r="F9" t="str">
        <f t="shared" ca="1" si="3"/>
        <v>АляскА</v>
      </c>
      <c r="G9" s="2">
        <f t="shared" ca="1" si="4"/>
        <v>45559</v>
      </c>
      <c r="H9" s="2">
        <f t="shared" ca="1" si="5"/>
        <v>45568</v>
      </c>
      <c r="I9">
        <f t="shared" ca="1" si="6"/>
        <v>12</v>
      </c>
      <c r="L9" s="6"/>
      <c r="M9" s="7"/>
      <c r="N9" s="8"/>
    </row>
    <row r="10" spans="1:14" x14ac:dyDescent="0.3">
      <c r="A10" s="16" t="s">
        <v>45</v>
      </c>
      <c r="B10">
        <f t="shared" ca="1" si="0"/>
        <v>203</v>
      </c>
      <c r="C10">
        <f t="shared" ca="1" si="1"/>
        <v>201</v>
      </c>
      <c r="D10">
        <f t="shared" ca="1" si="1"/>
        <v>74</v>
      </c>
      <c r="E10">
        <f t="shared" ca="1" si="2"/>
        <v>40803</v>
      </c>
      <c r="F10" t="str">
        <f t="shared" ca="1" si="3"/>
        <v>Надежный</v>
      </c>
      <c r="G10" s="2">
        <f t="shared" ca="1" si="4"/>
        <v>45309</v>
      </c>
      <c r="H10" s="2">
        <f t="shared" ca="1" si="5"/>
        <v>45351</v>
      </c>
      <c r="I10">
        <f t="shared" ca="1" si="6"/>
        <v>74</v>
      </c>
      <c r="L10" s="6"/>
      <c r="M10" s="7"/>
      <c r="N10" s="8"/>
    </row>
    <row r="11" spans="1:14" x14ac:dyDescent="0.3">
      <c r="A11" s="16" t="s">
        <v>67</v>
      </c>
      <c r="B11">
        <f t="shared" ca="1" si="0"/>
        <v>129</v>
      </c>
      <c r="C11">
        <f t="shared" ca="1" si="1"/>
        <v>352</v>
      </c>
      <c r="D11">
        <f t="shared" ca="1" si="1"/>
        <v>325</v>
      </c>
      <c r="E11">
        <f t="shared" ca="1" si="2"/>
        <v>45408</v>
      </c>
      <c r="F11" t="str">
        <f t="shared" ca="1" si="3"/>
        <v>ОООго</v>
      </c>
      <c r="G11" s="2">
        <f t="shared" ca="1" si="4"/>
        <v>45503</v>
      </c>
      <c r="H11" s="2">
        <f t="shared" ca="1" si="5"/>
        <v>45524</v>
      </c>
      <c r="I11">
        <f t="shared" ca="1" si="6"/>
        <v>40</v>
      </c>
      <c r="L11" s="6"/>
      <c r="M11" s="7"/>
      <c r="N11" s="8"/>
    </row>
    <row r="12" spans="1:14" x14ac:dyDescent="0.3">
      <c r="A12" s="16" t="s">
        <v>17</v>
      </c>
      <c r="B12">
        <f t="shared" ca="1" si="0"/>
        <v>238</v>
      </c>
      <c r="C12">
        <f t="shared" ca="1" si="1"/>
        <v>223</v>
      </c>
      <c r="D12">
        <f t="shared" ca="1" si="1"/>
        <v>49</v>
      </c>
      <c r="E12">
        <f t="shared" ca="1" si="2"/>
        <v>53074</v>
      </c>
      <c r="F12" t="str">
        <f t="shared" ca="1" si="3"/>
        <v>Фудкорт</v>
      </c>
      <c r="G12" s="2">
        <f t="shared" ca="1" si="4"/>
        <v>45298</v>
      </c>
      <c r="H12" s="2">
        <f t="shared" ca="1" si="5"/>
        <v>45341</v>
      </c>
      <c r="I12">
        <f t="shared" ca="1" si="6"/>
        <v>55</v>
      </c>
      <c r="L12" s="6"/>
      <c r="M12" s="7"/>
      <c r="N12" s="8"/>
    </row>
    <row r="13" spans="1:14" x14ac:dyDescent="0.3">
      <c r="A13" s="16" t="s">
        <v>18</v>
      </c>
      <c r="B13">
        <f t="shared" ca="1" si="0"/>
        <v>80</v>
      </c>
      <c r="C13">
        <f t="shared" ca="1" si="1"/>
        <v>292</v>
      </c>
      <c r="D13">
        <f t="shared" ca="1" si="1"/>
        <v>369</v>
      </c>
      <c r="E13">
        <f t="shared" ca="1" si="2"/>
        <v>23360</v>
      </c>
      <c r="F13" t="str">
        <f t="shared" ca="1" si="3"/>
        <v>Победа</v>
      </c>
      <c r="G13" s="2">
        <f t="shared" ca="1" si="4"/>
        <v>45367</v>
      </c>
      <c r="H13" s="2">
        <f t="shared" ca="1" si="5"/>
        <v>45399</v>
      </c>
      <c r="I13">
        <f t="shared" ca="1" si="6"/>
        <v>59</v>
      </c>
      <c r="L13" s="6"/>
      <c r="M13" s="7"/>
      <c r="N13" s="8"/>
    </row>
    <row r="14" spans="1:14" x14ac:dyDescent="0.3">
      <c r="A14" s="16" t="s">
        <v>19</v>
      </c>
      <c r="B14">
        <f t="shared" ca="1" si="0"/>
        <v>105</v>
      </c>
      <c r="C14">
        <f t="shared" ca="1" si="1"/>
        <v>439</v>
      </c>
      <c r="D14">
        <f t="shared" ca="1" si="1"/>
        <v>464</v>
      </c>
      <c r="E14">
        <f t="shared" ca="1" si="2"/>
        <v>46095</v>
      </c>
      <c r="F14" t="str">
        <f t="shared" ca="1" si="3"/>
        <v>ОООго</v>
      </c>
      <c r="G14" s="2">
        <f t="shared" ca="1" si="4"/>
        <v>45513</v>
      </c>
      <c r="H14" s="2">
        <f t="shared" ca="1" si="5"/>
        <v>45534</v>
      </c>
      <c r="I14">
        <f t="shared" ca="1" si="6"/>
        <v>60</v>
      </c>
      <c r="L14" s="6"/>
      <c r="M14" s="7"/>
      <c r="N14" s="8"/>
    </row>
    <row r="15" spans="1:14" x14ac:dyDescent="0.3">
      <c r="A15" s="16" t="s">
        <v>55</v>
      </c>
      <c r="B15">
        <f t="shared" ca="1" si="0"/>
        <v>237</v>
      </c>
      <c r="C15">
        <f t="shared" ca="1" si="1"/>
        <v>472</v>
      </c>
      <c r="D15">
        <f t="shared" ca="1" si="1"/>
        <v>252</v>
      </c>
      <c r="E15">
        <f t="shared" ca="1" si="2"/>
        <v>111864</v>
      </c>
      <c r="F15" t="str">
        <f t="shared" ca="1" si="3"/>
        <v>АляскА</v>
      </c>
      <c r="G15" s="2">
        <f t="shared" ca="1" si="4"/>
        <v>45379</v>
      </c>
      <c r="H15" s="2">
        <f t="shared" ca="1" si="5"/>
        <v>45401</v>
      </c>
      <c r="I15">
        <f t="shared" ca="1" si="6"/>
        <v>58</v>
      </c>
      <c r="L15" s="6"/>
      <c r="M15" s="7"/>
      <c r="N15" s="8"/>
    </row>
    <row r="16" spans="1:14" x14ac:dyDescent="0.3">
      <c r="A16" s="16" t="s">
        <v>21</v>
      </c>
      <c r="B16">
        <f t="shared" ca="1" si="0"/>
        <v>288</v>
      </c>
      <c r="C16">
        <f t="shared" ca="1" si="1"/>
        <v>157</v>
      </c>
      <c r="D16">
        <f t="shared" ca="1" si="1"/>
        <v>19</v>
      </c>
      <c r="E16">
        <f t="shared" ca="1" si="2"/>
        <v>45216</v>
      </c>
      <c r="F16" t="str">
        <f t="shared" ca="1" si="3"/>
        <v>Фудкорт</v>
      </c>
      <c r="G16" s="2">
        <f t="shared" ca="1" si="4"/>
        <v>45470</v>
      </c>
      <c r="H16" s="2">
        <f t="shared" ca="1" si="5"/>
        <v>45520</v>
      </c>
      <c r="I16">
        <f t="shared" ca="1" si="6"/>
        <v>45</v>
      </c>
      <c r="L16" s="6"/>
      <c r="M16" s="7"/>
      <c r="N16" s="8"/>
    </row>
    <row r="17" spans="1:14" x14ac:dyDescent="0.3">
      <c r="A17" s="16" t="s">
        <v>65</v>
      </c>
      <c r="B17">
        <f t="shared" ca="1" si="0"/>
        <v>137</v>
      </c>
      <c r="C17">
        <f t="shared" ca="1" si="1"/>
        <v>252</v>
      </c>
      <c r="D17">
        <f t="shared" ca="1" si="1"/>
        <v>229</v>
      </c>
      <c r="E17">
        <f t="shared" ca="1" si="2"/>
        <v>34524</v>
      </c>
      <c r="F17" t="str">
        <f t="shared" ca="1" si="3"/>
        <v>Фудкорт</v>
      </c>
      <c r="G17" s="2">
        <f t="shared" ca="1" si="4"/>
        <v>45580</v>
      </c>
      <c r="H17" s="2">
        <f t="shared" ca="1" si="5"/>
        <v>45604</v>
      </c>
      <c r="I17">
        <f t="shared" ca="1" si="6"/>
        <v>34</v>
      </c>
      <c r="L17" s="6"/>
      <c r="M17" s="7"/>
      <c r="N17" s="8"/>
    </row>
    <row r="18" spans="1:14" x14ac:dyDescent="0.3">
      <c r="A18" s="16" t="s">
        <v>19</v>
      </c>
      <c r="B18">
        <f t="shared" ca="1" si="0"/>
        <v>113</v>
      </c>
      <c r="C18">
        <f t="shared" ca="1" si="1"/>
        <v>243</v>
      </c>
      <c r="D18">
        <f t="shared" ca="1" si="1"/>
        <v>41</v>
      </c>
      <c r="E18">
        <f t="shared" ca="1" si="2"/>
        <v>27459</v>
      </c>
      <c r="F18" t="str">
        <f t="shared" ca="1" si="3"/>
        <v>ОвощиФрукты</v>
      </c>
      <c r="G18" s="2">
        <f t="shared" ca="1" si="4"/>
        <v>45327</v>
      </c>
      <c r="H18" s="2">
        <f t="shared" ca="1" si="5"/>
        <v>45357</v>
      </c>
      <c r="I18">
        <f t="shared" ca="1" si="6"/>
        <v>86</v>
      </c>
      <c r="L18" s="6"/>
      <c r="M18" s="7"/>
      <c r="N18" s="8"/>
    </row>
    <row r="19" spans="1:14" x14ac:dyDescent="0.3">
      <c r="A19" s="16" t="s">
        <v>22</v>
      </c>
      <c r="B19">
        <f t="shared" ca="1" si="0"/>
        <v>122</v>
      </c>
      <c r="C19">
        <f t="shared" ca="1" si="1"/>
        <v>210</v>
      </c>
      <c r="D19">
        <f t="shared" ca="1" si="1"/>
        <v>373</v>
      </c>
      <c r="E19">
        <f t="shared" ca="1" si="2"/>
        <v>25620</v>
      </c>
      <c r="F19" t="str">
        <f t="shared" ca="1" si="3"/>
        <v>ОвощиФрукты</v>
      </c>
      <c r="G19" s="2">
        <f t="shared" ca="1" si="4"/>
        <v>45413</v>
      </c>
      <c r="H19" s="2">
        <f t="shared" ca="1" si="5"/>
        <v>45423</v>
      </c>
      <c r="I19">
        <f t="shared" ca="1" si="6"/>
        <v>89</v>
      </c>
      <c r="L19" s="9"/>
      <c r="M19" s="10"/>
      <c r="N19" s="11"/>
    </row>
    <row r="20" spans="1:14" x14ac:dyDescent="0.3">
      <c r="A20" s="16" t="s">
        <v>54</v>
      </c>
      <c r="B20">
        <f t="shared" ca="1" si="0"/>
        <v>85</v>
      </c>
      <c r="C20">
        <f t="shared" ca="1" si="1"/>
        <v>126</v>
      </c>
      <c r="D20">
        <f t="shared" ca="1" si="1"/>
        <v>406</v>
      </c>
      <c r="E20">
        <f t="shared" ca="1" si="2"/>
        <v>10710</v>
      </c>
      <c r="F20" t="str">
        <f t="shared" ca="1" si="3"/>
        <v>Надежный</v>
      </c>
      <c r="G20" s="2">
        <f t="shared" ca="1" si="4"/>
        <v>45311</v>
      </c>
      <c r="H20" s="2">
        <f t="shared" ca="1" si="5"/>
        <v>45351</v>
      </c>
      <c r="I20">
        <f t="shared" ca="1" si="6"/>
        <v>14</v>
      </c>
    </row>
    <row r="21" spans="1:14" x14ac:dyDescent="0.3">
      <c r="A21" s="16" t="s">
        <v>66</v>
      </c>
      <c r="B21">
        <f t="shared" ca="1" si="0"/>
        <v>264</v>
      </c>
      <c r="C21">
        <f t="shared" ca="1" si="1"/>
        <v>417</v>
      </c>
      <c r="D21">
        <f t="shared" ca="1" si="1"/>
        <v>259</v>
      </c>
      <c r="E21">
        <f t="shared" ca="1" si="2"/>
        <v>110088</v>
      </c>
      <c r="F21" t="str">
        <f t="shared" ca="1" si="3"/>
        <v>Победа</v>
      </c>
      <c r="G21" s="2">
        <f t="shared" ca="1" si="4"/>
        <v>45526</v>
      </c>
      <c r="H21" s="2">
        <f t="shared" ca="1" si="5"/>
        <v>45568</v>
      </c>
      <c r="I21">
        <f t="shared" ca="1" si="6"/>
        <v>11</v>
      </c>
    </row>
    <row r="22" spans="1:14" x14ac:dyDescent="0.3">
      <c r="A22" s="16" t="s">
        <v>25</v>
      </c>
      <c r="B22">
        <f t="shared" ca="1" si="0"/>
        <v>171</v>
      </c>
      <c r="C22">
        <f t="shared" ca="1" si="1"/>
        <v>371</v>
      </c>
      <c r="D22">
        <f t="shared" ca="1" si="1"/>
        <v>208</v>
      </c>
      <c r="E22">
        <f t="shared" ca="1" si="2"/>
        <v>63441</v>
      </c>
      <c r="F22" t="str">
        <f t="shared" ca="1" si="3"/>
        <v>АляскА</v>
      </c>
      <c r="G22" s="2">
        <f t="shared" ca="1" si="4"/>
        <v>45449</v>
      </c>
      <c r="H22" s="2">
        <f t="shared" ca="1" si="5"/>
        <v>45494</v>
      </c>
      <c r="I22">
        <f t="shared" ca="1" si="6"/>
        <v>6</v>
      </c>
    </row>
    <row r="23" spans="1:14" x14ac:dyDescent="0.3">
      <c r="A23" s="16" t="s">
        <v>58</v>
      </c>
      <c r="B23">
        <f t="shared" ca="1" si="0"/>
        <v>57</v>
      </c>
      <c r="C23">
        <f t="shared" ca="1" si="1"/>
        <v>210</v>
      </c>
      <c r="D23">
        <f t="shared" ca="1" si="1"/>
        <v>246</v>
      </c>
      <c r="E23">
        <f t="shared" ca="1" si="2"/>
        <v>11970</v>
      </c>
      <c r="F23" t="str">
        <f t="shared" ca="1" si="3"/>
        <v>Победа</v>
      </c>
      <c r="G23" s="2">
        <f t="shared" ca="1" si="4"/>
        <v>45337</v>
      </c>
      <c r="H23" s="2">
        <f t="shared" ca="1" si="5"/>
        <v>45338</v>
      </c>
      <c r="I23">
        <f t="shared" ca="1" si="6"/>
        <v>38</v>
      </c>
    </row>
    <row r="24" spans="1:14" x14ac:dyDescent="0.3">
      <c r="A24" s="16" t="s">
        <v>27</v>
      </c>
      <c r="B24">
        <f t="shared" ca="1" si="0"/>
        <v>222</v>
      </c>
      <c r="C24">
        <f t="shared" ca="1" si="1"/>
        <v>339</v>
      </c>
      <c r="D24">
        <f t="shared" ca="1" si="1"/>
        <v>401</v>
      </c>
      <c r="E24">
        <f t="shared" ca="1" si="2"/>
        <v>75258</v>
      </c>
      <c r="F24" t="str">
        <f t="shared" ca="1" si="3"/>
        <v>ГудЖоб</v>
      </c>
      <c r="G24" s="2">
        <f t="shared" ca="1" si="4"/>
        <v>45389</v>
      </c>
      <c r="H24" s="2">
        <f t="shared" ca="1" si="5"/>
        <v>45404</v>
      </c>
      <c r="I24">
        <f t="shared" ca="1" si="6"/>
        <v>46</v>
      </c>
    </row>
    <row r="25" spans="1:14" x14ac:dyDescent="0.3">
      <c r="A25" s="16" t="s">
        <v>28</v>
      </c>
      <c r="B25">
        <f t="shared" ca="1" si="0"/>
        <v>252</v>
      </c>
      <c r="C25">
        <f t="shared" ca="1" si="1"/>
        <v>37</v>
      </c>
      <c r="D25">
        <f t="shared" ca="1" si="1"/>
        <v>494</v>
      </c>
      <c r="E25">
        <f t="shared" ca="1" si="2"/>
        <v>9324</v>
      </c>
      <c r="F25" t="str">
        <f t="shared" ca="1" si="3"/>
        <v>Надежный</v>
      </c>
      <c r="G25" s="2">
        <f t="shared" ca="1" si="4"/>
        <v>45577</v>
      </c>
      <c r="H25" s="2">
        <f t="shared" ca="1" si="5"/>
        <v>45588</v>
      </c>
      <c r="I25">
        <f t="shared" ca="1" si="6"/>
        <v>38</v>
      </c>
    </row>
    <row r="26" spans="1:14" x14ac:dyDescent="0.3">
      <c r="A26" s="16" t="s">
        <v>29</v>
      </c>
      <c r="B26">
        <f t="shared" ca="1" si="0"/>
        <v>86</v>
      </c>
      <c r="C26">
        <f t="shared" ca="1" si="1"/>
        <v>228</v>
      </c>
      <c r="D26">
        <f t="shared" ca="1" si="1"/>
        <v>259</v>
      </c>
      <c r="E26">
        <f t="shared" ca="1" si="2"/>
        <v>19608</v>
      </c>
      <c r="F26" t="str">
        <f t="shared" ca="1" si="3"/>
        <v>ОвощиФрукты</v>
      </c>
      <c r="G26" s="2">
        <f t="shared" ca="1" si="4"/>
        <v>45296</v>
      </c>
      <c r="H26" s="2">
        <f t="shared" ca="1" si="5"/>
        <v>45342</v>
      </c>
      <c r="I26">
        <f t="shared" ca="1" si="6"/>
        <v>93</v>
      </c>
    </row>
    <row r="27" spans="1:14" x14ac:dyDescent="0.3">
      <c r="A27" s="16" t="s">
        <v>30</v>
      </c>
      <c r="B27">
        <f t="shared" ca="1" si="0"/>
        <v>274</v>
      </c>
      <c r="C27">
        <f t="shared" ca="1" si="1"/>
        <v>97</v>
      </c>
      <c r="D27">
        <f t="shared" ca="1" si="1"/>
        <v>289</v>
      </c>
      <c r="E27">
        <f t="shared" ca="1" si="2"/>
        <v>26578</v>
      </c>
      <c r="F27" t="str">
        <f t="shared" ca="1" si="3"/>
        <v>Фудкорт</v>
      </c>
      <c r="G27" s="2">
        <f t="shared" ca="1" si="4"/>
        <v>45372</v>
      </c>
      <c r="H27" s="2">
        <f t="shared" ca="1" si="5"/>
        <v>45378</v>
      </c>
      <c r="I27">
        <f t="shared" ca="1" si="6"/>
        <v>36</v>
      </c>
    </row>
    <row r="28" spans="1:14" x14ac:dyDescent="0.3">
      <c r="A28" s="16" t="s">
        <v>31</v>
      </c>
      <c r="B28">
        <f t="shared" ca="1" si="0"/>
        <v>289</v>
      </c>
      <c r="C28">
        <f t="shared" ca="1" si="1"/>
        <v>149</v>
      </c>
      <c r="D28">
        <f t="shared" ca="1" si="1"/>
        <v>146</v>
      </c>
      <c r="E28">
        <f t="shared" ca="1" si="2"/>
        <v>43061</v>
      </c>
      <c r="F28" t="str">
        <f t="shared" ca="1" si="3"/>
        <v>ОООго</v>
      </c>
      <c r="G28" s="2">
        <f t="shared" ca="1" si="4"/>
        <v>45458</v>
      </c>
      <c r="H28" s="2">
        <f t="shared" ca="1" si="5"/>
        <v>45506</v>
      </c>
      <c r="I28">
        <f t="shared" ca="1" si="6"/>
        <v>48</v>
      </c>
    </row>
    <row r="29" spans="1:14" x14ac:dyDescent="0.3">
      <c r="A29" s="16" t="s">
        <v>59</v>
      </c>
      <c r="B29">
        <f t="shared" ca="1" si="0"/>
        <v>130</v>
      </c>
      <c r="C29">
        <f t="shared" ca="1" si="1"/>
        <v>338</v>
      </c>
      <c r="D29">
        <f t="shared" ca="1" si="1"/>
        <v>115</v>
      </c>
      <c r="E29">
        <f t="shared" ca="1" si="2"/>
        <v>43940</v>
      </c>
      <c r="F29" t="str">
        <f t="shared" ca="1" si="3"/>
        <v>АляскА</v>
      </c>
      <c r="G29" s="2">
        <f t="shared" ca="1" si="4"/>
        <v>45334</v>
      </c>
      <c r="H29" s="2">
        <f t="shared" ca="1" si="5"/>
        <v>45356</v>
      </c>
      <c r="I29">
        <f t="shared" ca="1" si="6"/>
        <v>46</v>
      </c>
    </row>
    <row r="30" spans="1:14" x14ac:dyDescent="0.3">
      <c r="A30" s="16" t="s">
        <v>33</v>
      </c>
      <c r="B30">
        <f t="shared" ca="1" si="0"/>
        <v>164</v>
      </c>
      <c r="C30">
        <f t="shared" ca="1" si="1"/>
        <v>339</v>
      </c>
      <c r="D30">
        <f t="shared" ca="1" si="1"/>
        <v>478</v>
      </c>
      <c r="E30">
        <f t="shared" ca="1" si="2"/>
        <v>55596</v>
      </c>
      <c r="F30" t="str">
        <f t="shared" ca="1" si="3"/>
        <v>Надежный</v>
      </c>
      <c r="G30" s="2">
        <f t="shared" ca="1" si="4"/>
        <v>45497</v>
      </c>
      <c r="H30" s="2">
        <f t="shared" ca="1" si="5"/>
        <v>45543</v>
      </c>
      <c r="I30">
        <f t="shared" ca="1" si="6"/>
        <v>71</v>
      </c>
    </row>
    <row r="31" spans="1:14" x14ac:dyDescent="0.3">
      <c r="A31" s="16" t="s">
        <v>34</v>
      </c>
      <c r="B31">
        <f t="shared" ca="1" si="0"/>
        <v>224</v>
      </c>
      <c r="C31">
        <f t="shared" ca="1" si="1"/>
        <v>75</v>
      </c>
      <c r="D31">
        <f t="shared" ca="1" si="1"/>
        <v>391</v>
      </c>
      <c r="E31">
        <f t="shared" ca="1" si="2"/>
        <v>16800</v>
      </c>
      <c r="F31" t="str">
        <f t="shared" ca="1" si="3"/>
        <v>ОООго</v>
      </c>
      <c r="G31" s="2">
        <f t="shared" ca="1" si="4"/>
        <v>45520</v>
      </c>
      <c r="H31" s="2">
        <f t="shared" ca="1" si="5"/>
        <v>45533</v>
      </c>
      <c r="I31">
        <f t="shared" ca="1" si="6"/>
        <v>58</v>
      </c>
    </row>
    <row r="32" spans="1:14" x14ac:dyDescent="0.3">
      <c r="A32" s="16" t="s">
        <v>60</v>
      </c>
      <c r="B32">
        <f t="shared" ca="1" si="0"/>
        <v>50</v>
      </c>
      <c r="C32">
        <f t="shared" ca="1" si="1"/>
        <v>483</v>
      </c>
      <c r="D32">
        <f t="shared" ca="1" si="1"/>
        <v>102</v>
      </c>
      <c r="E32">
        <f t="shared" ca="1" si="2"/>
        <v>24150</v>
      </c>
      <c r="F32" t="str">
        <f t="shared" ca="1" si="3"/>
        <v>Надежный</v>
      </c>
      <c r="G32" s="2">
        <f t="shared" ca="1" si="4"/>
        <v>45507</v>
      </c>
      <c r="H32" s="2">
        <f t="shared" ca="1" si="5"/>
        <v>45529</v>
      </c>
      <c r="I32">
        <f t="shared" ca="1" si="6"/>
        <v>74</v>
      </c>
    </row>
    <row r="33" spans="1:9" x14ac:dyDescent="0.3">
      <c r="A33" s="16" t="s">
        <v>36</v>
      </c>
      <c r="B33">
        <f t="shared" ca="1" si="0"/>
        <v>280</v>
      </c>
      <c r="C33">
        <f t="shared" ca="1" si="1"/>
        <v>105</v>
      </c>
      <c r="D33">
        <f t="shared" ca="1" si="1"/>
        <v>352</v>
      </c>
      <c r="E33">
        <f t="shared" ca="1" si="2"/>
        <v>29400</v>
      </c>
      <c r="F33" t="str">
        <f t="shared" ca="1" si="3"/>
        <v>Надежный</v>
      </c>
      <c r="G33" s="2">
        <f t="shared" ca="1" si="4"/>
        <v>45506</v>
      </c>
      <c r="H33" s="2">
        <f t="shared" ca="1" si="5"/>
        <v>45554</v>
      </c>
      <c r="I33">
        <f t="shared" ca="1" si="6"/>
        <v>76</v>
      </c>
    </row>
    <row r="34" spans="1:9" x14ac:dyDescent="0.3">
      <c r="A34" s="16" t="s">
        <v>37</v>
      </c>
      <c r="B34">
        <f t="shared" ca="1" si="0"/>
        <v>238</v>
      </c>
      <c r="C34">
        <f t="shared" ca="1" si="1"/>
        <v>313</v>
      </c>
      <c r="D34">
        <f t="shared" ca="1" si="1"/>
        <v>287</v>
      </c>
      <c r="E34">
        <f t="shared" ca="1" si="2"/>
        <v>74494</v>
      </c>
      <c r="F34" t="str">
        <f t="shared" ca="1" si="3"/>
        <v>Победа</v>
      </c>
      <c r="G34" s="2">
        <f t="shared" ca="1" si="4"/>
        <v>45387</v>
      </c>
      <c r="H34" s="2">
        <f t="shared" ca="1" si="5"/>
        <v>45397</v>
      </c>
      <c r="I34">
        <f t="shared" ca="1" si="6"/>
        <v>27</v>
      </c>
    </row>
    <row r="35" spans="1:9" x14ac:dyDescent="0.3">
      <c r="A35" s="16" t="s">
        <v>61</v>
      </c>
      <c r="B35">
        <f t="shared" ca="1" si="0"/>
        <v>177</v>
      </c>
      <c r="C35">
        <f t="shared" ca="1" si="1"/>
        <v>282</v>
      </c>
      <c r="D35">
        <f t="shared" ca="1" si="1"/>
        <v>50</v>
      </c>
      <c r="E35">
        <f t="shared" ca="1" si="2"/>
        <v>49914</v>
      </c>
      <c r="F35" t="str">
        <f t="shared" ca="1" si="3"/>
        <v>Фудкорт</v>
      </c>
      <c r="G35" s="2">
        <f t="shared" ca="1" si="4"/>
        <v>45316</v>
      </c>
      <c r="H35" s="2">
        <f t="shared" ca="1" si="5"/>
        <v>45356</v>
      </c>
      <c r="I35">
        <f t="shared" ca="1" si="6"/>
        <v>67</v>
      </c>
    </row>
    <row r="36" spans="1:9" x14ac:dyDescent="0.3">
      <c r="A36" s="16" t="s">
        <v>39</v>
      </c>
      <c r="B36">
        <f t="shared" ca="1" si="0"/>
        <v>275</v>
      </c>
      <c r="C36">
        <f t="shared" ca="1" si="1"/>
        <v>385</v>
      </c>
      <c r="D36">
        <f t="shared" ca="1" si="1"/>
        <v>419</v>
      </c>
      <c r="E36">
        <f t="shared" ca="1" si="2"/>
        <v>105875</v>
      </c>
      <c r="F36" t="str">
        <f t="shared" ca="1" si="3"/>
        <v>Надежный</v>
      </c>
      <c r="G36" s="2">
        <f t="shared" ca="1" si="4"/>
        <v>45489</v>
      </c>
      <c r="H36" s="2">
        <f t="shared" ca="1" si="5"/>
        <v>45507</v>
      </c>
      <c r="I36">
        <f t="shared" ca="1" si="6"/>
        <v>74</v>
      </c>
    </row>
    <row r="37" spans="1:9" x14ac:dyDescent="0.3">
      <c r="A37" s="16" t="s">
        <v>40</v>
      </c>
      <c r="B37">
        <f t="shared" ca="1" si="0"/>
        <v>259</v>
      </c>
      <c r="C37">
        <f t="shared" ca="1" si="1"/>
        <v>399</v>
      </c>
      <c r="D37">
        <f t="shared" ca="1" si="1"/>
        <v>332</v>
      </c>
      <c r="E37">
        <f t="shared" ca="1" si="2"/>
        <v>103341</v>
      </c>
      <c r="F37" t="str">
        <f t="shared" ca="1" si="3"/>
        <v>ОООго</v>
      </c>
      <c r="G37" s="2">
        <f t="shared" ca="1" si="4"/>
        <v>45349</v>
      </c>
      <c r="H37" s="2">
        <f t="shared" ca="1" si="5"/>
        <v>45370</v>
      </c>
      <c r="I37">
        <f t="shared" ca="1" si="6"/>
        <v>36</v>
      </c>
    </row>
    <row r="38" spans="1:9" x14ac:dyDescent="0.3">
      <c r="A38" s="16" t="s">
        <v>41</v>
      </c>
      <c r="B38">
        <f t="shared" ca="1" si="0"/>
        <v>74</v>
      </c>
      <c r="C38">
        <f t="shared" ca="1" si="1"/>
        <v>324</v>
      </c>
      <c r="D38">
        <f t="shared" ca="1" si="1"/>
        <v>122</v>
      </c>
      <c r="E38">
        <f t="shared" ca="1" si="2"/>
        <v>23976</v>
      </c>
      <c r="F38" t="str">
        <f t="shared" ca="1" si="3"/>
        <v>АляскА</v>
      </c>
      <c r="G38" s="2">
        <f t="shared" ca="1" si="4"/>
        <v>45452</v>
      </c>
      <c r="H38" s="2">
        <f t="shared" ca="1" si="5"/>
        <v>45455</v>
      </c>
      <c r="I38">
        <f t="shared" ca="1" si="6"/>
        <v>10</v>
      </c>
    </row>
    <row r="39" spans="1:9" x14ac:dyDescent="0.3">
      <c r="A39" s="16" t="s">
        <v>42</v>
      </c>
      <c r="B39">
        <f t="shared" ca="1" si="0"/>
        <v>99</v>
      </c>
      <c r="C39">
        <f t="shared" ca="1" si="1"/>
        <v>229</v>
      </c>
      <c r="D39">
        <f t="shared" ca="1" si="1"/>
        <v>135</v>
      </c>
      <c r="E39">
        <f t="shared" ca="1" si="2"/>
        <v>22671</v>
      </c>
      <c r="F39" t="str">
        <f t="shared" ca="1" si="3"/>
        <v>ГудЖоб</v>
      </c>
      <c r="G39" s="2">
        <f t="shared" ca="1" si="4"/>
        <v>45604</v>
      </c>
      <c r="H39" s="2">
        <f t="shared" ca="1" si="5"/>
        <v>45649</v>
      </c>
      <c r="I39">
        <f t="shared" ca="1" si="6"/>
        <v>79</v>
      </c>
    </row>
    <row r="40" spans="1:9" x14ac:dyDescent="0.3">
      <c r="A40" s="16" t="s">
        <v>62</v>
      </c>
      <c r="B40">
        <f t="shared" ca="1" si="0"/>
        <v>295</v>
      </c>
      <c r="C40">
        <f t="shared" ca="1" si="1"/>
        <v>290</v>
      </c>
      <c r="D40">
        <f t="shared" ca="1" si="1"/>
        <v>110</v>
      </c>
      <c r="E40">
        <f t="shared" ca="1" si="2"/>
        <v>85550</v>
      </c>
      <c r="F40" t="str">
        <f t="shared" ca="1" si="3"/>
        <v>Фудкорт</v>
      </c>
      <c r="G40" s="2">
        <f t="shared" ca="1" si="4"/>
        <v>45588</v>
      </c>
      <c r="H40" s="2">
        <f t="shared" ca="1" si="5"/>
        <v>45594</v>
      </c>
      <c r="I40">
        <f t="shared" ca="1" si="6"/>
        <v>97</v>
      </c>
    </row>
    <row r="41" spans="1:9" x14ac:dyDescent="0.3">
      <c r="A41" s="16" t="s">
        <v>44</v>
      </c>
      <c r="B41">
        <f t="shared" ca="1" si="0"/>
        <v>52</v>
      </c>
      <c r="C41">
        <f t="shared" ca="1" si="1"/>
        <v>189</v>
      </c>
      <c r="D41">
        <f t="shared" ca="1" si="1"/>
        <v>322</v>
      </c>
      <c r="E41">
        <f t="shared" ca="1" si="2"/>
        <v>9828</v>
      </c>
      <c r="F41" t="str">
        <f t="shared" ca="1" si="3"/>
        <v>ГудЖоб</v>
      </c>
      <c r="G41" s="2">
        <f t="shared" ca="1" si="4"/>
        <v>45415</v>
      </c>
      <c r="H41" s="2">
        <f t="shared" ca="1" si="5"/>
        <v>45446</v>
      </c>
      <c r="I41">
        <f t="shared" ca="1" si="6"/>
        <v>22</v>
      </c>
    </row>
    <row r="42" spans="1:9" x14ac:dyDescent="0.3">
      <c r="A42" s="16" t="s">
        <v>46</v>
      </c>
      <c r="B42">
        <f t="shared" ca="1" si="0"/>
        <v>107</v>
      </c>
      <c r="C42">
        <f t="shared" ca="1" si="1"/>
        <v>256</v>
      </c>
      <c r="D42">
        <f t="shared" ca="1" si="1"/>
        <v>419</v>
      </c>
      <c r="E42">
        <f t="shared" ca="1" si="2"/>
        <v>27392</v>
      </c>
      <c r="F42" t="str">
        <f t="shared" ca="1" si="3"/>
        <v>Фудкорт</v>
      </c>
      <c r="G42" s="2">
        <f t="shared" ca="1" si="4"/>
        <v>45589</v>
      </c>
      <c r="H42" s="2">
        <f t="shared" ca="1" si="5"/>
        <v>45611</v>
      </c>
      <c r="I42">
        <f t="shared" ca="1" si="6"/>
        <v>72</v>
      </c>
    </row>
    <row r="43" spans="1:9" x14ac:dyDescent="0.3">
      <c r="A43" s="16" t="s">
        <v>10</v>
      </c>
      <c r="B43">
        <f t="shared" ca="1" si="0"/>
        <v>170</v>
      </c>
      <c r="C43">
        <f t="shared" ca="1" si="1"/>
        <v>447</v>
      </c>
      <c r="D43">
        <f t="shared" ca="1" si="1"/>
        <v>365</v>
      </c>
      <c r="E43">
        <f t="shared" ca="1" si="2"/>
        <v>75990</v>
      </c>
      <c r="F43" t="str">
        <f t="shared" ca="1" si="3"/>
        <v>АляскА</v>
      </c>
      <c r="G43" s="2">
        <f t="shared" ca="1" si="4"/>
        <v>45504</v>
      </c>
      <c r="H43" s="2">
        <f t="shared" ca="1" si="5"/>
        <v>45534</v>
      </c>
      <c r="I43">
        <f t="shared" ca="1" si="6"/>
        <v>37</v>
      </c>
    </row>
    <row r="44" spans="1:9" x14ac:dyDescent="0.3">
      <c r="A44" s="16" t="s">
        <v>38</v>
      </c>
      <c r="B44">
        <f t="shared" ca="1" si="0"/>
        <v>125</v>
      </c>
      <c r="C44">
        <f t="shared" ca="1" si="1"/>
        <v>84</v>
      </c>
      <c r="D44">
        <f t="shared" ca="1" si="1"/>
        <v>379</v>
      </c>
      <c r="E44">
        <f t="shared" ca="1" si="2"/>
        <v>10500</v>
      </c>
      <c r="F44" t="str">
        <f t="shared" ca="1" si="3"/>
        <v>АляскА</v>
      </c>
      <c r="G44" s="2">
        <f t="shared" ca="1" si="4"/>
        <v>45454</v>
      </c>
      <c r="H44" s="2">
        <f t="shared" ca="1" si="5"/>
        <v>45464</v>
      </c>
      <c r="I44">
        <f t="shared" ca="1" si="6"/>
        <v>35</v>
      </c>
    </row>
    <row r="45" spans="1:9" x14ac:dyDescent="0.3">
      <c r="A45" s="16" t="s">
        <v>48</v>
      </c>
      <c r="B45">
        <f t="shared" ca="1" si="0"/>
        <v>125</v>
      </c>
      <c r="C45">
        <f t="shared" ca="1" si="1"/>
        <v>144</v>
      </c>
      <c r="D45">
        <f t="shared" ca="1" si="1"/>
        <v>239</v>
      </c>
      <c r="E45">
        <f t="shared" ca="1" si="2"/>
        <v>18000</v>
      </c>
      <c r="F45" t="str">
        <f t="shared" ca="1" si="3"/>
        <v>ОООго</v>
      </c>
      <c r="G45" s="2">
        <f t="shared" ca="1" si="4"/>
        <v>45342</v>
      </c>
      <c r="H45" s="2">
        <f t="shared" ca="1" si="5"/>
        <v>45382</v>
      </c>
      <c r="I45">
        <f t="shared" ca="1" si="6"/>
        <v>19</v>
      </c>
    </row>
    <row r="46" spans="1:9" x14ac:dyDescent="0.3">
      <c r="A46" s="16" t="s">
        <v>63</v>
      </c>
      <c r="B46">
        <f t="shared" ca="1" si="0"/>
        <v>114</v>
      </c>
      <c r="C46">
        <f t="shared" ca="1" si="1"/>
        <v>442</v>
      </c>
      <c r="D46">
        <f t="shared" ca="1" si="1"/>
        <v>21</v>
      </c>
      <c r="E46">
        <f t="shared" ca="1" si="2"/>
        <v>50388</v>
      </c>
      <c r="F46" t="str">
        <f t="shared" ca="1" si="3"/>
        <v>Победа</v>
      </c>
      <c r="G46" s="2">
        <f t="shared" ca="1" si="4"/>
        <v>45445</v>
      </c>
      <c r="H46" s="2">
        <f t="shared" ca="1" si="5"/>
        <v>45495</v>
      </c>
      <c r="I46">
        <f t="shared" ca="1" si="6"/>
        <v>94</v>
      </c>
    </row>
    <row r="47" spans="1:9" x14ac:dyDescent="0.3">
      <c r="A47" s="16" t="s">
        <v>50</v>
      </c>
      <c r="B47">
        <f t="shared" ca="1" si="0"/>
        <v>189</v>
      </c>
      <c r="C47">
        <f t="shared" ca="1" si="1"/>
        <v>384</v>
      </c>
      <c r="D47">
        <f t="shared" ca="1" si="1"/>
        <v>166</v>
      </c>
      <c r="E47">
        <f t="shared" ca="1" si="2"/>
        <v>72576</v>
      </c>
      <c r="F47" t="str">
        <f t="shared" ca="1" si="3"/>
        <v>Фудкорт</v>
      </c>
      <c r="G47" s="2">
        <f t="shared" ca="1" si="4"/>
        <v>45475</v>
      </c>
      <c r="H47" s="2">
        <f t="shared" ca="1" si="5"/>
        <v>45523</v>
      </c>
      <c r="I47">
        <f t="shared" ca="1" si="6"/>
        <v>100</v>
      </c>
    </row>
    <row r="48" spans="1:9" x14ac:dyDescent="0.3">
      <c r="A48" s="16" t="s">
        <v>51</v>
      </c>
      <c r="B48">
        <f t="shared" ca="1" si="0"/>
        <v>272</v>
      </c>
      <c r="C48">
        <f t="shared" ca="1" si="1"/>
        <v>98</v>
      </c>
      <c r="D48">
        <f t="shared" ca="1" si="1"/>
        <v>162</v>
      </c>
      <c r="E48">
        <f t="shared" ca="1" si="2"/>
        <v>26656</v>
      </c>
      <c r="F48" t="str">
        <f t="shared" ca="1" si="3"/>
        <v>Фудкорт</v>
      </c>
      <c r="G48" s="2">
        <f t="shared" ca="1" si="4"/>
        <v>45576</v>
      </c>
      <c r="H48" s="2">
        <f t="shared" ca="1" si="5"/>
        <v>45594</v>
      </c>
      <c r="I48">
        <f t="shared" ca="1" si="6"/>
        <v>89</v>
      </c>
    </row>
    <row r="49" spans="1:9" x14ac:dyDescent="0.3">
      <c r="A49" s="16" t="s">
        <v>64</v>
      </c>
      <c r="B49">
        <f t="shared" ca="1" si="0"/>
        <v>287</v>
      </c>
      <c r="C49">
        <f t="shared" ca="1" si="1"/>
        <v>79</v>
      </c>
      <c r="D49">
        <f t="shared" ca="1" si="1"/>
        <v>175</v>
      </c>
      <c r="E49">
        <f t="shared" ca="1" si="2"/>
        <v>22673</v>
      </c>
      <c r="F49" t="str">
        <f t="shared" ca="1" si="3"/>
        <v>ГудЖоб</v>
      </c>
      <c r="G49" s="2">
        <f t="shared" ca="1" si="4"/>
        <v>45299</v>
      </c>
      <c r="H49" s="2">
        <f t="shared" ca="1" si="5"/>
        <v>45334</v>
      </c>
      <c r="I49">
        <f t="shared" ca="1" si="6"/>
        <v>29</v>
      </c>
    </row>
    <row r="50" spans="1:9" x14ac:dyDescent="0.3">
      <c r="A50" s="16" t="s">
        <v>53</v>
      </c>
      <c r="B50">
        <f t="shared" ca="1" si="0"/>
        <v>179</v>
      </c>
      <c r="C50">
        <f t="shared" ca="1" si="1"/>
        <v>19</v>
      </c>
      <c r="D50">
        <f t="shared" ca="1" si="1"/>
        <v>410</v>
      </c>
      <c r="E50">
        <f t="shared" ca="1" si="2"/>
        <v>3401</v>
      </c>
      <c r="F50" t="str">
        <f t="shared" ca="1" si="3"/>
        <v>ГудЖоб</v>
      </c>
      <c r="G50" s="2">
        <f t="shared" ca="1" si="4"/>
        <v>45444</v>
      </c>
      <c r="H50" s="2">
        <f t="shared" ca="1" si="5"/>
        <v>45486</v>
      </c>
      <c r="I50">
        <f t="shared" ca="1" si="6"/>
        <v>9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5D7B-DE1C-44A8-8B8B-7D42615BC452}">
  <dimension ref="A1:N50"/>
  <sheetViews>
    <sheetView topLeftCell="A2" workbookViewId="0">
      <selection activeCell="L2" sqref="L2"/>
    </sheetView>
  </sheetViews>
  <sheetFormatPr defaultRowHeight="14.4" x14ac:dyDescent="0.3"/>
  <cols>
    <col min="1" max="1" width="16" customWidth="1"/>
    <col min="2" max="2" width="11.109375" customWidth="1"/>
    <col min="3" max="3" width="9.21875" customWidth="1"/>
    <col min="4" max="4" width="12.6640625" customWidth="1"/>
    <col min="5" max="5" width="9.5546875" customWidth="1"/>
    <col min="6" max="6" width="10.77734375" customWidth="1"/>
    <col min="7" max="7" width="13.33203125" customWidth="1"/>
    <col min="8" max="9" width="15.21875" customWidth="1"/>
    <col min="10" max="10" width="13.4414062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99</v>
      </c>
      <c r="F1" t="s">
        <v>4</v>
      </c>
      <c r="G1" t="s">
        <v>6</v>
      </c>
      <c r="H1" t="s">
        <v>5</v>
      </c>
      <c r="I1" t="s">
        <v>100</v>
      </c>
    </row>
    <row r="2" spans="1:14" x14ac:dyDescent="0.3">
      <c r="A2" s="1" t="s">
        <v>68</v>
      </c>
      <c r="B2">
        <f ca="1">RANDBETWEEN(50,300)</f>
        <v>296</v>
      </c>
      <c r="C2">
        <f ca="1">RANDBETWEEN(10,500)</f>
        <v>220</v>
      </c>
      <c r="D2">
        <f ca="1">RANDBETWEEN(10,500)</f>
        <v>372</v>
      </c>
      <c r="E2">
        <f ca="1">B2*C2</f>
        <v>65120</v>
      </c>
      <c r="F2" t="str">
        <f ca="1">CHOOSE(RANDBETWEEN(1,7),"Фудкорт","ОвощиФрукты","АляскА","ГудЖоб","Надежный","ОООго","Победа")</f>
        <v>ОООго</v>
      </c>
      <c r="G2" s="2">
        <f ca="1">RANDBETWEEN(DATE(2024,1,1),DATE(2024,11,12))</f>
        <v>45360</v>
      </c>
      <c r="H2" s="2">
        <f ca="1">G2+RANDBETWEEN(1,50)</f>
        <v>45374</v>
      </c>
      <c r="I2">
        <f ca="1">RANDBETWEEN(5,100)</f>
        <v>53</v>
      </c>
      <c r="L2" s="3"/>
      <c r="M2" s="4"/>
      <c r="N2" s="5"/>
    </row>
    <row r="3" spans="1:14" x14ac:dyDescent="0.3">
      <c r="A3" s="1" t="s">
        <v>69</v>
      </c>
      <c r="B3">
        <f t="shared" ref="B3:B50" ca="1" si="0">RANDBETWEEN(50,300)</f>
        <v>239</v>
      </c>
      <c r="C3">
        <f t="shared" ref="C3:D50" ca="1" si="1">RANDBETWEEN(10,500)</f>
        <v>241</v>
      </c>
      <c r="D3">
        <f t="shared" ca="1" si="1"/>
        <v>499</v>
      </c>
      <c r="E3">
        <f t="shared" ref="E3:E50" ca="1" si="2">B3*C3</f>
        <v>57599</v>
      </c>
      <c r="F3" t="str">
        <f t="shared" ref="F3:F50" ca="1" si="3">CHOOSE(RANDBETWEEN(1,7),"Фудкорт","ОвощиФрукты","АляскА","ГудЖоб","Надежный","ОООго","Победа")</f>
        <v>ОООго</v>
      </c>
      <c r="G3" s="2">
        <f t="shared" ref="G3:G50" ca="1" si="4">RANDBETWEEN(DATE(2024,1,1),DATE(2024,11,12))</f>
        <v>45337</v>
      </c>
      <c r="H3" s="2">
        <f t="shared" ref="H3:H50" ca="1" si="5">G3+RANDBETWEEN(1,50)</f>
        <v>45371</v>
      </c>
      <c r="I3">
        <f t="shared" ref="I3:I50" ca="1" si="6">RANDBETWEEN(5,100)</f>
        <v>65</v>
      </c>
      <c r="L3" s="6"/>
      <c r="M3" s="7"/>
      <c r="N3" s="8"/>
    </row>
    <row r="4" spans="1:14" x14ac:dyDescent="0.3">
      <c r="A4" s="1" t="s">
        <v>70</v>
      </c>
      <c r="B4">
        <f t="shared" ca="1" si="0"/>
        <v>93</v>
      </c>
      <c r="C4">
        <f t="shared" ca="1" si="1"/>
        <v>275</v>
      </c>
      <c r="D4">
        <f t="shared" ca="1" si="1"/>
        <v>348</v>
      </c>
      <c r="E4">
        <f t="shared" ca="1" si="2"/>
        <v>25575</v>
      </c>
      <c r="F4" t="str">
        <f t="shared" ca="1" si="3"/>
        <v>Фудкорт</v>
      </c>
      <c r="G4" s="2">
        <f t="shared" ca="1" si="4"/>
        <v>45476</v>
      </c>
      <c r="H4" s="2">
        <f t="shared" ca="1" si="5"/>
        <v>45511</v>
      </c>
      <c r="I4">
        <f t="shared" ca="1" si="6"/>
        <v>26</v>
      </c>
      <c r="L4" s="6"/>
      <c r="M4" s="7"/>
      <c r="N4" s="8"/>
    </row>
    <row r="5" spans="1:14" x14ac:dyDescent="0.3">
      <c r="A5" s="1" t="s">
        <v>11</v>
      </c>
      <c r="B5">
        <f t="shared" ca="1" si="0"/>
        <v>270</v>
      </c>
      <c r="C5">
        <f t="shared" ca="1" si="1"/>
        <v>415</v>
      </c>
      <c r="D5">
        <f t="shared" ca="1" si="1"/>
        <v>339</v>
      </c>
      <c r="E5">
        <f t="shared" ca="1" si="2"/>
        <v>112050</v>
      </c>
      <c r="F5" t="str">
        <f t="shared" ca="1" si="3"/>
        <v>ГудЖоб</v>
      </c>
      <c r="G5" s="2">
        <f t="shared" ca="1" si="4"/>
        <v>45364</v>
      </c>
      <c r="H5" s="2">
        <f t="shared" ca="1" si="5"/>
        <v>45408</v>
      </c>
      <c r="I5">
        <f t="shared" ca="1" si="6"/>
        <v>46</v>
      </c>
      <c r="L5" s="6"/>
      <c r="M5" s="7"/>
      <c r="N5" s="8"/>
    </row>
    <row r="6" spans="1:14" x14ac:dyDescent="0.3">
      <c r="A6" s="1" t="s">
        <v>12</v>
      </c>
      <c r="B6">
        <f t="shared" ca="1" si="0"/>
        <v>175</v>
      </c>
      <c r="C6">
        <f t="shared" ca="1" si="1"/>
        <v>172</v>
      </c>
      <c r="D6">
        <f t="shared" ca="1" si="1"/>
        <v>477</v>
      </c>
      <c r="E6">
        <f t="shared" ca="1" si="2"/>
        <v>30100</v>
      </c>
      <c r="F6" t="str">
        <f t="shared" ca="1" si="3"/>
        <v>Надежный</v>
      </c>
      <c r="G6" s="2">
        <f t="shared" ca="1" si="4"/>
        <v>45519</v>
      </c>
      <c r="H6" s="2">
        <f t="shared" ca="1" si="5"/>
        <v>45550</v>
      </c>
      <c r="I6">
        <f t="shared" ca="1" si="6"/>
        <v>51</v>
      </c>
      <c r="L6" s="6"/>
      <c r="M6" s="7"/>
      <c r="N6" s="8"/>
    </row>
    <row r="7" spans="1:14" x14ac:dyDescent="0.3">
      <c r="A7" s="1" t="s">
        <v>13</v>
      </c>
      <c r="B7">
        <f t="shared" ca="1" si="0"/>
        <v>99</v>
      </c>
      <c r="C7">
        <f t="shared" ca="1" si="1"/>
        <v>247</v>
      </c>
      <c r="D7">
        <f t="shared" ca="1" si="1"/>
        <v>296</v>
      </c>
      <c r="E7">
        <f t="shared" ca="1" si="2"/>
        <v>24453</v>
      </c>
      <c r="F7" t="str">
        <f t="shared" ca="1" si="3"/>
        <v>ОвощиФрукты</v>
      </c>
      <c r="G7" s="2">
        <f t="shared" ca="1" si="4"/>
        <v>45353</v>
      </c>
      <c r="H7" s="2">
        <f t="shared" ca="1" si="5"/>
        <v>45392</v>
      </c>
      <c r="I7">
        <f t="shared" ca="1" si="6"/>
        <v>29</v>
      </c>
      <c r="L7" s="6"/>
      <c r="M7" s="7"/>
      <c r="N7" s="8"/>
    </row>
    <row r="8" spans="1:14" x14ac:dyDescent="0.3">
      <c r="A8" s="1" t="s">
        <v>14</v>
      </c>
      <c r="B8">
        <f t="shared" ca="1" si="0"/>
        <v>179</v>
      </c>
      <c r="C8">
        <f t="shared" ca="1" si="1"/>
        <v>319</v>
      </c>
      <c r="D8">
        <f t="shared" ca="1" si="1"/>
        <v>452</v>
      </c>
      <c r="E8">
        <f t="shared" ca="1" si="2"/>
        <v>57101</v>
      </c>
      <c r="F8" t="str">
        <f t="shared" ca="1" si="3"/>
        <v>Фудкорт</v>
      </c>
      <c r="G8" s="2">
        <f t="shared" ca="1" si="4"/>
        <v>45508</v>
      </c>
      <c r="H8" s="2">
        <f t="shared" ca="1" si="5"/>
        <v>45520</v>
      </c>
      <c r="I8">
        <f t="shared" ca="1" si="6"/>
        <v>41</v>
      </c>
      <c r="L8" s="6"/>
      <c r="M8" s="7"/>
      <c r="N8" s="8"/>
    </row>
    <row r="9" spans="1:14" x14ac:dyDescent="0.3">
      <c r="A9" s="1" t="s">
        <v>15</v>
      </c>
      <c r="B9">
        <f t="shared" ca="1" si="0"/>
        <v>130</v>
      </c>
      <c r="C9">
        <f t="shared" ca="1" si="1"/>
        <v>254</v>
      </c>
      <c r="D9">
        <f t="shared" ca="1" si="1"/>
        <v>151</v>
      </c>
      <c r="E9">
        <f t="shared" ca="1" si="2"/>
        <v>33020</v>
      </c>
      <c r="F9" t="str">
        <f t="shared" ca="1" si="3"/>
        <v>АляскА</v>
      </c>
      <c r="G9" s="2">
        <f t="shared" ca="1" si="4"/>
        <v>45479</v>
      </c>
      <c r="H9" s="2">
        <f t="shared" ca="1" si="5"/>
        <v>45489</v>
      </c>
      <c r="I9">
        <f t="shared" ca="1" si="6"/>
        <v>34</v>
      </c>
      <c r="L9" s="6"/>
      <c r="M9" s="7"/>
      <c r="N9" s="8"/>
    </row>
    <row r="10" spans="1:14" x14ac:dyDescent="0.3">
      <c r="A10" s="1" t="s">
        <v>45</v>
      </c>
      <c r="B10">
        <f t="shared" ca="1" si="0"/>
        <v>143</v>
      </c>
      <c r="C10">
        <f t="shared" ca="1" si="1"/>
        <v>461</v>
      </c>
      <c r="D10">
        <f t="shared" ca="1" si="1"/>
        <v>37</v>
      </c>
      <c r="E10">
        <f t="shared" ca="1" si="2"/>
        <v>65923</v>
      </c>
      <c r="F10" t="str">
        <f t="shared" ca="1" si="3"/>
        <v>ГудЖоб</v>
      </c>
      <c r="G10" s="2">
        <f t="shared" ca="1" si="4"/>
        <v>45357</v>
      </c>
      <c r="H10" s="2">
        <f t="shared" ca="1" si="5"/>
        <v>45375</v>
      </c>
      <c r="I10">
        <f t="shared" ca="1" si="6"/>
        <v>29</v>
      </c>
      <c r="L10" s="6"/>
      <c r="M10" s="7"/>
      <c r="N10" s="8"/>
    </row>
    <row r="11" spans="1:14" x14ac:dyDescent="0.3">
      <c r="A11" s="1" t="s">
        <v>16</v>
      </c>
      <c r="B11">
        <f t="shared" ca="1" si="0"/>
        <v>108</v>
      </c>
      <c r="C11">
        <f t="shared" ca="1" si="1"/>
        <v>29</v>
      </c>
      <c r="D11">
        <f t="shared" ca="1" si="1"/>
        <v>244</v>
      </c>
      <c r="E11">
        <f t="shared" ca="1" si="2"/>
        <v>3132</v>
      </c>
      <c r="F11" t="str">
        <f t="shared" ca="1" si="3"/>
        <v>Фудкорт</v>
      </c>
      <c r="G11" s="2">
        <f t="shared" ca="1" si="4"/>
        <v>45561</v>
      </c>
      <c r="H11" s="2">
        <f t="shared" ca="1" si="5"/>
        <v>45585</v>
      </c>
      <c r="I11">
        <f t="shared" ca="1" si="6"/>
        <v>94</v>
      </c>
      <c r="L11" s="6"/>
      <c r="M11" s="7"/>
      <c r="N11" s="8"/>
    </row>
    <row r="12" spans="1:14" x14ac:dyDescent="0.3">
      <c r="A12" s="1" t="s">
        <v>71</v>
      </c>
      <c r="B12">
        <f t="shared" ca="1" si="0"/>
        <v>210</v>
      </c>
      <c r="C12">
        <f t="shared" ca="1" si="1"/>
        <v>143</v>
      </c>
      <c r="D12">
        <f t="shared" ca="1" si="1"/>
        <v>418</v>
      </c>
      <c r="E12">
        <f t="shared" ca="1" si="2"/>
        <v>30030</v>
      </c>
      <c r="F12" t="str">
        <f t="shared" ca="1" si="3"/>
        <v>Надежный</v>
      </c>
      <c r="G12" s="2">
        <f t="shared" ca="1" si="4"/>
        <v>45366</v>
      </c>
      <c r="H12" s="2">
        <f t="shared" ca="1" si="5"/>
        <v>45395</v>
      </c>
      <c r="I12">
        <f t="shared" ca="1" si="6"/>
        <v>76</v>
      </c>
      <c r="L12" s="6"/>
      <c r="M12" s="7"/>
      <c r="N12" s="8"/>
    </row>
    <row r="13" spans="1:14" x14ac:dyDescent="0.3">
      <c r="A13" s="1" t="s">
        <v>18</v>
      </c>
      <c r="B13">
        <f t="shared" ca="1" si="0"/>
        <v>153</v>
      </c>
      <c r="C13">
        <f t="shared" ca="1" si="1"/>
        <v>215</v>
      </c>
      <c r="D13">
        <f t="shared" ca="1" si="1"/>
        <v>235</v>
      </c>
      <c r="E13">
        <f t="shared" ca="1" si="2"/>
        <v>32895</v>
      </c>
      <c r="F13" t="str">
        <f t="shared" ca="1" si="3"/>
        <v>ОвощиФрукты</v>
      </c>
      <c r="G13" s="2">
        <f t="shared" ca="1" si="4"/>
        <v>45472</v>
      </c>
      <c r="H13" s="2">
        <f t="shared" ca="1" si="5"/>
        <v>45508</v>
      </c>
      <c r="I13">
        <f t="shared" ca="1" si="6"/>
        <v>33</v>
      </c>
      <c r="L13" s="6"/>
      <c r="M13" s="7"/>
      <c r="N13" s="8"/>
    </row>
    <row r="14" spans="1:14" x14ac:dyDescent="0.3">
      <c r="A14" s="1" t="s">
        <v>19</v>
      </c>
      <c r="B14">
        <f t="shared" ca="1" si="0"/>
        <v>226</v>
      </c>
      <c r="C14">
        <f t="shared" ca="1" si="1"/>
        <v>68</v>
      </c>
      <c r="D14">
        <f t="shared" ca="1" si="1"/>
        <v>250</v>
      </c>
      <c r="E14">
        <f t="shared" ca="1" si="2"/>
        <v>15368</v>
      </c>
      <c r="F14" t="str">
        <f t="shared" ca="1" si="3"/>
        <v>Надежный</v>
      </c>
      <c r="G14" s="2">
        <f t="shared" ca="1" si="4"/>
        <v>45533</v>
      </c>
      <c r="H14" s="2">
        <f t="shared" ca="1" si="5"/>
        <v>45545</v>
      </c>
      <c r="I14">
        <f t="shared" ca="1" si="6"/>
        <v>9</v>
      </c>
      <c r="L14" s="6"/>
      <c r="M14" s="7"/>
      <c r="N14" s="8"/>
    </row>
    <row r="15" spans="1:14" x14ac:dyDescent="0.3">
      <c r="A15" s="1" t="s">
        <v>72</v>
      </c>
      <c r="B15">
        <f t="shared" ca="1" si="0"/>
        <v>152</v>
      </c>
      <c r="C15">
        <f t="shared" ca="1" si="1"/>
        <v>282</v>
      </c>
      <c r="D15">
        <f t="shared" ca="1" si="1"/>
        <v>222</v>
      </c>
      <c r="E15">
        <f t="shared" ca="1" si="2"/>
        <v>42864</v>
      </c>
      <c r="F15" t="str">
        <f t="shared" ca="1" si="3"/>
        <v>Фудкорт</v>
      </c>
      <c r="G15" s="2">
        <f t="shared" ca="1" si="4"/>
        <v>45596</v>
      </c>
      <c r="H15" s="2">
        <f t="shared" ca="1" si="5"/>
        <v>45625</v>
      </c>
      <c r="I15">
        <f t="shared" ca="1" si="6"/>
        <v>22</v>
      </c>
      <c r="L15" s="6"/>
      <c r="M15" s="7"/>
      <c r="N15" s="8"/>
    </row>
    <row r="16" spans="1:14" x14ac:dyDescent="0.3">
      <c r="A16" s="1" t="s">
        <v>85</v>
      </c>
      <c r="B16">
        <f t="shared" ca="1" si="0"/>
        <v>246</v>
      </c>
      <c r="C16">
        <f t="shared" ca="1" si="1"/>
        <v>316</v>
      </c>
      <c r="D16">
        <f t="shared" ca="1" si="1"/>
        <v>82</v>
      </c>
      <c r="E16">
        <f t="shared" ca="1" si="2"/>
        <v>77736</v>
      </c>
      <c r="F16" t="str">
        <f t="shared" ca="1" si="3"/>
        <v>ГудЖоб</v>
      </c>
      <c r="G16" s="2">
        <f t="shared" ca="1" si="4"/>
        <v>45457</v>
      </c>
      <c r="H16" s="2">
        <f t="shared" ca="1" si="5"/>
        <v>45489</v>
      </c>
      <c r="I16">
        <f t="shared" ca="1" si="6"/>
        <v>70</v>
      </c>
      <c r="L16" s="6"/>
      <c r="M16" s="7"/>
      <c r="N16" s="8"/>
    </row>
    <row r="17" spans="1:14" x14ac:dyDescent="0.3">
      <c r="A17" s="1" t="s">
        <v>84</v>
      </c>
      <c r="B17">
        <f t="shared" ca="1" si="0"/>
        <v>68</v>
      </c>
      <c r="C17">
        <f t="shared" ca="1" si="1"/>
        <v>186</v>
      </c>
      <c r="D17">
        <f t="shared" ca="1" si="1"/>
        <v>119</v>
      </c>
      <c r="E17">
        <f t="shared" ca="1" si="2"/>
        <v>12648</v>
      </c>
      <c r="F17" t="str">
        <f t="shared" ca="1" si="3"/>
        <v>ГудЖоб</v>
      </c>
      <c r="G17" s="2">
        <f t="shared" ca="1" si="4"/>
        <v>45342</v>
      </c>
      <c r="H17" s="2">
        <f t="shared" ca="1" si="5"/>
        <v>45388</v>
      </c>
      <c r="I17">
        <f t="shared" ca="1" si="6"/>
        <v>99</v>
      </c>
      <c r="L17" s="6"/>
      <c r="M17" s="7"/>
      <c r="N17" s="8"/>
    </row>
    <row r="18" spans="1:14" x14ac:dyDescent="0.3">
      <c r="A18" s="1" t="s">
        <v>19</v>
      </c>
      <c r="B18">
        <f t="shared" ca="1" si="0"/>
        <v>68</v>
      </c>
      <c r="C18">
        <f t="shared" ca="1" si="1"/>
        <v>126</v>
      </c>
      <c r="D18">
        <f t="shared" ca="1" si="1"/>
        <v>250</v>
      </c>
      <c r="E18">
        <f t="shared" ca="1" si="2"/>
        <v>8568</v>
      </c>
      <c r="F18" t="str">
        <f t="shared" ca="1" si="3"/>
        <v>Фудкорт</v>
      </c>
      <c r="G18" s="2">
        <f t="shared" ca="1" si="4"/>
        <v>45409</v>
      </c>
      <c r="H18" s="2">
        <f t="shared" ca="1" si="5"/>
        <v>45454</v>
      </c>
      <c r="I18">
        <f t="shared" ca="1" si="6"/>
        <v>50</v>
      </c>
      <c r="L18" s="6"/>
      <c r="M18" s="7"/>
      <c r="N18" s="8"/>
    </row>
    <row r="19" spans="1:14" x14ac:dyDescent="0.3">
      <c r="A19" s="1" t="s">
        <v>22</v>
      </c>
      <c r="B19">
        <f t="shared" ca="1" si="0"/>
        <v>295</v>
      </c>
      <c r="C19">
        <f t="shared" ca="1" si="1"/>
        <v>33</v>
      </c>
      <c r="D19">
        <f t="shared" ca="1" si="1"/>
        <v>213</v>
      </c>
      <c r="E19">
        <f t="shared" ca="1" si="2"/>
        <v>9735</v>
      </c>
      <c r="F19" t="str">
        <f t="shared" ca="1" si="3"/>
        <v>ГудЖоб</v>
      </c>
      <c r="G19" s="2">
        <f t="shared" ca="1" si="4"/>
        <v>45581</v>
      </c>
      <c r="H19" s="2">
        <f t="shared" ca="1" si="5"/>
        <v>45623</v>
      </c>
      <c r="I19">
        <f t="shared" ca="1" si="6"/>
        <v>84</v>
      </c>
      <c r="L19" s="9"/>
      <c r="M19" s="10"/>
      <c r="N19" s="11"/>
    </row>
    <row r="20" spans="1:14" x14ac:dyDescent="0.3">
      <c r="A20" s="1" t="s">
        <v>23</v>
      </c>
      <c r="B20">
        <f t="shared" ca="1" si="0"/>
        <v>61</v>
      </c>
      <c r="C20">
        <f t="shared" ca="1" si="1"/>
        <v>277</v>
      </c>
      <c r="D20">
        <f t="shared" ca="1" si="1"/>
        <v>186</v>
      </c>
      <c r="E20">
        <f t="shared" ca="1" si="2"/>
        <v>16897</v>
      </c>
      <c r="F20" t="str">
        <f t="shared" ca="1" si="3"/>
        <v>Фудкорт</v>
      </c>
      <c r="G20" s="2">
        <f t="shared" ca="1" si="4"/>
        <v>45442</v>
      </c>
      <c r="H20" s="2">
        <f t="shared" ca="1" si="5"/>
        <v>45469</v>
      </c>
      <c r="I20">
        <f t="shared" ca="1" si="6"/>
        <v>47</v>
      </c>
    </row>
    <row r="21" spans="1:14" x14ac:dyDescent="0.3">
      <c r="A21" s="1" t="s">
        <v>24</v>
      </c>
      <c r="B21">
        <f t="shared" ca="1" si="0"/>
        <v>182</v>
      </c>
      <c r="C21">
        <f t="shared" ca="1" si="1"/>
        <v>121</v>
      </c>
      <c r="D21">
        <f t="shared" ca="1" si="1"/>
        <v>73</v>
      </c>
      <c r="E21">
        <f t="shared" ca="1" si="2"/>
        <v>22022</v>
      </c>
      <c r="F21" t="str">
        <f t="shared" ca="1" si="3"/>
        <v>ГудЖоб</v>
      </c>
      <c r="G21" s="2">
        <f t="shared" ca="1" si="4"/>
        <v>45478</v>
      </c>
      <c r="H21" s="2">
        <f t="shared" ca="1" si="5"/>
        <v>45511</v>
      </c>
      <c r="I21">
        <f t="shared" ca="1" si="6"/>
        <v>42</v>
      </c>
    </row>
    <row r="22" spans="1:14" x14ac:dyDescent="0.3">
      <c r="A22" s="1" t="s">
        <v>10</v>
      </c>
      <c r="B22">
        <f t="shared" ca="1" si="0"/>
        <v>292</v>
      </c>
      <c r="C22">
        <f t="shared" ca="1" si="1"/>
        <v>28</v>
      </c>
      <c r="D22">
        <f t="shared" ca="1" si="1"/>
        <v>234</v>
      </c>
      <c r="E22">
        <f t="shared" ca="1" si="2"/>
        <v>8176</v>
      </c>
      <c r="F22" t="str">
        <f t="shared" ca="1" si="3"/>
        <v>ОООго</v>
      </c>
      <c r="G22" s="2">
        <f t="shared" ca="1" si="4"/>
        <v>45575</v>
      </c>
      <c r="H22" s="2">
        <f t="shared" ca="1" si="5"/>
        <v>45595</v>
      </c>
      <c r="I22">
        <f t="shared" ca="1" si="6"/>
        <v>44</v>
      </c>
    </row>
    <row r="23" spans="1:14" x14ac:dyDescent="0.3">
      <c r="A23" s="1" t="s">
        <v>26</v>
      </c>
      <c r="B23">
        <f t="shared" ca="1" si="0"/>
        <v>300</v>
      </c>
      <c r="C23">
        <f t="shared" ca="1" si="1"/>
        <v>236</v>
      </c>
      <c r="D23">
        <f t="shared" ca="1" si="1"/>
        <v>321</v>
      </c>
      <c r="E23">
        <f t="shared" ca="1" si="2"/>
        <v>70800</v>
      </c>
      <c r="F23" t="str">
        <f t="shared" ca="1" si="3"/>
        <v>Фудкорт</v>
      </c>
      <c r="G23" s="2">
        <f t="shared" ca="1" si="4"/>
        <v>45519</v>
      </c>
      <c r="H23" s="2">
        <f t="shared" ca="1" si="5"/>
        <v>45528</v>
      </c>
      <c r="I23">
        <f t="shared" ca="1" si="6"/>
        <v>53</v>
      </c>
    </row>
    <row r="24" spans="1:14" x14ac:dyDescent="0.3">
      <c r="A24" s="1" t="s">
        <v>82</v>
      </c>
      <c r="B24">
        <f t="shared" ca="1" si="0"/>
        <v>125</v>
      </c>
      <c r="C24">
        <f t="shared" ca="1" si="1"/>
        <v>325</v>
      </c>
      <c r="D24">
        <f t="shared" ca="1" si="1"/>
        <v>433</v>
      </c>
      <c r="E24">
        <f t="shared" ca="1" si="2"/>
        <v>40625</v>
      </c>
      <c r="F24" t="str">
        <f t="shared" ca="1" si="3"/>
        <v>Надежный</v>
      </c>
      <c r="G24" s="2">
        <f t="shared" ca="1" si="4"/>
        <v>45511</v>
      </c>
      <c r="H24" s="2">
        <f t="shared" ca="1" si="5"/>
        <v>45518</v>
      </c>
      <c r="I24">
        <f t="shared" ca="1" si="6"/>
        <v>64</v>
      </c>
    </row>
    <row r="25" spans="1:14" x14ac:dyDescent="0.3">
      <c r="A25" s="1" t="s">
        <v>73</v>
      </c>
      <c r="B25">
        <f t="shared" ca="1" si="0"/>
        <v>143</v>
      </c>
      <c r="C25">
        <f t="shared" ca="1" si="1"/>
        <v>376</v>
      </c>
      <c r="D25">
        <f t="shared" ca="1" si="1"/>
        <v>386</v>
      </c>
      <c r="E25">
        <f t="shared" ca="1" si="2"/>
        <v>53768</v>
      </c>
      <c r="F25" t="str">
        <f t="shared" ca="1" si="3"/>
        <v>Надежный</v>
      </c>
      <c r="G25" s="2">
        <f t="shared" ca="1" si="4"/>
        <v>45447</v>
      </c>
      <c r="H25" s="2">
        <f t="shared" ca="1" si="5"/>
        <v>45448</v>
      </c>
      <c r="I25">
        <f t="shared" ca="1" si="6"/>
        <v>23</v>
      </c>
    </row>
    <row r="26" spans="1:14" x14ac:dyDescent="0.3">
      <c r="A26" s="1" t="s">
        <v>29</v>
      </c>
      <c r="B26">
        <f t="shared" ca="1" si="0"/>
        <v>173</v>
      </c>
      <c r="C26">
        <f t="shared" ca="1" si="1"/>
        <v>448</v>
      </c>
      <c r="D26">
        <f t="shared" ca="1" si="1"/>
        <v>288</v>
      </c>
      <c r="E26">
        <f t="shared" ca="1" si="2"/>
        <v>77504</v>
      </c>
      <c r="F26" t="str">
        <f t="shared" ca="1" si="3"/>
        <v>ГудЖоб</v>
      </c>
      <c r="G26" s="2">
        <f t="shared" ca="1" si="4"/>
        <v>45565</v>
      </c>
      <c r="H26" s="2">
        <f t="shared" ca="1" si="5"/>
        <v>45583</v>
      </c>
      <c r="I26">
        <f t="shared" ca="1" si="6"/>
        <v>46</v>
      </c>
    </row>
    <row r="27" spans="1:14" x14ac:dyDescent="0.3">
      <c r="A27" s="1" t="s">
        <v>74</v>
      </c>
      <c r="B27">
        <f t="shared" ca="1" si="0"/>
        <v>112</v>
      </c>
      <c r="C27">
        <f t="shared" ca="1" si="1"/>
        <v>213</v>
      </c>
      <c r="D27">
        <f t="shared" ca="1" si="1"/>
        <v>208</v>
      </c>
      <c r="E27">
        <f t="shared" ca="1" si="2"/>
        <v>23856</v>
      </c>
      <c r="F27" t="str">
        <f t="shared" ca="1" si="3"/>
        <v>Фудкорт</v>
      </c>
      <c r="G27" s="2">
        <f t="shared" ca="1" si="4"/>
        <v>45402</v>
      </c>
      <c r="H27" s="2">
        <f t="shared" ca="1" si="5"/>
        <v>45414</v>
      </c>
      <c r="I27">
        <f t="shared" ca="1" si="6"/>
        <v>41</v>
      </c>
    </row>
    <row r="28" spans="1:14" x14ac:dyDescent="0.3">
      <c r="A28" s="1" t="s">
        <v>31</v>
      </c>
      <c r="B28">
        <f t="shared" ca="1" si="0"/>
        <v>97</v>
      </c>
      <c r="C28">
        <f t="shared" ca="1" si="1"/>
        <v>331</v>
      </c>
      <c r="D28">
        <f t="shared" ca="1" si="1"/>
        <v>323</v>
      </c>
      <c r="E28">
        <f t="shared" ca="1" si="2"/>
        <v>32107</v>
      </c>
      <c r="F28" t="str">
        <f t="shared" ca="1" si="3"/>
        <v>ГудЖоб</v>
      </c>
      <c r="G28" s="2">
        <f t="shared" ca="1" si="4"/>
        <v>45603</v>
      </c>
      <c r="H28" s="2">
        <f t="shared" ca="1" si="5"/>
        <v>45646</v>
      </c>
      <c r="I28">
        <f t="shared" ca="1" si="6"/>
        <v>96</v>
      </c>
    </row>
    <row r="29" spans="1:14" x14ac:dyDescent="0.3">
      <c r="A29" s="1" t="s">
        <v>32</v>
      </c>
      <c r="B29">
        <f t="shared" ca="1" si="0"/>
        <v>165</v>
      </c>
      <c r="C29">
        <f t="shared" ca="1" si="1"/>
        <v>138</v>
      </c>
      <c r="D29">
        <f t="shared" ca="1" si="1"/>
        <v>284</v>
      </c>
      <c r="E29">
        <f t="shared" ca="1" si="2"/>
        <v>22770</v>
      </c>
      <c r="F29" t="str">
        <f t="shared" ca="1" si="3"/>
        <v>ОООго</v>
      </c>
      <c r="G29" s="2">
        <f t="shared" ca="1" si="4"/>
        <v>45376</v>
      </c>
      <c r="H29" s="2">
        <f t="shared" ca="1" si="5"/>
        <v>45403</v>
      </c>
      <c r="I29">
        <f t="shared" ca="1" si="6"/>
        <v>59</v>
      </c>
    </row>
    <row r="30" spans="1:14" x14ac:dyDescent="0.3">
      <c r="A30" s="1" t="s">
        <v>83</v>
      </c>
      <c r="B30">
        <f t="shared" ca="1" si="0"/>
        <v>72</v>
      </c>
      <c r="C30">
        <f t="shared" ca="1" si="1"/>
        <v>145</v>
      </c>
      <c r="D30">
        <f t="shared" ca="1" si="1"/>
        <v>397</v>
      </c>
      <c r="E30">
        <f t="shared" ca="1" si="2"/>
        <v>10440</v>
      </c>
      <c r="F30" t="str">
        <f t="shared" ca="1" si="3"/>
        <v>АляскА</v>
      </c>
      <c r="G30" s="2">
        <f t="shared" ca="1" si="4"/>
        <v>45580</v>
      </c>
      <c r="H30" s="2">
        <f t="shared" ca="1" si="5"/>
        <v>45597</v>
      </c>
      <c r="I30">
        <f t="shared" ca="1" si="6"/>
        <v>79</v>
      </c>
    </row>
    <row r="31" spans="1:14" x14ac:dyDescent="0.3">
      <c r="A31" s="1" t="s">
        <v>34</v>
      </c>
      <c r="B31">
        <f t="shared" ca="1" si="0"/>
        <v>137</v>
      </c>
      <c r="C31">
        <f t="shared" ca="1" si="1"/>
        <v>457</v>
      </c>
      <c r="D31">
        <f t="shared" ca="1" si="1"/>
        <v>239</v>
      </c>
      <c r="E31">
        <f t="shared" ca="1" si="2"/>
        <v>62609</v>
      </c>
      <c r="F31" t="str">
        <f t="shared" ca="1" si="3"/>
        <v>Надежный</v>
      </c>
      <c r="G31" s="2">
        <f t="shared" ca="1" si="4"/>
        <v>45430</v>
      </c>
      <c r="H31" s="2">
        <f t="shared" ca="1" si="5"/>
        <v>45461</v>
      </c>
      <c r="I31">
        <f t="shared" ca="1" si="6"/>
        <v>65</v>
      </c>
    </row>
    <row r="32" spans="1:14" x14ac:dyDescent="0.3">
      <c r="A32" s="1" t="s">
        <v>35</v>
      </c>
      <c r="B32">
        <f t="shared" ca="1" si="0"/>
        <v>234</v>
      </c>
      <c r="C32">
        <f t="shared" ca="1" si="1"/>
        <v>239</v>
      </c>
      <c r="D32">
        <f t="shared" ca="1" si="1"/>
        <v>235</v>
      </c>
      <c r="E32">
        <f t="shared" ca="1" si="2"/>
        <v>55926</v>
      </c>
      <c r="F32" t="str">
        <f t="shared" ca="1" si="3"/>
        <v>ГудЖоб</v>
      </c>
      <c r="G32" s="2">
        <f t="shared" ca="1" si="4"/>
        <v>45433</v>
      </c>
      <c r="H32" s="2">
        <f t="shared" ca="1" si="5"/>
        <v>45456</v>
      </c>
      <c r="I32">
        <f t="shared" ca="1" si="6"/>
        <v>55</v>
      </c>
    </row>
    <row r="33" spans="1:9" x14ac:dyDescent="0.3">
      <c r="A33" s="1" t="s">
        <v>75</v>
      </c>
      <c r="B33">
        <f t="shared" ca="1" si="0"/>
        <v>55</v>
      </c>
      <c r="C33">
        <f t="shared" ca="1" si="1"/>
        <v>381</v>
      </c>
      <c r="D33">
        <f t="shared" ca="1" si="1"/>
        <v>488</v>
      </c>
      <c r="E33">
        <f t="shared" ca="1" si="2"/>
        <v>20955</v>
      </c>
      <c r="F33" t="str">
        <f t="shared" ca="1" si="3"/>
        <v>Победа</v>
      </c>
      <c r="G33" s="2">
        <f t="shared" ca="1" si="4"/>
        <v>45473</v>
      </c>
      <c r="H33" s="2">
        <f t="shared" ca="1" si="5"/>
        <v>45487</v>
      </c>
      <c r="I33">
        <f t="shared" ca="1" si="6"/>
        <v>53</v>
      </c>
    </row>
    <row r="34" spans="1:9" x14ac:dyDescent="0.3">
      <c r="A34" s="1" t="s">
        <v>37</v>
      </c>
      <c r="B34">
        <f t="shared" ca="1" si="0"/>
        <v>224</v>
      </c>
      <c r="C34">
        <f t="shared" ca="1" si="1"/>
        <v>470</v>
      </c>
      <c r="D34">
        <f t="shared" ca="1" si="1"/>
        <v>483</v>
      </c>
      <c r="E34">
        <f t="shared" ca="1" si="2"/>
        <v>105280</v>
      </c>
      <c r="F34" t="str">
        <f t="shared" ca="1" si="3"/>
        <v>ОООго</v>
      </c>
      <c r="G34" s="2">
        <f t="shared" ca="1" si="4"/>
        <v>45560</v>
      </c>
      <c r="H34" s="2">
        <f t="shared" ca="1" si="5"/>
        <v>45561</v>
      </c>
      <c r="I34">
        <f t="shared" ca="1" si="6"/>
        <v>81</v>
      </c>
    </row>
    <row r="35" spans="1:9" x14ac:dyDescent="0.3">
      <c r="A35" s="1" t="s">
        <v>38</v>
      </c>
      <c r="B35">
        <f t="shared" ca="1" si="0"/>
        <v>152</v>
      </c>
      <c r="C35">
        <f t="shared" ca="1" si="1"/>
        <v>101</v>
      </c>
      <c r="D35">
        <f t="shared" ca="1" si="1"/>
        <v>339</v>
      </c>
      <c r="E35">
        <f t="shared" ca="1" si="2"/>
        <v>15352</v>
      </c>
      <c r="F35" t="str">
        <f t="shared" ca="1" si="3"/>
        <v>ОООго</v>
      </c>
      <c r="G35" s="2">
        <f t="shared" ca="1" si="4"/>
        <v>45379</v>
      </c>
      <c r="H35" s="2">
        <f t="shared" ca="1" si="5"/>
        <v>45391</v>
      </c>
      <c r="I35">
        <f t="shared" ca="1" si="6"/>
        <v>42</v>
      </c>
    </row>
    <row r="36" spans="1:9" x14ac:dyDescent="0.3">
      <c r="A36" s="1" t="s">
        <v>39</v>
      </c>
      <c r="B36">
        <f t="shared" ca="1" si="0"/>
        <v>288</v>
      </c>
      <c r="C36">
        <f t="shared" ca="1" si="1"/>
        <v>185</v>
      </c>
      <c r="D36">
        <f t="shared" ca="1" si="1"/>
        <v>493</v>
      </c>
      <c r="E36">
        <f t="shared" ca="1" si="2"/>
        <v>53280</v>
      </c>
      <c r="F36" t="str">
        <f t="shared" ca="1" si="3"/>
        <v>Победа</v>
      </c>
      <c r="G36" s="2">
        <f t="shared" ca="1" si="4"/>
        <v>45544</v>
      </c>
      <c r="H36" s="2">
        <f t="shared" ca="1" si="5"/>
        <v>45546</v>
      </c>
      <c r="I36">
        <f t="shared" ca="1" si="6"/>
        <v>64</v>
      </c>
    </row>
    <row r="37" spans="1:9" x14ac:dyDescent="0.3">
      <c r="A37" s="1" t="s">
        <v>76</v>
      </c>
      <c r="B37">
        <f t="shared" ca="1" si="0"/>
        <v>220</v>
      </c>
      <c r="C37">
        <f t="shared" ca="1" si="1"/>
        <v>442</v>
      </c>
      <c r="D37">
        <f t="shared" ca="1" si="1"/>
        <v>186</v>
      </c>
      <c r="E37">
        <f t="shared" ca="1" si="2"/>
        <v>97240</v>
      </c>
      <c r="F37" t="str">
        <f t="shared" ca="1" si="3"/>
        <v>Победа</v>
      </c>
      <c r="G37" s="2">
        <f t="shared" ca="1" si="4"/>
        <v>45522</v>
      </c>
      <c r="H37" s="2">
        <f t="shared" ca="1" si="5"/>
        <v>45539</v>
      </c>
      <c r="I37">
        <f t="shared" ca="1" si="6"/>
        <v>85</v>
      </c>
    </row>
    <row r="38" spans="1:9" x14ac:dyDescent="0.3">
      <c r="A38" s="1" t="s">
        <v>41</v>
      </c>
      <c r="B38">
        <f t="shared" ca="1" si="0"/>
        <v>147</v>
      </c>
      <c r="C38">
        <f t="shared" ca="1" si="1"/>
        <v>67</v>
      </c>
      <c r="D38">
        <f t="shared" ca="1" si="1"/>
        <v>167</v>
      </c>
      <c r="E38">
        <f t="shared" ca="1" si="2"/>
        <v>9849</v>
      </c>
      <c r="F38" t="str">
        <f t="shared" ca="1" si="3"/>
        <v>ОвощиФрукты</v>
      </c>
      <c r="G38" s="2">
        <f t="shared" ca="1" si="4"/>
        <v>45294</v>
      </c>
      <c r="H38" s="2">
        <f t="shared" ca="1" si="5"/>
        <v>45341</v>
      </c>
      <c r="I38">
        <f t="shared" ca="1" si="6"/>
        <v>86</v>
      </c>
    </row>
    <row r="39" spans="1:9" x14ac:dyDescent="0.3">
      <c r="A39" s="1" t="s">
        <v>42</v>
      </c>
      <c r="B39">
        <f t="shared" ca="1" si="0"/>
        <v>194</v>
      </c>
      <c r="C39">
        <f t="shared" ca="1" si="1"/>
        <v>284</v>
      </c>
      <c r="D39">
        <f t="shared" ca="1" si="1"/>
        <v>219</v>
      </c>
      <c r="E39">
        <f t="shared" ca="1" si="2"/>
        <v>55096</v>
      </c>
      <c r="F39" t="str">
        <f t="shared" ca="1" si="3"/>
        <v>ОООго</v>
      </c>
      <c r="G39" s="2">
        <f t="shared" ca="1" si="4"/>
        <v>45477</v>
      </c>
      <c r="H39" s="2">
        <f t="shared" ca="1" si="5"/>
        <v>45500</v>
      </c>
      <c r="I39">
        <f t="shared" ca="1" si="6"/>
        <v>89</v>
      </c>
    </row>
    <row r="40" spans="1:9" x14ac:dyDescent="0.3">
      <c r="A40" s="1" t="s">
        <v>43</v>
      </c>
      <c r="B40">
        <f t="shared" ca="1" si="0"/>
        <v>75</v>
      </c>
      <c r="C40">
        <f t="shared" ca="1" si="1"/>
        <v>259</v>
      </c>
      <c r="D40">
        <f t="shared" ca="1" si="1"/>
        <v>417</v>
      </c>
      <c r="E40">
        <f t="shared" ca="1" si="2"/>
        <v>19425</v>
      </c>
      <c r="F40" t="str">
        <f t="shared" ca="1" si="3"/>
        <v>ГудЖоб</v>
      </c>
      <c r="G40" s="2">
        <f t="shared" ca="1" si="4"/>
        <v>45324</v>
      </c>
      <c r="H40" s="2">
        <f t="shared" ca="1" si="5"/>
        <v>45345</v>
      </c>
      <c r="I40">
        <f t="shared" ca="1" si="6"/>
        <v>15</v>
      </c>
    </row>
    <row r="41" spans="1:9" x14ac:dyDescent="0.3">
      <c r="A41" s="1" t="s">
        <v>77</v>
      </c>
      <c r="B41">
        <f t="shared" ca="1" si="0"/>
        <v>299</v>
      </c>
      <c r="C41">
        <f t="shared" ca="1" si="1"/>
        <v>483</v>
      </c>
      <c r="D41">
        <f t="shared" ca="1" si="1"/>
        <v>70</v>
      </c>
      <c r="E41">
        <f t="shared" ca="1" si="2"/>
        <v>144417</v>
      </c>
      <c r="F41" t="str">
        <f t="shared" ca="1" si="3"/>
        <v>ОООго</v>
      </c>
      <c r="G41" s="2">
        <f t="shared" ca="1" si="4"/>
        <v>45601</v>
      </c>
      <c r="H41" s="2">
        <f t="shared" ca="1" si="5"/>
        <v>45636</v>
      </c>
      <c r="I41">
        <f t="shared" ca="1" si="6"/>
        <v>86</v>
      </c>
    </row>
    <row r="42" spans="1:9" x14ac:dyDescent="0.3">
      <c r="A42" s="1" t="s">
        <v>46</v>
      </c>
      <c r="B42">
        <f t="shared" ca="1" si="0"/>
        <v>197</v>
      </c>
      <c r="C42">
        <f t="shared" ca="1" si="1"/>
        <v>137</v>
      </c>
      <c r="D42">
        <f t="shared" ca="1" si="1"/>
        <v>409</v>
      </c>
      <c r="E42">
        <f t="shared" ca="1" si="2"/>
        <v>26989</v>
      </c>
      <c r="F42" t="str">
        <f t="shared" ca="1" si="3"/>
        <v>ОООго</v>
      </c>
      <c r="G42" s="2">
        <f t="shared" ca="1" si="4"/>
        <v>45390</v>
      </c>
      <c r="H42" s="2">
        <f t="shared" ca="1" si="5"/>
        <v>45414</v>
      </c>
      <c r="I42">
        <f t="shared" ca="1" si="6"/>
        <v>98</v>
      </c>
    </row>
    <row r="43" spans="1:9" x14ac:dyDescent="0.3">
      <c r="A43" s="1" t="s">
        <v>47</v>
      </c>
      <c r="B43">
        <f t="shared" ca="1" si="0"/>
        <v>203</v>
      </c>
      <c r="C43">
        <f t="shared" ca="1" si="1"/>
        <v>382</v>
      </c>
      <c r="D43">
        <f t="shared" ca="1" si="1"/>
        <v>294</v>
      </c>
      <c r="E43">
        <f t="shared" ca="1" si="2"/>
        <v>77546</v>
      </c>
      <c r="F43" t="str">
        <f t="shared" ca="1" si="3"/>
        <v>ОООго</v>
      </c>
      <c r="G43" s="2">
        <f t="shared" ca="1" si="4"/>
        <v>45324</v>
      </c>
      <c r="H43" s="2">
        <f t="shared" ca="1" si="5"/>
        <v>45327</v>
      </c>
      <c r="I43">
        <f t="shared" ca="1" si="6"/>
        <v>41</v>
      </c>
    </row>
    <row r="44" spans="1:9" x14ac:dyDescent="0.3">
      <c r="A44" s="1" t="s">
        <v>78</v>
      </c>
      <c r="B44">
        <f t="shared" ca="1" si="0"/>
        <v>138</v>
      </c>
      <c r="C44">
        <f t="shared" ca="1" si="1"/>
        <v>314</v>
      </c>
      <c r="D44">
        <f t="shared" ca="1" si="1"/>
        <v>359</v>
      </c>
      <c r="E44">
        <f t="shared" ca="1" si="2"/>
        <v>43332</v>
      </c>
      <c r="F44" t="str">
        <f t="shared" ca="1" si="3"/>
        <v>АляскА</v>
      </c>
      <c r="G44" s="2">
        <f t="shared" ca="1" si="4"/>
        <v>45439</v>
      </c>
      <c r="H44" s="2">
        <f t="shared" ca="1" si="5"/>
        <v>45470</v>
      </c>
      <c r="I44">
        <f t="shared" ca="1" si="6"/>
        <v>22</v>
      </c>
    </row>
    <row r="45" spans="1:9" x14ac:dyDescent="0.3">
      <c r="A45" s="1" t="s">
        <v>48</v>
      </c>
      <c r="B45">
        <f t="shared" ca="1" si="0"/>
        <v>269</v>
      </c>
      <c r="C45">
        <f t="shared" ca="1" si="1"/>
        <v>126</v>
      </c>
      <c r="D45">
        <f t="shared" ca="1" si="1"/>
        <v>301</v>
      </c>
      <c r="E45">
        <f t="shared" ca="1" si="2"/>
        <v>33894</v>
      </c>
      <c r="F45" t="str">
        <f t="shared" ca="1" si="3"/>
        <v>Победа</v>
      </c>
      <c r="G45" s="2">
        <f t="shared" ca="1" si="4"/>
        <v>45314</v>
      </c>
      <c r="H45" s="2">
        <f t="shared" ca="1" si="5"/>
        <v>45337</v>
      </c>
      <c r="I45">
        <f t="shared" ca="1" si="6"/>
        <v>64</v>
      </c>
    </row>
    <row r="46" spans="1:9" x14ac:dyDescent="0.3">
      <c r="A46" s="1" t="s">
        <v>79</v>
      </c>
      <c r="B46">
        <f t="shared" ca="1" si="0"/>
        <v>192</v>
      </c>
      <c r="C46">
        <f t="shared" ca="1" si="1"/>
        <v>116</v>
      </c>
      <c r="D46">
        <f t="shared" ca="1" si="1"/>
        <v>417</v>
      </c>
      <c r="E46">
        <f t="shared" ca="1" si="2"/>
        <v>22272</v>
      </c>
      <c r="F46" t="str">
        <f t="shared" ca="1" si="3"/>
        <v>Победа</v>
      </c>
      <c r="G46" s="2">
        <f t="shared" ca="1" si="4"/>
        <v>45443</v>
      </c>
      <c r="H46" s="2">
        <f t="shared" ca="1" si="5"/>
        <v>45481</v>
      </c>
      <c r="I46">
        <f t="shared" ca="1" si="6"/>
        <v>11</v>
      </c>
    </row>
    <row r="47" spans="1:9" x14ac:dyDescent="0.3">
      <c r="A47" s="1" t="s">
        <v>50</v>
      </c>
      <c r="B47">
        <f t="shared" ca="1" si="0"/>
        <v>125</v>
      </c>
      <c r="C47">
        <f t="shared" ca="1" si="1"/>
        <v>151</v>
      </c>
      <c r="D47">
        <f t="shared" ca="1" si="1"/>
        <v>197</v>
      </c>
      <c r="E47">
        <f t="shared" ca="1" si="2"/>
        <v>18875</v>
      </c>
      <c r="F47" t="str">
        <f t="shared" ca="1" si="3"/>
        <v>ОООго</v>
      </c>
      <c r="G47" s="2">
        <f t="shared" ca="1" si="4"/>
        <v>45601</v>
      </c>
      <c r="H47" s="2">
        <f t="shared" ca="1" si="5"/>
        <v>45643</v>
      </c>
      <c r="I47">
        <f t="shared" ca="1" si="6"/>
        <v>70</v>
      </c>
    </row>
    <row r="48" spans="1:9" x14ac:dyDescent="0.3">
      <c r="A48" s="1" t="s">
        <v>51</v>
      </c>
      <c r="B48">
        <f t="shared" ca="1" si="0"/>
        <v>161</v>
      </c>
      <c r="C48">
        <f t="shared" ca="1" si="1"/>
        <v>432</v>
      </c>
      <c r="D48">
        <f t="shared" ca="1" si="1"/>
        <v>193</v>
      </c>
      <c r="E48">
        <f t="shared" ca="1" si="2"/>
        <v>69552</v>
      </c>
      <c r="F48" t="str">
        <f t="shared" ca="1" si="3"/>
        <v>Фудкорт</v>
      </c>
      <c r="G48" s="2">
        <f t="shared" ca="1" si="4"/>
        <v>45352</v>
      </c>
      <c r="H48" s="2">
        <f t="shared" ca="1" si="5"/>
        <v>45363</v>
      </c>
      <c r="I48">
        <f t="shared" ca="1" si="6"/>
        <v>89</v>
      </c>
    </row>
    <row r="49" spans="1:9" x14ac:dyDescent="0.3">
      <c r="A49" s="1" t="s">
        <v>80</v>
      </c>
      <c r="B49">
        <f t="shared" ca="1" si="0"/>
        <v>202</v>
      </c>
      <c r="C49">
        <f t="shared" ca="1" si="1"/>
        <v>30</v>
      </c>
      <c r="D49">
        <f t="shared" ca="1" si="1"/>
        <v>479</v>
      </c>
      <c r="E49">
        <f t="shared" ca="1" si="2"/>
        <v>6060</v>
      </c>
      <c r="F49" t="str">
        <f t="shared" ca="1" si="3"/>
        <v>ГудЖоб</v>
      </c>
      <c r="G49" s="2">
        <f t="shared" ca="1" si="4"/>
        <v>45305</v>
      </c>
      <c r="H49" s="2">
        <f t="shared" ca="1" si="5"/>
        <v>45313</v>
      </c>
      <c r="I49">
        <f t="shared" ca="1" si="6"/>
        <v>21</v>
      </c>
    </row>
    <row r="50" spans="1:9" x14ac:dyDescent="0.3">
      <c r="A50" s="1" t="s">
        <v>81</v>
      </c>
      <c r="B50">
        <f t="shared" ca="1" si="0"/>
        <v>123</v>
      </c>
      <c r="C50">
        <f t="shared" ca="1" si="1"/>
        <v>149</v>
      </c>
      <c r="D50">
        <f t="shared" ca="1" si="1"/>
        <v>215</v>
      </c>
      <c r="E50">
        <f t="shared" ca="1" si="2"/>
        <v>18327</v>
      </c>
      <c r="F50" t="str">
        <f t="shared" ca="1" si="3"/>
        <v>ОвощиФрукты</v>
      </c>
      <c r="G50" s="2">
        <f t="shared" ca="1" si="4"/>
        <v>45360</v>
      </c>
      <c r="H50" s="2">
        <f t="shared" ca="1" si="5"/>
        <v>45364</v>
      </c>
      <c r="I50">
        <f t="shared" ca="1" si="6"/>
        <v>17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2BB4-4501-4B9D-8470-CDE014D5247D}">
  <dimension ref="A1:O50"/>
  <sheetViews>
    <sheetView tabSelected="1" topLeftCell="A2" workbookViewId="0">
      <selection activeCell="L15" sqref="L15"/>
    </sheetView>
  </sheetViews>
  <sheetFormatPr defaultRowHeight="14.4" x14ac:dyDescent="0.3"/>
  <cols>
    <col min="1" max="1" width="16" customWidth="1"/>
    <col min="2" max="2" width="9.21875" customWidth="1"/>
    <col min="3" max="3" width="12.6640625" customWidth="1"/>
    <col min="4" max="4" width="9.5546875" customWidth="1"/>
    <col min="5" max="5" width="11.6640625" customWidth="1"/>
    <col min="6" max="6" width="13.88671875" customWidth="1"/>
    <col min="7" max="8" width="15.21875" customWidth="1"/>
    <col min="9" max="9" width="13.44140625" customWidth="1"/>
  </cols>
  <sheetData>
    <row r="1" spans="1:15" x14ac:dyDescent="0.3">
      <c r="A1" s="16" t="s">
        <v>0</v>
      </c>
      <c r="B1" t="s">
        <v>1</v>
      </c>
      <c r="C1" t="s">
        <v>2</v>
      </c>
      <c r="D1" t="s">
        <v>3</v>
      </c>
      <c r="E1" t="s">
        <v>99</v>
      </c>
      <c r="F1" t="s">
        <v>4</v>
      </c>
      <c r="G1" t="s">
        <v>6</v>
      </c>
      <c r="H1" t="s">
        <v>5</v>
      </c>
      <c r="I1" t="s">
        <v>100</v>
      </c>
    </row>
    <row r="2" spans="1:15" x14ac:dyDescent="0.3">
      <c r="A2" s="16" t="s">
        <v>87</v>
      </c>
      <c r="B2">
        <f ca="1">RANDBETWEEN(50,300)</f>
        <v>185</v>
      </c>
      <c r="C2">
        <f ca="1">RANDBETWEEN(10,500)</f>
        <v>107</v>
      </c>
      <c r="D2">
        <f ca="1">RANDBETWEEN(10,500)</f>
        <v>190</v>
      </c>
      <c r="E2">
        <f ca="1">B2*C2</f>
        <v>19795</v>
      </c>
      <c r="F2" t="str">
        <f ca="1">CHOOSE(RANDBETWEEN(1,7),"Фудкорт","ОвощиФрукты","АляскА","ГудЖоб","Надежный","ОООго","Победа")</f>
        <v>ГудЖоб</v>
      </c>
      <c r="G2" s="2">
        <f ca="1">RANDBETWEEN(DATE(2024,1,1),DATE(2024,11,12))</f>
        <v>45436</v>
      </c>
      <c r="H2" s="2">
        <f ca="1">G2+RANDBETWEEN(1,50)</f>
        <v>45445</v>
      </c>
      <c r="I2">
        <f ca="1">RANDBETWEEN(5,100)</f>
        <v>96</v>
      </c>
      <c r="M2" s="3"/>
      <c r="N2" s="4"/>
      <c r="O2" s="5"/>
    </row>
    <row r="3" spans="1:15" x14ac:dyDescent="0.3">
      <c r="A3" s="16" t="s">
        <v>8</v>
      </c>
      <c r="B3">
        <f t="shared" ref="B3:B50" ca="1" si="0">RANDBETWEEN(50,300)</f>
        <v>279</v>
      </c>
      <c r="C3">
        <f t="shared" ref="C3:D50" ca="1" si="1">RANDBETWEEN(10,500)</f>
        <v>99</v>
      </c>
      <c r="D3">
        <f t="shared" ca="1" si="1"/>
        <v>157</v>
      </c>
      <c r="E3">
        <f t="shared" ref="E3:E50" ca="1" si="2">B3*C3</f>
        <v>27621</v>
      </c>
      <c r="F3" t="str">
        <f t="shared" ref="F3:F50" ca="1" si="3">CHOOSE(RANDBETWEEN(1,7),"Фудкорт","ОвощиФрукты","АляскА","ГудЖоб","Надежный","ОООго","Победа")</f>
        <v>Надежный</v>
      </c>
      <c r="G3" s="2">
        <f t="shared" ref="G3:G50" ca="1" si="4">RANDBETWEEN(DATE(2024,1,1),DATE(2024,11,12))</f>
        <v>45600</v>
      </c>
      <c r="H3" s="2">
        <f t="shared" ref="H3:H50" ca="1" si="5">G3+RANDBETWEEN(1,50)</f>
        <v>45648</v>
      </c>
      <c r="I3">
        <f t="shared" ref="I3:I50" ca="1" si="6">RANDBETWEEN(5,100)</f>
        <v>46</v>
      </c>
      <c r="M3" s="6"/>
      <c r="N3" s="7"/>
      <c r="O3" s="8"/>
    </row>
    <row r="4" spans="1:15" x14ac:dyDescent="0.3">
      <c r="A4" s="16" t="s">
        <v>86</v>
      </c>
      <c r="B4">
        <f t="shared" ca="1" si="0"/>
        <v>296</v>
      </c>
      <c r="C4">
        <f t="shared" ca="1" si="1"/>
        <v>400</v>
      </c>
      <c r="D4">
        <f t="shared" ca="1" si="1"/>
        <v>420</v>
      </c>
      <c r="E4">
        <f t="shared" ca="1" si="2"/>
        <v>118400</v>
      </c>
      <c r="F4" t="str">
        <f t="shared" ca="1" si="3"/>
        <v>Победа</v>
      </c>
      <c r="G4" s="2">
        <f t="shared" ca="1" si="4"/>
        <v>45510</v>
      </c>
      <c r="H4" s="2">
        <f t="shared" ca="1" si="5"/>
        <v>45524</v>
      </c>
      <c r="I4">
        <f t="shared" ca="1" si="6"/>
        <v>73</v>
      </c>
      <c r="M4" s="6"/>
      <c r="N4" s="7"/>
      <c r="O4" s="8"/>
    </row>
    <row r="5" spans="1:15" x14ac:dyDescent="0.3">
      <c r="A5" s="16" t="s">
        <v>11</v>
      </c>
      <c r="B5">
        <f t="shared" ca="1" si="0"/>
        <v>88</v>
      </c>
      <c r="C5">
        <f t="shared" ca="1" si="1"/>
        <v>485</v>
      </c>
      <c r="D5">
        <f t="shared" ca="1" si="1"/>
        <v>145</v>
      </c>
      <c r="E5">
        <f t="shared" ca="1" si="2"/>
        <v>42680</v>
      </c>
      <c r="F5" t="str">
        <f t="shared" ca="1" si="3"/>
        <v>Победа</v>
      </c>
      <c r="G5" s="2">
        <f t="shared" ca="1" si="4"/>
        <v>45425</v>
      </c>
      <c r="H5" s="2">
        <f t="shared" ca="1" si="5"/>
        <v>45452</v>
      </c>
      <c r="I5">
        <f t="shared" ca="1" si="6"/>
        <v>17</v>
      </c>
      <c r="M5" s="6"/>
      <c r="N5" s="7"/>
      <c r="O5" s="8"/>
    </row>
    <row r="6" spans="1:15" x14ac:dyDescent="0.3">
      <c r="A6" s="16" t="s">
        <v>12</v>
      </c>
      <c r="B6">
        <f t="shared" ca="1" si="0"/>
        <v>183</v>
      </c>
      <c r="C6">
        <f t="shared" ca="1" si="1"/>
        <v>17</v>
      </c>
      <c r="D6">
        <f t="shared" ca="1" si="1"/>
        <v>186</v>
      </c>
      <c r="E6">
        <f t="shared" ca="1" si="2"/>
        <v>3111</v>
      </c>
      <c r="F6" t="str">
        <f t="shared" ca="1" si="3"/>
        <v>Надежный</v>
      </c>
      <c r="G6" s="2">
        <f t="shared" ca="1" si="4"/>
        <v>45426</v>
      </c>
      <c r="H6" s="2">
        <f t="shared" ca="1" si="5"/>
        <v>45476</v>
      </c>
      <c r="I6">
        <f t="shared" ca="1" si="6"/>
        <v>61</v>
      </c>
      <c r="M6" s="6"/>
      <c r="N6" s="7"/>
      <c r="O6" s="8"/>
    </row>
    <row r="7" spans="1:15" x14ac:dyDescent="0.3">
      <c r="A7" s="16" t="s">
        <v>13</v>
      </c>
      <c r="B7">
        <f t="shared" ca="1" si="0"/>
        <v>121</v>
      </c>
      <c r="C7">
        <f t="shared" ca="1" si="1"/>
        <v>208</v>
      </c>
      <c r="D7">
        <f t="shared" ca="1" si="1"/>
        <v>85</v>
      </c>
      <c r="E7">
        <f t="shared" ca="1" si="2"/>
        <v>25168</v>
      </c>
      <c r="F7" t="str">
        <f t="shared" ca="1" si="3"/>
        <v>Надежный</v>
      </c>
      <c r="G7" s="2">
        <f t="shared" ca="1" si="4"/>
        <v>45453</v>
      </c>
      <c r="H7" s="2">
        <f t="shared" ca="1" si="5"/>
        <v>45472</v>
      </c>
      <c r="I7">
        <f t="shared" ca="1" si="6"/>
        <v>55</v>
      </c>
      <c r="M7" s="6"/>
      <c r="N7" s="7"/>
      <c r="O7" s="8"/>
    </row>
    <row r="8" spans="1:15" x14ac:dyDescent="0.3">
      <c r="A8" s="16" t="s">
        <v>96</v>
      </c>
      <c r="B8">
        <f t="shared" ca="1" si="0"/>
        <v>78</v>
      </c>
      <c r="C8">
        <f t="shared" ca="1" si="1"/>
        <v>337</v>
      </c>
      <c r="D8">
        <f t="shared" ca="1" si="1"/>
        <v>208</v>
      </c>
      <c r="E8">
        <f t="shared" ca="1" si="2"/>
        <v>26286</v>
      </c>
      <c r="F8" t="str">
        <f t="shared" ca="1" si="3"/>
        <v>Надежный</v>
      </c>
      <c r="G8" s="2">
        <f t="shared" ca="1" si="4"/>
        <v>45488</v>
      </c>
      <c r="H8" s="2">
        <f t="shared" ca="1" si="5"/>
        <v>45527</v>
      </c>
      <c r="I8">
        <f t="shared" ca="1" si="6"/>
        <v>92</v>
      </c>
      <c r="M8" s="6"/>
      <c r="N8" s="7"/>
      <c r="O8" s="8"/>
    </row>
    <row r="9" spans="1:15" x14ac:dyDescent="0.3">
      <c r="A9" s="16" t="s">
        <v>15</v>
      </c>
      <c r="B9">
        <f t="shared" ca="1" si="0"/>
        <v>252</v>
      </c>
      <c r="C9">
        <f t="shared" ca="1" si="1"/>
        <v>334</v>
      </c>
      <c r="D9">
        <f t="shared" ca="1" si="1"/>
        <v>122</v>
      </c>
      <c r="E9">
        <f t="shared" ca="1" si="2"/>
        <v>84168</v>
      </c>
      <c r="F9" t="str">
        <f t="shared" ca="1" si="3"/>
        <v>АляскА</v>
      </c>
      <c r="G9" s="2">
        <f t="shared" ca="1" si="4"/>
        <v>45595</v>
      </c>
      <c r="H9" s="2">
        <f t="shared" ca="1" si="5"/>
        <v>45631</v>
      </c>
      <c r="I9">
        <f t="shared" ca="1" si="6"/>
        <v>46</v>
      </c>
      <c r="M9" s="6"/>
      <c r="N9" s="7"/>
      <c r="O9" s="8"/>
    </row>
    <row r="10" spans="1:15" x14ac:dyDescent="0.3">
      <c r="A10" s="16" t="s">
        <v>7</v>
      </c>
      <c r="B10">
        <f t="shared" ca="1" si="0"/>
        <v>129</v>
      </c>
      <c r="C10">
        <f t="shared" ca="1" si="1"/>
        <v>432</v>
      </c>
      <c r="D10">
        <f t="shared" ca="1" si="1"/>
        <v>91</v>
      </c>
      <c r="E10">
        <f t="shared" ca="1" si="2"/>
        <v>55728</v>
      </c>
      <c r="F10" t="str">
        <f t="shared" ca="1" si="3"/>
        <v>Фудкорт</v>
      </c>
      <c r="G10" s="2">
        <f t="shared" ca="1" si="4"/>
        <v>45535</v>
      </c>
      <c r="H10" s="2">
        <f t="shared" ca="1" si="5"/>
        <v>45544</v>
      </c>
      <c r="I10">
        <f t="shared" ca="1" si="6"/>
        <v>7</v>
      </c>
      <c r="M10" s="6"/>
      <c r="N10" s="7"/>
      <c r="O10" s="8"/>
    </row>
    <row r="11" spans="1:15" x14ac:dyDescent="0.3">
      <c r="A11" s="16" t="s">
        <v>16</v>
      </c>
      <c r="B11">
        <f t="shared" ca="1" si="0"/>
        <v>82</v>
      </c>
      <c r="C11">
        <f t="shared" ca="1" si="1"/>
        <v>47</v>
      </c>
      <c r="D11">
        <f t="shared" ca="1" si="1"/>
        <v>130</v>
      </c>
      <c r="E11">
        <f t="shared" ca="1" si="2"/>
        <v>3854</v>
      </c>
      <c r="F11" t="str">
        <f t="shared" ca="1" si="3"/>
        <v>Победа</v>
      </c>
      <c r="G11" s="2">
        <f t="shared" ca="1" si="4"/>
        <v>45557</v>
      </c>
      <c r="H11" s="2">
        <f t="shared" ca="1" si="5"/>
        <v>45590</v>
      </c>
      <c r="I11">
        <f t="shared" ca="1" si="6"/>
        <v>37</v>
      </c>
      <c r="M11" s="6"/>
      <c r="N11" s="7"/>
      <c r="O11" s="8"/>
    </row>
    <row r="12" spans="1:15" x14ac:dyDescent="0.3">
      <c r="A12" s="16" t="s">
        <v>24</v>
      </c>
      <c r="B12">
        <f t="shared" ca="1" si="0"/>
        <v>247</v>
      </c>
      <c r="C12">
        <f t="shared" ca="1" si="1"/>
        <v>324</v>
      </c>
      <c r="D12">
        <f t="shared" ca="1" si="1"/>
        <v>403</v>
      </c>
      <c r="E12">
        <f t="shared" ca="1" si="2"/>
        <v>80028</v>
      </c>
      <c r="F12" t="str">
        <f t="shared" ca="1" si="3"/>
        <v>ОООго</v>
      </c>
      <c r="G12" s="2">
        <f t="shared" ca="1" si="4"/>
        <v>45551</v>
      </c>
      <c r="H12" s="2">
        <f t="shared" ca="1" si="5"/>
        <v>45589</v>
      </c>
      <c r="I12">
        <f t="shared" ca="1" si="6"/>
        <v>99</v>
      </c>
      <c r="M12" s="6"/>
      <c r="N12" s="7"/>
      <c r="O12" s="8"/>
    </row>
    <row r="13" spans="1:15" x14ac:dyDescent="0.3">
      <c r="A13" s="16" t="s">
        <v>54</v>
      </c>
      <c r="B13">
        <f t="shared" ca="1" si="0"/>
        <v>149</v>
      </c>
      <c r="C13">
        <f t="shared" ca="1" si="1"/>
        <v>71</v>
      </c>
      <c r="D13">
        <f t="shared" ca="1" si="1"/>
        <v>184</v>
      </c>
      <c r="E13">
        <f t="shared" ca="1" si="2"/>
        <v>10579</v>
      </c>
      <c r="F13" t="str">
        <f t="shared" ca="1" si="3"/>
        <v>ОвощиФрукты</v>
      </c>
      <c r="G13" s="2">
        <f t="shared" ca="1" si="4"/>
        <v>45376</v>
      </c>
      <c r="H13" s="2">
        <f t="shared" ca="1" si="5"/>
        <v>45411</v>
      </c>
      <c r="I13">
        <f t="shared" ca="1" si="6"/>
        <v>51</v>
      </c>
      <c r="M13" s="6"/>
      <c r="N13" s="7"/>
      <c r="O13" s="8"/>
    </row>
    <row r="14" spans="1:15" x14ac:dyDescent="0.3">
      <c r="A14" s="16" t="s">
        <v>84</v>
      </c>
      <c r="B14">
        <f t="shared" ca="1" si="0"/>
        <v>217</v>
      </c>
      <c r="C14">
        <f t="shared" ca="1" si="1"/>
        <v>329</v>
      </c>
      <c r="D14">
        <f t="shared" ca="1" si="1"/>
        <v>242</v>
      </c>
      <c r="E14">
        <f t="shared" ca="1" si="2"/>
        <v>71393</v>
      </c>
      <c r="F14" t="str">
        <f t="shared" ca="1" si="3"/>
        <v>ГудЖоб</v>
      </c>
      <c r="G14" s="2">
        <f t="shared" ca="1" si="4"/>
        <v>45481</v>
      </c>
      <c r="H14" s="2">
        <f t="shared" ca="1" si="5"/>
        <v>45522</v>
      </c>
      <c r="I14">
        <f t="shared" ca="1" si="6"/>
        <v>24</v>
      </c>
      <c r="M14" s="6"/>
      <c r="N14" s="7"/>
      <c r="O14" s="8"/>
    </row>
    <row r="15" spans="1:15" x14ac:dyDescent="0.3">
      <c r="A15" s="16" t="s">
        <v>20</v>
      </c>
      <c r="B15">
        <f t="shared" ca="1" si="0"/>
        <v>69</v>
      </c>
      <c r="C15">
        <f t="shared" ca="1" si="1"/>
        <v>72</v>
      </c>
      <c r="D15">
        <f t="shared" ca="1" si="1"/>
        <v>412</v>
      </c>
      <c r="E15">
        <f t="shared" ca="1" si="2"/>
        <v>4968</v>
      </c>
      <c r="F15" t="str">
        <f t="shared" ca="1" si="3"/>
        <v>Победа</v>
      </c>
      <c r="G15" s="2">
        <f t="shared" ca="1" si="4"/>
        <v>45417</v>
      </c>
      <c r="H15" s="2">
        <f t="shared" ca="1" si="5"/>
        <v>45421</v>
      </c>
      <c r="I15">
        <f t="shared" ca="1" si="6"/>
        <v>31</v>
      </c>
      <c r="M15" s="6"/>
      <c r="N15" s="7"/>
      <c r="O15" s="8"/>
    </row>
    <row r="16" spans="1:15" x14ac:dyDescent="0.3">
      <c r="A16" s="16" t="s">
        <v>21</v>
      </c>
      <c r="B16">
        <f t="shared" ca="1" si="0"/>
        <v>266</v>
      </c>
      <c r="C16">
        <f t="shared" ca="1" si="1"/>
        <v>130</v>
      </c>
      <c r="D16">
        <f t="shared" ca="1" si="1"/>
        <v>483</v>
      </c>
      <c r="E16">
        <f t="shared" ca="1" si="2"/>
        <v>34580</v>
      </c>
      <c r="F16" t="str">
        <f t="shared" ca="1" si="3"/>
        <v>АляскА</v>
      </c>
      <c r="G16" s="2">
        <f t="shared" ca="1" si="4"/>
        <v>45316</v>
      </c>
      <c r="H16" s="2">
        <f t="shared" ca="1" si="5"/>
        <v>45357</v>
      </c>
      <c r="I16">
        <f t="shared" ca="1" si="6"/>
        <v>91</v>
      </c>
      <c r="M16" s="6"/>
      <c r="N16" s="7"/>
      <c r="O16" s="8"/>
    </row>
    <row r="17" spans="1:15" x14ac:dyDescent="0.3">
      <c r="A17" s="16" t="s">
        <v>93</v>
      </c>
      <c r="B17">
        <f t="shared" ca="1" si="0"/>
        <v>132</v>
      </c>
      <c r="C17">
        <f t="shared" ca="1" si="1"/>
        <v>371</v>
      </c>
      <c r="D17">
        <f t="shared" ca="1" si="1"/>
        <v>466</v>
      </c>
      <c r="E17">
        <f t="shared" ca="1" si="2"/>
        <v>48972</v>
      </c>
      <c r="F17" t="str">
        <f t="shared" ca="1" si="3"/>
        <v>АляскА</v>
      </c>
      <c r="G17" s="2">
        <f t="shared" ca="1" si="4"/>
        <v>45374</v>
      </c>
      <c r="H17" s="2">
        <f t="shared" ca="1" si="5"/>
        <v>45418</v>
      </c>
      <c r="I17">
        <f t="shared" ca="1" si="6"/>
        <v>19</v>
      </c>
      <c r="M17" s="6"/>
      <c r="N17" s="7"/>
      <c r="O17" s="8"/>
    </row>
    <row r="18" spans="1:15" x14ac:dyDescent="0.3">
      <c r="A18" s="16" t="s">
        <v>19</v>
      </c>
      <c r="B18">
        <f t="shared" ca="1" si="0"/>
        <v>86</v>
      </c>
      <c r="C18">
        <f t="shared" ca="1" si="1"/>
        <v>325</v>
      </c>
      <c r="D18">
        <f t="shared" ca="1" si="1"/>
        <v>294</v>
      </c>
      <c r="E18">
        <f t="shared" ca="1" si="2"/>
        <v>27950</v>
      </c>
      <c r="F18" t="str">
        <f t="shared" ca="1" si="3"/>
        <v>ГудЖоб</v>
      </c>
      <c r="G18" s="2">
        <f t="shared" ca="1" si="4"/>
        <v>45467</v>
      </c>
      <c r="H18" s="2">
        <f t="shared" ca="1" si="5"/>
        <v>45499</v>
      </c>
      <c r="I18">
        <f t="shared" ca="1" si="6"/>
        <v>15</v>
      </c>
      <c r="M18" s="6"/>
      <c r="N18" s="7"/>
      <c r="O18" s="8"/>
    </row>
    <row r="19" spans="1:15" x14ac:dyDescent="0.3">
      <c r="A19" s="16" t="s">
        <v>22</v>
      </c>
      <c r="B19">
        <f t="shared" ca="1" si="0"/>
        <v>174</v>
      </c>
      <c r="C19">
        <f t="shared" ca="1" si="1"/>
        <v>244</v>
      </c>
      <c r="D19">
        <f t="shared" ca="1" si="1"/>
        <v>279</v>
      </c>
      <c r="E19">
        <f t="shared" ca="1" si="2"/>
        <v>42456</v>
      </c>
      <c r="F19" t="str">
        <f t="shared" ca="1" si="3"/>
        <v>ГудЖоб</v>
      </c>
      <c r="G19" s="2">
        <f t="shared" ca="1" si="4"/>
        <v>45437</v>
      </c>
      <c r="H19" s="2">
        <f t="shared" ca="1" si="5"/>
        <v>45477</v>
      </c>
      <c r="I19">
        <f t="shared" ca="1" si="6"/>
        <v>78</v>
      </c>
      <c r="M19" s="9"/>
      <c r="N19" s="10"/>
      <c r="O19" s="11"/>
    </row>
    <row r="20" spans="1:15" x14ac:dyDescent="0.3">
      <c r="A20" s="16" t="s">
        <v>57</v>
      </c>
      <c r="B20">
        <f t="shared" ca="1" si="0"/>
        <v>113</v>
      </c>
      <c r="C20">
        <f t="shared" ca="1" si="1"/>
        <v>257</v>
      </c>
      <c r="D20">
        <f t="shared" ca="1" si="1"/>
        <v>76</v>
      </c>
      <c r="E20">
        <f t="shared" ca="1" si="2"/>
        <v>29041</v>
      </c>
      <c r="F20" t="str">
        <f t="shared" ca="1" si="3"/>
        <v>Победа</v>
      </c>
      <c r="G20" s="2">
        <f t="shared" ca="1" si="4"/>
        <v>45457</v>
      </c>
      <c r="H20" s="2">
        <f t="shared" ca="1" si="5"/>
        <v>45480</v>
      </c>
      <c r="I20">
        <f t="shared" ca="1" si="6"/>
        <v>95</v>
      </c>
    </row>
    <row r="21" spans="1:15" x14ac:dyDescent="0.3">
      <c r="A21" s="16" t="s">
        <v>24</v>
      </c>
      <c r="B21">
        <f t="shared" ca="1" si="0"/>
        <v>248</v>
      </c>
      <c r="C21">
        <f t="shared" ca="1" si="1"/>
        <v>369</v>
      </c>
      <c r="D21">
        <f t="shared" ca="1" si="1"/>
        <v>128</v>
      </c>
      <c r="E21">
        <f t="shared" ca="1" si="2"/>
        <v>91512</v>
      </c>
      <c r="F21" t="str">
        <f t="shared" ca="1" si="3"/>
        <v>ГудЖоб</v>
      </c>
      <c r="G21" s="2">
        <f t="shared" ca="1" si="4"/>
        <v>45454</v>
      </c>
      <c r="H21" s="2">
        <f t="shared" ca="1" si="5"/>
        <v>45483</v>
      </c>
      <c r="I21">
        <f t="shared" ca="1" si="6"/>
        <v>44</v>
      </c>
    </row>
    <row r="22" spans="1:15" x14ac:dyDescent="0.3">
      <c r="A22" s="16" t="s">
        <v>97</v>
      </c>
      <c r="B22">
        <f t="shared" ca="1" si="0"/>
        <v>243</v>
      </c>
      <c r="C22">
        <f t="shared" ca="1" si="1"/>
        <v>87</v>
      </c>
      <c r="D22">
        <f t="shared" ca="1" si="1"/>
        <v>183</v>
      </c>
      <c r="E22">
        <f t="shared" ca="1" si="2"/>
        <v>21141</v>
      </c>
      <c r="F22" t="str">
        <f t="shared" ca="1" si="3"/>
        <v>Надежный</v>
      </c>
      <c r="G22" s="2">
        <f t="shared" ca="1" si="4"/>
        <v>45396</v>
      </c>
      <c r="H22" s="2">
        <f t="shared" ca="1" si="5"/>
        <v>45409</v>
      </c>
      <c r="I22">
        <f t="shared" ca="1" si="6"/>
        <v>10</v>
      </c>
    </row>
    <row r="23" spans="1:15" x14ac:dyDescent="0.3">
      <c r="A23" s="16" t="s">
        <v>26</v>
      </c>
      <c r="B23">
        <f t="shared" ca="1" si="0"/>
        <v>293</v>
      </c>
      <c r="C23">
        <f t="shared" ca="1" si="1"/>
        <v>436</v>
      </c>
      <c r="D23">
        <f t="shared" ca="1" si="1"/>
        <v>331</v>
      </c>
      <c r="E23">
        <f t="shared" ca="1" si="2"/>
        <v>127748</v>
      </c>
      <c r="F23" t="str">
        <f t="shared" ca="1" si="3"/>
        <v>ОвощиФрукты</v>
      </c>
      <c r="G23" s="2">
        <f t="shared" ca="1" si="4"/>
        <v>45328</v>
      </c>
      <c r="H23" s="2">
        <f t="shared" ca="1" si="5"/>
        <v>45375</v>
      </c>
      <c r="I23">
        <f t="shared" ca="1" si="6"/>
        <v>60</v>
      </c>
    </row>
    <row r="24" spans="1:15" x14ac:dyDescent="0.3">
      <c r="A24" s="16" t="s">
        <v>90</v>
      </c>
      <c r="B24">
        <f t="shared" ca="1" si="0"/>
        <v>232</v>
      </c>
      <c r="C24">
        <f t="shared" ca="1" si="1"/>
        <v>92</v>
      </c>
      <c r="D24">
        <f t="shared" ca="1" si="1"/>
        <v>195</v>
      </c>
      <c r="E24">
        <f t="shared" ca="1" si="2"/>
        <v>21344</v>
      </c>
      <c r="F24" t="str">
        <f t="shared" ca="1" si="3"/>
        <v>ГудЖоб</v>
      </c>
      <c r="G24" s="2">
        <f t="shared" ca="1" si="4"/>
        <v>45409</v>
      </c>
      <c r="H24" s="2">
        <f t="shared" ca="1" si="5"/>
        <v>45453</v>
      </c>
      <c r="I24">
        <f t="shared" ca="1" si="6"/>
        <v>36</v>
      </c>
    </row>
    <row r="25" spans="1:15" x14ac:dyDescent="0.3">
      <c r="A25" s="16" t="s">
        <v>28</v>
      </c>
      <c r="B25">
        <f t="shared" ca="1" si="0"/>
        <v>191</v>
      </c>
      <c r="C25">
        <f t="shared" ca="1" si="1"/>
        <v>201</v>
      </c>
      <c r="D25">
        <f t="shared" ca="1" si="1"/>
        <v>272</v>
      </c>
      <c r="E25">
        <f t="shared" ca="1" si="2"/>
        <v>38391</v>
      </c>
      <c r="F25" t="str">
        <f t="shared" ca="1" si="3"/>
        <v>ГудЖоб</v>
      </c>
      <c r="G25" s="2">
        <f t="shared" ca="1" si="4"/>
        <v>45364</v>
      </c>
      <c r="H25" s="2">
        <f t="shared" ca="1" si="5"/>
        <v>45386</v>
      </c>
      <c r="I25">
        <f t="shared" ca="1" si="6"/>
        <v>90</v>
      </c>
    </row>
    <row r="26" spans="1:15" x14ac:dyDescent="0.3">
      <c r="A26" s="16" t="s">
        <v>81</v>
      </c>
      <c r="B26">
        <f t="shared" ca="1" si="0"/>
        <v>96</v>
      </c>
      <c r="C26">
        <f t="shared" ca="1" si="1"/>
        <v>94</v>
      </c>
      <c r="D26">
        <f t="shared" ca="1" si="1"/>
        <v>64</v>
      </c>
      <c r="E26">
        <f t="shared" ca="1" si="2"/>
        <v>9024</v>
      </c>
      <c r="F26" t="str">
        <f t="shared" ca="1" si="3"/>
        <v>АляскА</v>
      </c>
      <c r="G26" s="2">
        <f t="shared" ca="1" si="4"/>
        <v>45360</v>
      </c>
      <c r="H26" s="2">
        <f t="shared" ca="1" si="5"/>
        <v>45388</v>
      </c>
      <c r="I26">
        <f t="shared" ca="1" si="6"/>
        <v>17</v>
      </c>
    </row>
    <row r="27" spans="1:15" x14ac:dyDescent="0.3">
      <c r="A27" s="16" t="s">
        <v>30</v>
      </c>
      <c r="B27">
        <f t="shared" ca="1" si="0"/>
        <v>193</v>
      </c>
      <c r="C27">
        <f t="shared" ca="1" si="1"/>
        <v>159</v>
      </c>
      <c r="D27">
        <f t="shared" ca="1" si="1"/>
        <v>443</v>
      </c>
      <c r="E27">
        <f t="shared" ca="1" si="2"/>
        <v>30687</v>
      </c>
      <c r="F27" t="str">
        <f t="shared" ca="1" si="3"/>
        <v>ОООго</v>
      </c>
      <c r="G27" s="2">
        <f t="shared" ca="1" si="4"/>
        <v>45323</v>
      </c>
      <c r="H27" s="2">
        <f t="shared" ca="1" si="5"/>
        <v>45363</v>
      </c>
      <c r="I27">
        <f t="shared" ca="1" si="6"/>
        <v>64</v>
      </c>
    </row>
    <row r="28" spans="1:15" x14ac:dyDescent="0.3">
      <c r="A28" s="16" t="s">
        <v>95</v>
      </c>
      <c r="B28">
        <f t="shared" ca="1" si="0"/>
        <v>61</v>
      </c>
      <c r="C28">
        <f t="shared" ca="1" si="1"/>
        <v>368</v>
      </c>
      <c r="D28">
        <f t="shared" ca="1" si="1"/>
        <v>153</v>
      </c>
      <c r="E28">
        <f t="shared" ca="1" si="2"/>
        <v>22448</v>
      </c>
      <c r="F28" t="str">
        <f t="shared" ca="1" si="3"/>
        <v>ОООго</v>
      </c>
      <c r="G28" s="2">
        <f t="shared" ca="1" si="4"/>
        <v>45403</v>
      </c>
      <c r="H28" s="2">
        <f t="shared" ca="1" si="5"/>
        <v>45407</v>
      </c>
      <c r="I28">
        <f t="shared" ca="1" si="6"/>
        <v>38</v>
      </c>
    </row>
    <row r="29" spans="1:15" x14ac:dyDescent="0.3">
      <c r="A29" s="16" t="s">
        <v>32</v>
      </c>
      <c r="B29">
        <f t="shared" ca="1" si="0"/>
        <v>154</v>
      </c>
      <c r="C29">
        <f t="shared" ca="1" si="1"/>
        <v>347</v>
      </c>
      <c r="D29">
        <f t="shared" ca="1" si="1"/>
        <v>483</v>
      </c>
      <c r="E29">
        <f t="shared" ca="1" si="2"/>
        <v>53438</v>
      </c>
      <c r="F29" t="str">
        <f t="shared" ca="1" si="3"/>
        <v>АляскА</v>
      </c>
      <c r="G29" s="2">
        <f t="shared" ca="1" si="4"/>
        <v>45323</v>
      </c>
      <c r="H29" s="2">
        <f t="shared" ca="1" si="5"/>
        <v>45350</v>
      </c>
      <c r="I29">
        <f t="shared" ca="1" si="6"/>
        <v>31</v>
      </c>
    </row>
    <row r="30" spans="1:15" x14ac:dyDescent="0.3">
      <c r="A30" s="16" t="s">
        <v>91</v>
      </c>
      <c r="B30">
        <f t="shared" ca="1" si="0"/>
        <v>130</v>
      </c>
      <c r="C30">
        <f t="shared" ca="1" si="1"/>
        <v>244</v>
      </c>
      <c r="D30">
        <f t="shared" ca="1" si="1"/>
        <v>196</v>
      </c>
      <c r="E30">
        <f t="shared" ca="1" si="2"/>
        <v>31720</v>
      </c>
      <c r="F30" t="str">
        <f t="shared" ca="1" si="3"/>
        <v>Фудкорт</v>
      </c>
      <c r="G30" s="2">
        <f t="shared" ca="1" si="4"/>
        <v>45550</v>
      </c>
      <c r="H30" s="2">
        <f t="shared" ca="1" si="5"/>
        <v>45558</v>
      </c>
      <c r="I30">
        <f t="shared" ca="1" si="6"/>
        <v>67</v>
      </c>
    </row>
    <row r="31" spans="1:15" x14ac:dyDescent="0.3">
      <c r="A31" s="16" t="s">
        <v>34</v>
      </c>
      <c r="B31">
        <f t="shared" ca="1" si="0"/>
        <v>196</v>
      </c>
      <c r="C31">
        <f t="shared" ca="1" si="1"/>
        <v>456</v>
      </c>
      <c r="D31">
        <f t="shared" ca="1" si="1"/>
        <v>405</v>
      </c>
      <c r="E31">
        <f t="shared" ca="1" si="2"/>
        <v>89376</v>
      </c>
      <c r="F31" t="str">
        <f t="shared" ca="1" si="3"/>
        <v>Надежный</v>
      </c>
      <c r="G31" s="2">
        <f t="shared" ca="1" si="4"/>
        <v>45483</v>
      </c>
      <c r="H31" s="2">
        <f t="shared" ca="1" si="5"/>
        <v>45524</v>
      </c>
      <c r="I31">
        <f t="shared" ca="1" si="6"/>
        <v>90</v>
      </c>
    </row>
    <row r="32" spans="1:15" x14ac:dyDescent="0.3">
      <c r="A32" s="16" t="s">
        <v>89</v>
      </c>
      <c r="B32">
        <f t="shared" ca="1" si="0"/>
        <v>188</v>
      </c>
      <c r="C32">
        <f t="shared" ca="1" si="1"/>
        <v>337</v>
      </c>
      <c r="D32">
        <f t="shared" ca="1" si="1"/>
        <v>332</v>
      </c>
      <c r="E32">
        <f t="shared" ca="1" si="2"/>
        <v>63356</v>
      </c>
      <c r="F32" t="str">
        <f t="shared" ca="1" si="3"/>
        <v>Фудкорт</v>
      </c>
      <c r="G32" s="2">
        <f t="shared" ca="1" si="4"/>
        <v>45584</v>
      </c>
      <c r="H32" s="2">
        <f t="shared" ca="1" si="5"/>
        <v>45596</v>
      </c>
      <c r="I32">
        <f t="shared" ca="1" si="6"/>
        <v>50</v>
      </c>
    </row>
    <row r="33" spans="1:9" x14ac:dyDescent="0.3">
      <c r="A33" s="16" t="s">
        <v>36</v>
      </c>
      <c r="B33">
        <f t="shared" ca="1" si="0"/>
        <v>132</v>
      </c>
      <c r="C33">
        <f t="shared" ca="1" si="1"/>
        <v>403</v>
      </c>
      <c r="D33">
        <f t="shared" ca="1" si="1"/>
        <v>220</v>
      </c>
      <c r="E33">
        <f t="shared" ca="1" si="2"/>
        <v>53196</v>
      </c>
      <c r="F33" t="str">
        <f t="shared" ca="1" si="3"/>
        <v>ГудЖоб</v>
      </c>
      <c r="G33" s="2">
        <f t="shared" ca="1" si="4"/>
        <v>45368</v>
      </c>
      <c r="H33" s="2">
        <f t="shared" ca="1" si="5"/>
        <v>45401</v>
      </c>
      <c r="I33">
        <f t="shared" ca="1" si="6"/>
        <v>78</v>
      </c>
    </row>
    <row r="34" spans="1:9" x14ac:dyDescent="0.3">
      <c r="A34" s="16" t="s">
        <v>98</v>
      </c>
      <c r="B34">
        <f t="shared" ca="1" si="0"/>
        <v>299</v>
      </c>
      <c r="C34">
        <f t="shared" ca="1" si="1"/>
        <v>23</v>
      </c>
      <c r="D34">
        <f t="shared" ca="1" si="1"/>
        <v>302</v>
      </c>
      <c r="E34">
        <f t="shared" ca="1" si="2"/>
        <v>6877</v>
      </c>
      <c r="F34" t="str">
        <f t="shared" ca="1" si="3"/>
        <v>ОвощиФрукты</v>
      </c>
      <c r="G34" s="2">
        <f t="shared" ca="1" si="4"/>
        <v>45420</v>
      </c>
      <c r="H34" s="2">
        <f t="shared" ca="1" si="5"/>
        <v>45422</v>
      </c>
      <c r="I34">
        <f t="shared" ca="1" si="6"/>
        <v>42</v>
      </c>
    </row>
    <row r="35" spans="1:9" x14ac:dyDescent="0.3">
      <c r="A35" s="16" t="s">
        <v>78</v>
      </c>
      <c r="B35">
        <f t="shared" ca="1" si="0"/>
        <v>103</v>
      </c>
      <c r="C35">
        <f t="shared" ca="1" si="1"/>
        <v>170</v>
      </c>
      <c r="D35">
        <f t="shared" ca="1" si="1"/>
        <v>118</v>
      </c>
      <c r="E35">
        <f t="shared" ca="1" si="2"/>
        <v>17510</v>
      </c>
      <c r="F35" t="str">
        <f t="shared" ca="1" si="3"/>
        <v>ОвощиФрукты</v>
      </c>
      <c r="G35" s="2">
        <f t="shared" ca="1" si="4"/>
        <v>45431</v>
      </c>
      <c r="H35" s="2">
        <f t="shared" ca="1" si="5"/>
        <v>45454</v>
      </c>
      <c r="I35">
        <f t="shared" ca="1" si="6"/>
        <v>15</v>
      </c>
    </row>
    <row r="36" spans="1:9" x14ac:dyDescent="0.3">
      <c r="A36" s="16" t="s">
        <v>39</v>
      </c>
      <c r="B36">
        <f t="shared" ca="1" si="0"/>
        <v>106</v>
      </c>
      <c r="C36">
        <f t="shared" ca="1" si="1"/>
        <v>115</v>
      </c>
      <c r="D36">
        <f t="shared" ca="1" si="1"/>
        <v>469</v>
      </c>
      <c r="E36">
        <f t="shared" ca="1" si="2"/>
        <v>12190</v>
      </c>
      <c r="F36" t="str">
        <f t="shared" ca="1" si="3"/>
        <v>ГудЖоб</v>
      </c>
      <c r="G36" s="2">
        <f t="shared" ca="1" si="4"/>
        <v>45327</v>
      </c>
      <c r="H36" s="2">
        <f t="shared" ca="1" si="5"/>
        <v>45341</v>
      </c>
      <c r="I36">
        <f t="shared" ca="1" si="6"/>
        <v>33</v>
      </c>
    </row>
    <row r="37" spans="1:9" x14ac:dyDescent="0.3">
      <c r="A37" s="16" t="s">
        <v>92</v>
      </c>
      <c r="B37">
        <f t="shared" ca="1" si="0"/>
        <v>282</v>
      </c>
      <c r="C37">
        <f t="shared" ca="1" si="1"/>
        <v>191</v>
      </c>
      <c r="D37">
        <f t="shared" ca="1" si="1"/>
        <v>454</v>
      </c>
      <c r="E37">
        <f t="shared" ca="1" si="2"/>
        <v>53862</v>
      </c>
      <c r="F37" t="str">
        <f t="shared" ca="1" si="3"/>
        <v>Победа</v>
      </c>
      <c r="G37" s="2">
        <f t="shared" ca="1" si="4"/>
        <v>45526</v>
      </c>
      <c r="H37" s="2">
        <f t="shared" ca="1" si="5"/>
        <v>45542</v>
      </c>
      <c r="I37">
        <f t="shared" ca="1" si="6"/>
        <v>62</v>
      </c>
    </row>
    <row r="38" spans="1:9" x14ac:dyDescent="0.3">
      <c r="A38" s="16" t="s">
        <v>60</v>
      </c>
      <c r="B38">
        <f t="shared" ca="1" si="0"/>
        <v>88</v>
      </c>
      <c r="C38">
        <f t="shared" ca="1" si="1"/>
        <v>75</v>
      </c>
      <c r="D38">
        <f t="shared" ca="1" si="1"/>
        <v>78</v>
      </c>
      <c r="E38">
        <f t="shared" ca="1" si="2"/>
        <v>6600</v>
      </c>
      <c r="F38" t="str">
        <f t="shared" ca="1" si="3"/>
        <v>Победа</v>
      </c>
      <c r="G38" s="2">
        <f t="shared" ca="1" si="4"/>
        <v>45493</v>
      </c>
      <c r="H38" s="2">
        <f t="shared" ca="1" si="5"/>
        <v>45497</v>
      </c>
      <c r="I38">
        <f t="shared" ca="1" si="6"/>
        <v>82</v>
      </c>
    </row>
    <row r="39" spans="1:9" x14ac:dyDescent="0.3">
      <c r="A39" s="16" t="s">
        <v>42</v>
      </c>
      <c r="B39">
        <f t="shared" ca="1" si="0"/>
        <v>120</v>
      </c>
      <c r="C39">
        <f t="shared" ca="1" si="1"/>
        <v>116</v>
      </c>
      <c r="D39">
        <f t="shared" ca="1" si="1"/>
        <v>250</v>
      </c>
      <c r="E39">
        <f t="shared" ca="1" si="2"/>
        <v>13920</v>
      </c>
      <c r="F39" t="str">
        <f t="shared" ca="1" si="3"/>
        <v>Фудкорт</v>
      </c>
      <c r="G39" s="2">
        <f t="shared" ca="1" si="4"/>
        <v>45584</v>
      </c>
      <c r="H39" s="2">
        <f t="shared" ca="1" si="5"/>
        <v>45614</v>
      </c>
      <c r="I39">
        <f t="shared" ca="1" si="6"/>
        <v>15</v>
      </c>
    </row>
    <row r="40" spans="1:9" x14ac:dyDescent="0.3">
      <c r="A40" s="16" t="s">
        <v>43</v>
      </c>
      <c r="B40">
        <f t="shared" ca="1" si="0"/>
        <v>129</v>
      </c>
      <c r="C40">
        <f t="shared" ca="1" si="1"/>
        <v>380</v>
      </c>
      <c r="D40">
        <f t="shared" ca="1" si="1"/>
        <v>190</v>
      </c>
      <c r="E40">
        <f t="shared" ca="1" si="2"/>
        <v>49020</v>
      </c>
      <c r="F40" t="str">
        <f t="shared" ca="1" si="3"/>
        <v>ГудЖоб</v>
      </c>
      <c r="G40" s="2">
        <f t="shared" ca="1" si="4"/>
        <v>45596</v>
      </c>
      <c r="H40" s="2">
        <f t="shared" ca="1" si="5"/>
        <v>45626</v>
      </c>
      <c r="I40">
        <f t="shared" ca="1" si="6"/>
        <v>9</v>
      </c>
    </row>
    <row r="41" spans="1:9" x14ac:dyDescent="0.3">
      <c r="A41" s="16" t="s">
        <v>83</v>
      </c>
      <c r="B41">
        <f t="shared" ca="1" si="0"/>
        <v>207</v>
      </c>
      <c r="C41">
        <f t="shared" ca="1" si="1"/>
        <v>131</v>
      </c>
      <c r="D41">
        <f t="shared" ca="1" si="1"/>
        <v>347</v>
      </c>
      <c r="E41">
        <f t="shared" ca="1" si="2"/>
        <v>27117</v>
      </c>
      <c r="F41" t="str">
        <f t="shared" ca="1" si="3"/>
        <v>ГудЖоб</v>
      </c>
      <c r="G41" s="2">
        <f t="shared" ca="1" si="4"/>
        <v>45592</v>
      </c>
      <c r="H41" s="2">
        <f t="shared" ca="1" si="5"/>
        <v>45622</v>
      </c>
      <c r="I41">
        <f t="shared" ca="1" si="6"/>
        <v>38</v>
      </c>
    </row>
    <row r="42" spans="1:9" x14ac:dyDescent="0.3">
      <c r="A42" s="16" t="s">
        <v>59</v>
      </c>
      <c r="B42">
        <f t="shared" ca="1" si="0"/>
        <v>70</v>
      </c>
      <c r="C42">
        <f t="shared" ca="1" si="1"/>
        <v>123</v>
      </c>
      <c r="D42">
        <f t="shared" ca="1" si="1"/>
        <v>357</v>
      </c>
      <c r="E42">
        <f t="shared" ca="1" si="2"/>
        <v>8610</v>
      </c>
      <c r="F42" t="str">
        <f t="shared" ca="1" si="3"/>
        <v>Фудкорт</v>
      </c>
      <c r="G42" s="2">
        <f t="shared" ca="1" si="4"/>
        <v>45314</v>
      </c>
      <c r="H42" s="2">
        <f t="shared" ca="1" si="5"/>
        <v>45326</v>
      </c>
      <c r="I42">
        <f t="shared" ca="1" si="6"/>
        <v>10</v>
      </c>
    </row>
    <row r="43" spans="1:9" x14ac:dyDescent="0.3">
      <c r="A43" s="16" t="s">
        <v>88</v>
      </c>
      <c r="B43">
        <f t="shared" ca="1" si="0"/>
        <v>84</v>
      </c>
      <c r="C43">
        <f t="shared" ca="1" si="1"/>
        <v>266</v>
      </c>
      <c r="D43">
        <f t="shared" ca="1" si="1"/>
        <v>456</v>
      </c>
      <c r="E43">
        <f t="shared" ca="1" si="2"/>
        <v>22344</v>
      </c>
      <c r="F43" t="str">
        <f t="shared" ca="1" si="3"/>
        <v>Надежный</v>
      </c>
      <c r="G43" s="2">
        <f t="shared" ca="1" si="4"/>
        <v>45501</v>
      </c>
      <c r="H43" s="2">
        <f t="shared" ca="1" si="5"/>
        <v>45515</v>
      </c>
      <c r="I43">
        <f t="shared" ca="1" si="6"/>
        <v>99</v>
      </c>
    </row>
    <row r="44" spans="1:9" x14ac:dyDescent="0.3">
      <c r="A44" s="16" t="s">
        <v>43</v>
      </c>
      <c r="B44">
        <f t="shared" ca="1" si="0"/>
        <v>235</v>
      </c>
      <c r="C44">
        <f t="shared" ca="1" si="1"/>
        <v>241</v>
      </c>
      <c r="D44">
        <f t="shared" ca="1" si="1"/>
        <v>439</v>
      </c>
      <c r="E44">
        <f t="shared" ca="1" si="2"/>
        <v>56635</v>
      </c>
      <c r="F44" t="str">
        <f t="shared" ca="1" si="3"/>
        <v>ОвощиФрукты</v>
      </c>
      <c r="G44" s="2">
        <f t="shared" ca="1" si="4"/>
        <v>45533</v>
      </c>
      <c r="H44" s="2">
        <f t="shared" ca="1" si="5"/>
        <v>45564</v>
      </c>
      <c r="I44">
        <f t="shared" ca="1" si="6"/>
        <v>48</v>
      </c>
    </row>
    <row r="45" spans="1:9" x14ac:dyDescent="0.3">
      <c r="A45" s="16" t="s">
        <v>48</v>
      </c>
      <c r="B45">
        <f t="shared" ca="1" si="0"/>
        <v>50</v>
      </c>
      <c r="C45">
        <f t="shared" ca="1" si="1"/>
        <v>391</v>
      </c>
      <c r="D45">
        <f t="shared" ca="1" si="1"/>
        <v>357</v>
      </c>
      <c r="E45">
        <f t="shared" ca="1" si="2"/>
        <v>19550</v>
      </c>
      <c r="F45" t="str">
        <f t="shared" ca="1" si="3"/>
        <v>Надежный</v>
      </c>
      <c r="G45" s="2">
        <f t="shared" ca="1" si="4"/>
        <v>45317</v>
      </c>
      <c r="H45" s="2">
        <f t="shared" ca="1" si="5"/>
        <v>45318</v>
      </c>
      <c r="I45">
        <f t="shared" ca="1" si="6"/>
        <v>82</v>
      </c>
    </row>
    <row r="46" spans="1:9" x14ac:dyDescent="0.3">
      <c r="A46" s="16" t="s">
        <v>49</v>
      </c>
      <c r="B46">
        <f t="shared" ca="1" si="0"/>
        <v>254</v>
      </c>
      <c r="C46">
        <f t="shared" ca="1" si="1"/>
        <v>363</v>
      </c>
      <c r="D46">
        <f t="shared" ca="1" si="1"/>
        <v>18</v>
      </c>
      <c r="E46">
        <f t="shared" ca="1" si="2"/>
        <v>92202</v>
      </c>
      <c r="F46" t="str">
        <f t="shared" ca="1" si="3"/>
        <v>ГудЖоб</v>
      </c>
      <c r="G46" s="2">
        <f t="shared" ca="1" si="4"/>
        <v>45491</v>
      </c>
      <c r="H46" s="2">
        <f t="shared" ca="1" si="5"/>
        <v>45532</v>
      </c>
      <c r="I46">
        <f t="shared" ca="1" si="6"/>
        <v>46</v>
      </c>
    </row>
    <row r="47" spans="1:9" x14ac:dyDescent="0.3">
      <c r="A47" s="16" t="s">
        <v>50</v>
      </c>
      <c r="B47">
        <f t="shared" ca="1" si="0"/>
        <v>57</v>
      </c>
      <c r="C47">
        <f t="shared" ca="1" si="1"/>
        <v>274</v>
      </c>
      <c r="D47">
        <f t="shared" ca="1" si="1"/>
        <v>414</v>
      </c>
      <c r="E47">
        <f t="shared" ca="1" si="2"/>
        <v>15618</v>
      </c>
      <c r="F47" t="str">
        <f t="shared" ca="1" si="3"/>
        <v>ГудЖоб</v>
      </c>
      <c r="G47" s="2">
        <f t="shared" ca="1" si="4"/>
        <v>45539</v>
      </c>
      <c r="H47" s="2">
        <f t="shared" ca="1" si="5"/>
        <v>45579</v>
      </c>
      <c r="I47">
        <f t="shared" ca="1" si="6"/>
        <v>97</v>
      </c>
    </row>
    <row r="48" spans="1:9" x14ac:dyDescent="0.3">
      <c r="A48" s="16" t="s">
        <v>51</v>
      </c>
      <c r="B48">
        <f t="shared" ca="1" si="0"/>
        <v>184</v>
      </c>
      <c r="C48">
        <f t="shared" ca="1" si="1"/>
        <v>365</v>
      </c>
      <c r="D48">
        <f t="shared" ca="1" si="1"/>
        <v>435</v>
      </c>
      <c r="E48">
        <f t="shared" ca="1" si="2"/>
        <v>67160</v>
      </c>
      <c r="F48" t="str">
        <f t="shared" ca="1" si="3"/>
        <v>Победа</v>
      </c>
      <c r="G48" s="2">
        <f t="shared" ca="1" si="4"/>
        <v>45364</v>
      </c>
      <c r="H48" s="2">
        <f t="shared" ca="1" si="5"/>
        <v>45391</v>
      </c>
      <c r="I48">
        <f t="shared" ca="1" si="6"/>
        <v>15</v>
      </c>
    </row>
    <row r="49" spans="1:9" x14ac:dyDescent="0.3">
      <c r="A49" s="16" t="s">
        <v>88</v>
      </c>
      <c r="B49">
        <f t="shared" ca="1" si="0"/>
        <v>219</v>
      </c>
      <c r="C49">
        <f t="shared" ca="1" si="1"/>
        <v>128</v>
      </c>
      <c r="D49">
        <f t="shared" ca="1" si="1"/>
        <v>213</v>
      </c>
      <c r="E49">
        <f t="shared" ca="1" si="2"/>
        <v>28032</v>
      </c>
      <c r="F49" t="str">
        <f t="shared" ca="1" si="3"/>
        <v>ГудЖоб</v>
      </c>
      <c r="G49" s="2">
        <f t="shared" ca="1" si="4"/>
        <v>45335</v>
      </c>
      <c r="H49" s="2">
        <f t="shared" ca="1" si="5"/>
        <v>45367</v>
      </c>
      <c r="I49">
        <f t="shared" ca="1" si="6"/>
        <v>39</v>
      </c>
    </row>
    <row r="50" spans="1:9" x14ac:dyDescent="0.3">
      <c r="A50" s="16" t="s">
        <v>94</v>
      </c>
      <c r="B50">
        <f t="shared" ca="1" si="0"/>
        <v>253</v>
      </c>
      <c r="C50">
        <f t="shared" ca="1" si="1"/>
        <v>135</v>
      </c>
      <c r="D50">
        <f t="shared" ca="1" si="1"/>
        <v>438</v>
      </c>
      <c r="E50">
        <f t="shared" ca="1" si="2"/>
        <v>34155</v>
      </c>
      <c r="F50" t="str">
        <f t="shared" ca="1" si="3"/>
        <v>Фудкорт</v>
      </c>
      <c r="G50" s="2">
        <f t="shared" ca="1" si="4"/>
        <v>45519</v>
      </c>
      <c r="H50" s="2">
        <f t="shared" ca="1" si="5"/>
        <v>45526</v>
      </c>
      <c r="I50">
        <f t="shared" ca="1" si="6"/>
        <v>87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Север</vt:lpstr>
      <vt:lpstr>Юг</vt:lpstr>
      <vt:lpstr>Запад</vt:lpstr>
      <vt:lpstr>Восток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2025-02-14T15:26:34Z</dcterms:created>
  <dcterms:modified xsi:type="dcterms:W3CDTF">2025-02-14T19:18:11Z</dcterms:modified>
</cp:coreProperties>
</file>