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do2\Desktop\excelFiles\"/>
    </mc:Choice>
  </mc:AlternateContent>
  <bookViews>
    <workbookView xWindow="1110" yWindow="1455" windowWidth="18180" windowHeight="13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M4" i="1"/>
  <c r="N4" i="1"/>
  <c r="O4" i="1"/>
  <c r="P4" i="1"/>
  <c r="Q4" i="1"/>
  <c r="R4" i="1"/>
  <c r="S4" i="1"/>
  <c r="L4" i="1"/>
  <c r="AM6" i="1"/>
  <c r="AM14" i="1"/>
  <c r="AM22" i="1"/>
  <c r="AM5" i="1"/>
  <c r="AM7" i="1"/>
  <c r="AM15" i="1"/>
  <c r="AM23" i="1"/>
  <c r="AM13" i="1"/>
  <c r="AM8" i="1"/>
  <c r="AM16" i="1"/>
  <c r="AM18" i="1"/>
  <c r="AM9" i="1"/>
  <c r="AM17" i="1"/>
  <c r="AM10" i="1"/>
  <c r="AM11" i="1"/>
  <c r="AM19" i="1"/>
  <c r="AM12" i="1"/>
  <c r="AM20" i="1"/>
  <c r="AM21" i="1"/>
  <c r="AM4" i="1"/>
  <c r="AL5" i="1"/>
  <c r="AL13" i="1"/>
  <c r="AL21" i="1"/>
  <c r="AL14" i="1"/>
  <c r="AL6" i="1"/>
  <c r="AL22" i="1"/>
  <c r="AL7" i="1"/>
  <c r="AL15" i="1"/>
  <c r="AL23" i="1"/>
  <c r="AL8" i="1"/>
  <c r="AL16" i="1"/>
  <c r="AL17" i="1"/>
  <c r="AL9" i="1"/>
  <c r="AL10" i="1"/>
  <c r="AL18" i="1"/>
  <c r="AL11" i="1"/>
  <c r="AL19" i="1"/>
  <c r="AL12" i="1"/>
  <c r="AL20" i="1"/>
  <c r="AL4" i="1"/>
  <c r="AK7" i="1"/>
  <c r="AK15" i="1"/>
  <c r="AK23" i="1"/>
  <c r="AK8" i="1"/>
  <c r="AK16" i="1"/>
  <c r="AK18" i="1"/>
  <c r="AK13" i="1"/>
  <c r="AK6" i="1"/>
  <c r="AK9" i="1"/>
  <c r="AK17" i="1"/>
  <c r="AK10" i="1"/>
  <c r="AK21" i="1"/>
  <c r="AK22" i="1"/>
  <c r="AK11" i="1"/>
  <c r="AK19" i="1"/>
  <c r="AK12" i="1"/>
  <c r="AK20" i="1"/>
  <c r="AK5" i="1"/>
  <c r="AK14" i="1"/>
  <c r="AK4" i="1"/>
  <c r="AJ5" i="1"/>
  <c r="AJ13" i="1"/>
  <c r="AJ21" i="1"/>
  <c r="AJ14" i="1"/>
  <c r="AJ6" i="1"/>
  <c r="AJ22" i="1"/>
  <c r="AJ7" i="1"/>
  <c r="AJ15" i="1"/>
  <c r="AJ23" i="1"/>
  <c r="AJ8" i="1"/>
  <c r="AJ16" i="1"/>
  <c r="AJ17" i="1"/>
  <c r="AJ9" i="1"/>
  <c r="AJ10" i="1"/>
  <c r="AJ18" i="1"/>
  <c r="AJ11" i="1"/>
  <c r="AJ19" i="1"/>
  <c r="AJ12" i="1"/>
  <c r="AJ20" i="1"/>
  <c r="AJ4" i="1"/>
  <c r="AI5" i="1"/>
  <c r="AI13" i="1"/>
  <c r="AI21" i="1"/>
  <c r="AI6" i="1"/>
  <c r="AI15" i="1"/>
  <c r="AI7" i="1"/>
  <c r="AI8" i="1"/>
  <c r="AI16" i="1"/>
  <c r="AI22" i="1"/>
  <c r="AI9" i="1"/>
  <c r="AI17" i="1"/>
  <c r="AI10" i="1"/>
  <c r="AI18" i="1"/>
  <c r="AI11" i="1"/>
  <c r="AI19" i="1"/>
  <c r="AI12" i="1"/>
  <c r="AI20" i="1"/>
  <c r="AI14" i="1"/>
  <c r="AI23" i="1"/>
  <c r="AI4" i="1"/>
  <c r="AH5" i="1"/>
  <c r="AH13" i="1"/>
  <c r="AH21" i="1"/>
  <c r="AH14" i="1"/>
  <c r="AH6" i="1"/>
  <c r="AH22" i="1"/>
  <c r="AH7" i="1"/>
  <c r="AH15" i="1"/>
  <c r="AH23" i="1"/>
  <c r="AH8" i="1"/>
  <c r="AH16" i="1"/>
  <c r="AH20" i="1"/>
  <c r="AH9" i="1"/>
  <c r="AH17" i="1"/>
  <c r="AH10" i="1"/>
  <c r="AH18" i="1"/>
  <c r="AH11" i="1"/>
  <c r="AH19" i="1"/>
  <c r="AH12" i="1"/>
  <c r="AG5" i="1"/>
  <c r="AG22" i="1"/>
  <c r="AG7" i="1"/>
  <c r="AG15" i="1"/>
  <c r="AG23" i="1"/>
  <c r="AG8" i="1"/>
  <c r="AG16" i="1"/>
  <c r="AG18" i="1"/>
  <c r="AG9" i="1"/>
  <c r="AG17" i="1"/>
  <c r="AG10" i="1"/>
  <c r="AG21" i="1"/>
  <c r="AG14" i="1"/>
  <c r="AG11" i="1"/>
  <c r="AG19" i="1"/>
  <c r="AG12" i="1"/>
  <c r="AG20" i="1"/>
  <c r="AG13" i="1"/>
  <c r="AG6" i="1"/>
  <c r="AH4" i="1"/>
  <c r="AG4" i="1"/>
  <c r="AF5" i="1"/>
  <c r="AF13" i="1"/>
  <c r="AF21" i="1"/>
  <c r="AF14" i="1"/>
  <c r="AF6" i="1"/>
  <c r="AF22" i="1"/>
  <c r="AF7" i="1"/>
  <c r="AF15" i="1"/>
  <c r="AF23" i="1"/>
  <c r="AF8" i="1"/>
  <c r="AF16" i="1"/>
  <c r="AF9" i="1"/>
  <c r="AF17" i="1"/>
  <c r="AF18" i="1"/>
  <c r="AF10" i="1"/>
  <c r="AF11" i="1"/>
  <c r="AF19" i="1"/>
  <c r="AF12" i="1"/>
  <c r="AF20" i="1"/>
  <c r="AF4" i="1"/>
  <c r="AE10" i="1"/>
  <c r="AE11" i="1"/>
  <c r="AE19" i="1"/>
  <c r="AE12" i="1"/>
  <c r="AE20" i="1"/>
  <c r="AE13" i="1"/>
  <c r="AE21" i="1"/>
  <c r="AE23" i="1"/>
  <c r="AE16" i="1"/>
  <c r="AE9" i="1"/>
  <c r="AE14" i="1"/>
  <c r="AE22" i="1"/>
  <c r="AE15" i="1"/>
  <c r="AE8" i="1"/>
  <c r="AE17" i="1"/>
  <c r="AE18" i="1"/>
  <c r="AE6" i="1"/>
  <c r="AE7" i="1"/>
  <c r="AE5" i="1"/>
  <c r="AE4" i="1"/>
  <c r="AC41" i="1"/>
  <c r="AA43" i="1"/>
  <c r="X41" i="1"/>
  <c r="Z43" i="1"/>
  <c r="AC42" i="1"/>
  <c r="Z41" i="1"/>
  <c r="X42" i="1"/>
  <c r="W41" i="1"/>
  <c r="AC43" i="1"/>
  <c r="AB42" i="1"/>
  <c r="Z42" i="1"/>
  <c r="W42" i="1"/>
  <c r="AB41" i="1"/>
  <c r="Y41" i="1"/>
  <c r="W43" i="1"/>
  <c r="AB43" i="1"/>
  <c r="Y42" i="1"/>
  <c r="X43" i="1"/>
  <c r="AA41" i="1"/>
  <c r="Y43" i="1"/>
  <c r="AA42" i="1"/>
  <c r="U41" i="1"/>
  <c r="U43" i="1"/>
  <c r="V41" i="1"/>
  <c r="V42" i="1"/>
  <c r="V43" i="1"/>
  <c r="U42" i="1"/>
  <c r="AC6" i="1"/>
  <c r="U8" i="1"/>
  <c r="V13" i="1"/>
  <c r="Y9" i="1"/>
  <c r="W31" i="1"/>
  <c r="U12" i="1"/>
  <c r="V28" i="1"/>
  <c r="U31" i="1"/>
  <c r="AA24" i="1"/>
  <c r="AC13" i="1"/>
  <c r="Y10" i="1"/>
  <c r="Z29" i="1"/>
  <c r="AC4" i="1"/>
  <c r="Z16" i="1"/>
  <c r="AC19" i="1"/>
  <c r="AA39" i="1"/>
  <c r="Z18" i="1"/>
  <c r="AB32" i="1"/>
  <c r="V11" i="1"/>
  <c r="W30" i="1"/>
  <c r="AC21" i="1"/>
  <c r="AC26" i="1"/>
  <c r="Y21" i="1"/>
  <c r="U38" i="1"/>
  <c r="AC17" i="1"/>
  <c r="V6" i="1"/>
  <c r="AA12" i="1"/>
  <c r="Y32" i="1"/>
  <c r="AB24" i="1"/>
  <c r="AB28" i="1"/>
  <c r="U4" i="1"/>
  <c r="V36" i="1"/>
  <c r="X18" i="1"/>
  <c r="AA30" i="1"/>
  <c r="AC35" i="1"/>
  <c r="AC40" i="1"/>
  <c r="Z28" i="1"/>
  <c r="X32" i="1"/>
  <c r="AA25" i="1"/>
  <c r="U11" i="1"/>
  <c r="Y19" i="1"/>
  <c r="Y24" i="1"/>
  <c r="AA40" i="1"/>
  <c r="U18" i="1"/>
  <c r="U9" i="1"/>
  <c r="X37" i="1"/>
  <c r="U13" i="1"/>
  <c r="AB30" i="1"/>
  <c r="AA19" i="1"/>
  <c r="X31" i="1"/>
  <c r="X8" i="1"/>
  <c r="AA18" i="1"/>
  <c r="AB12" i="1"/>
  <c r="Z36" i="1"/>
  <c r="X40" i="1"/>
  <c r="V33" i="1"/>
  <c r="U26" i="1"/>
  <c r="W32" i="1"/>
  <c r="Y39" i="1"/>
  <c r="V27" i="1"/>
  <c r="X36" i="1"/>
  <c r="U22" i="1"/>
  <c r="Y5" i="1"/>
  <c r="AC24" i="1"/>
  <c r="Z40" i="1"/>
  <c r="AC18" i="1"/>
  <c r="V38" i="1"/>
  <c r="Z15" i="1"/>
  <c r="V25" i="1"/>
  <c r="Y20" i="1"/>
  <c r="W29" i="1"/>
  <c r="U32" i="1"/>
  <c r="Z21" i="1"/>
  <c r="W9" i="1"/>
  <c r="U33" i="1"/>
  <c r="Z19" i="1"/>
  <c r="Y14" i="1"/>
  <c r="AB29" i="1"/>
  <c r="AA33" i="1"/>
  <c r="Y27" i="1"/>
  <c r="AA8" i="1"/>
  <c r="AC25" i="1"/>
  <c r="Z22" i="1"/>
  <c r="Y4" i="1"/>
  <c r="V40" i="1"/>
  <c r="W14" i="1"/>
  <c r="Y13" i="1"/>
  <c r="Y29" i="1"/>
  <c r="W4" i="1"/>
  <c r="X19" i="1"/>
  <c r="Y8" i="1"/>
  <c r="AB15" i="1"/>
  <c r="W11" i="1"/>
  <c r="W13" i="1"/>
  <c r="AB11" i="1"/>
  <c r="AC7" i="1"/>
  <c r="AA22" i="1"/>
  <c r="W6" i="1"/>
  <c r="AB40" i="1"/>
  <c r="AC33" i="1"/>
  <c r="Z13" i="1"/>
  <c r="U20" i="1"/>
  <c r="V15" i="1"/>
  <c r="W15" i="1"/>
  <c r="X15" i="1"/>
  <c r="U27" i="1"/>
  <c r="X24" i="1"/>
  <c r="U15" i="1"/>
  <c r="V39" i="1"/>
  <c r="X4" i="1"/>
  <c r="AA11" i="1"/>
  <c r="X5" i="1"/>
  <c r="U35" i="1"/>
  <c r="V35" i="1"/>
  <c r="W7" i="1"/>
  <c r="X35" i="1"/>
  <c r="U19" i="1"/>
  <c r="W16" i="1"/>
  <c r="W39" i="1"/>
  <c r="X21" i="1"/>
  <c r="Y7" i="1"/>
  <c r="V24" i="1"/>
  <c r="W33" i="1"/>
  <c r="U21" i="1"/>
  <c r="AB37" i="1"/>
  <c r="AC5" i="1"/>
  <c r="Z20" i="1"/>
  <c r="AA36" i="1"/>
  <c r="AB18" i="1"/>
  <c r="Y18" i="1"/>
  <c r="W10" i="1"/>
  <c r="V37" i="1"/>
  <c r="AA17" i="1"/>
  <c r="U23" i="1"/>
  <c r="AA21" i="1"/>
  <c r="X11" i="1"/>
  <c r="W34" i="1"/>
  <c r="AA32" i="1"/>
  <c r="V8" i="1"/>
  <c r="X9" i="1"/>
  <c r="W18" i="1"/>
  <c r="Z17" i="1"/>
  <c r="AB17" i="1"/>
  <c r="Z8" i="1"/>
  <c r="V21" i="1"/>
  <c r="W12" i="1"/>
  <c r="X14" i="1"/>
  <c r="AB10" i="1"/>
  <c r="V18" i="1"/>
  <c r="X17" i="1"/>
  <c r="AC31" i="1"/>
  <c r="AC23" i="1"/>
  <c r="AA4" i="1"/>
  <c r="W35" i="1"/>
  <c r="Y28" i="1"/>
  <c r="U17" i="1"/>
  <c r="AB20" i="1"/>
  <c r="X16" i="1"/>
  <c r="Z4" i="1"/>
  <c r="AA26" i="1"/>
  <c r="Z9" i="1"/>
  <c r="Y12" i="1"/>
  <c r="AC30" i="1"/>
  <c r="Z32" i="1"/>
  <c r="AA7" i="1"/>
  <c r="AC10" i="1"/>
  <c r="V30" i="1"/>
  <c r="Z7" i="1"/>
  <c r="AB38" i="1"/>
  <c r="AC37" i="1"/>
  <c r="AA15" i="1"/>
  <c r="AC16" i="1"/>
  <c r="Y22" i="1"/>
  <c r="W26" i="1"/>
  <c r="W17" i="1"/>
  <c r="AB4" i="1"/>
  <c r="AC29" i="1"/>
  <c r="W5" i="1"/>
  <c r="AA5" i="1"/>
  <c r="AB21" i="1"/>
  <c r="Y36" i="1"/>
  <c r="AC36" i="1"/>
  <c r="AB34" i="1"/>
  <c r="V31" i="1"/>
  <c r="AB6" i="1"/>
  <c r="U16" i="1"/>
  <c r="Z38" i="1"/>
  <c r="X38" i="1"/>
  <c r="Y15" i="1"/>
  <c r="AC11" i="1"/>
  <c r="X7" i="1"/>
  <c r="V5" i="1"/>
  <c r="Y11" i="1"/>
  <c r="V12" i="1"/>
  <c r="U39" i="1"/>
  <c r="W38" i="1"/>
  <c r="Y31" i="1"/>
  <c r="AC38" i="1"/>
  <c r="Y38" i="1"/>
  <c r="W37" i="1"/>
  <c r="AC27" i="1"/>
  <c r="X23" i="1"/>
  <c r="AA10" i="1"/>
  <c r="AC14" i="1"/>
  <c r="Y17" i="1"/>
  <c r="V20" i="1"/>
  <c r="X20" i="1"/>
  <c r="X30" i="1"/>
  <c r="V16" i="1"/>
  <c r="X26" i="1"/>
  <c r="X13" i="1"/>
  <c r="Z12" i="1"/>
  <c r="U40" i="1"/>
  <c r="X34" i="1"/>
  <c r="W21" i="1"/>
  <c r="Z6" i="1"/>
  <c r="AC28" i="1"/>
  <c r="X25" i="1"/>
  <c r="Y6" i="1"/>
  <c r="Y23" i="1"/>
  <c r="Z11" i="1"/>
  <c r="Y26" i="1"/>
  <c r="U24" i="1"/>
  <c r="U36" i="1"/>
  <c r="V26" i="1"/>
  <c r="Y33" i="1"/>
  <c r="AC9" i="1"/>
  <c r="Z34" i="1"/>
  <c r="V19" i="1"/>
  <c r="Z14" i="1"/>
  <c r="X28" i="1"/>
  <c r="AB9" i="1"/>
  <c r="U14" i="1"/>
  <c r="AB5" i="1"/>
  <c r="AA23" i="1"/>
  <c r="AC32" i="1"/>
  <c r="W20" i="1"/>
  <c r="W8" i="1"/>
  <c r="AB25" i="1"/>
  <c r="Z24" i="1"/>
  <c r="AC15" i="1"/>
  <c r="AB22" i="1"/>
  <c r="V14" i="1"/>
  <c r="Y34" i="1"/>
  <c r="U28" i="1"/>
  <c r="U5" i="1"/>
  <c r="Y30" i="1"/>
  <c r="AC39" i="1"/>
  <c r="U34" i="1"/>
  <c r="V22" i="1"/>
  <c r="Z5" i="1"/>
  <c r="AC22" i="1"/>
  <c r="AB13" i="1"/>
  <c r="V29" i="1"/>
  <c r="Y25" i="1"/>
  <c r="W19" i="1"/>
  <c r="AB36" i="1"/>
  <c r="U7" i="1"/>
  <c r="V17" i="1"/>
  <c r="X39" i="1"/>
  <c r="AA38" i="1"/>
  <c r="U30" i="1"/>
  <c r="W36" i="1"/>
  <c r="Z25" i="1"/>
  <c r="AA13" i="1"/>
  <c r="AC34" i="1"/>
  <c r="V23" i="1"/>
  <c r="Z23" i="1"/>
  <c r="U10" i="1"/>
  <c r="Z30" i="1"/>
  <c r="W25" i="1"/>
  <c r="AA14" i="1"/>
  <c r="Z37" i="1"/>
  <c r="Z33" i="1"/>
  <c r="V4" i="1"/>
  <c r="U6" i="1"/>
  <c r="U25" i="1"/>
  <c r="X12" i="1"/>
  <c r="AA35" i="1"/>
  <c r="Z31" i="1"/>
  <c r="X29" i="1"/>
  <c r="AC20" i="1"/>
  <c r="AA34" i="1"/>
  <c r="AA28" i="1"/>
  <c r="AB33" i="1"/>
  <c r="AA29" i="1"/>
  <c r="X33" i="1"/>
  <c r="AA20" i="1"/>
  <c r="Y40" i="1"/>
  <c r="V32" i="1"/>
  <c r="W40" i="1"/>
  <c r="Z26" i="1"/>
  <c r="Z35" i="1"/>
  <c r="AA9" i="1"/>
  <c r="W28" i="1"/>
  <c r="U37" i="1"/>
  <c r="AB35" i="1"/>
  <c r="Y35" i="1"/>
  <c r="AA6" i="1"/>
  <c r="W23" i="1"/>
  <c r="AA16" i="1"/>
  <c r="AC12" i="1"/>
  <c r="Z10" i="1"/>
  <c r="Z27" i="1"/>
  <c r="AA37" i="1"/>
  <c r="V34" i="1"/>
  <c r="U29" i="1"/>
  <c r="Z39" i="1"/>
  <c r="AB19" i="1"/>
  <c r="AB27" i="1"/>
  <c r="AC8" i="1"/>
  <c r="Y37" i="1"/>
  <c r="W22" i="1"/>
  <c r="AB26" i="1"/>
  <c r="AA31" i="1"/>
  <c r="V10" i="1"/>
  <c r="X27" i="1"/>
  <c r="X10" i="1"/>
  <c r="AB23" i="1"/>
  <c r="W27" i="1"/>
  <c r="V9" i="1"/>
  <c r="X22" i="1"/>
  <c r="AA27" i="1"/>
  <c r="X6" i="1"/>
  <c r="AB39" i="1"/>
  <c r="V7" i="1"/>
  <c r="W24" i="1"/>
  <c r="AB8" i="1"/>
  <c r="AB14" i="1"/>
  <c r="AB7" i="1"/>
  <c r="AB31" i="1"/>
  <c r="Y16" i="1"/>
  <c r="AB16" i="1"/>
  <c r="B132" i="1" l="1"/>
  <c r="C132" i="1"/>
  <c r="C140" i="1" l="1"/>
  <c r="D140" i="1"/>
  <c r="E140" i="1"/>
  <c r="F140" i="1"/>
  <c r="G140" i="1"/>
  <c r="H140" i="1"/>
  <c r="I140" i="1"/>
  <c r="B140" i="1"/>
  <c r="E126" i="1" l="1"/>
  <c r="F126" i="1"/>
  <c r="G126" i="1"/>
  <c r="H126" i="1"/>
  <c r="I126" i="1"/>
  <c r="D126" i="1"/>
  <c r="E129" i="1"/>
  <c r="F129" i="1"/>
  <c r="G129" i="1"/>
  <c r="H129" i="1"/>
  <c r="I129" i="1"/>
  <c r="D129" i="1"/>
  <c r="D132" i="1"/>
  <c r="G132" i="1"/>
  <c r="H132" i="1"/>
  <c r="E132" i="1" l="1"/>
  <c r="F132" i="1"/>
  <c r="I132" i="1"/>
</calcChain>
</file>

<file path=xl/sharedStrings.xml><?xml version="1.0" encoding="utf-8"?>
<sst xmlns="http://schemas.openxmlformats.org/spreadsheetml/2006/main" count="15" uniqueCount="7">
  <si>
    <t>Time [s]</t>
    <phoneticPr fontId="18"/>
  </si>
  <si>
    <t>flux</t>
    <phoneticPr fontId="18"/>
  </si>
  <si>
    <t>velocity</t>
    <phoneticPr fontId="18"/>
  </si>
  <si>
    <t>time</t>
    <phoneticPr fontId="18"/>
  </si>
  <si>
    <t>time</t>
    <phoneticPr fontId="18"/>
  </si>
  <si>
    <t>Times [s]</t>
    <phoneticPr fontId="18"/>
  </si>
  <si>
    <t>flux(間引き）</t>
    <rPh sb="5" eb="7">
      <t>マビ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</si>
</sst>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9" fontId="0" fillId="0" borderId="12" xfId="0" applyNumberFormat="1" applyBorder="1">
      <alignment vertical="center"/>
    </xf>
    <xf numFmtId="10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2411472685243"/>
          <c:y val="2.9569886214146513E-2"/>
          <c:w val="0.77509127862776972"/>
          <c:h val="0.83890254023737609"/>
        </c:manualLayout>
      </c:layout>
      <c:scatterChart>
        <c:scatterStyle val="smoothMarker"/>
        <c:varyColors val="0"/>
        <c:ser>
          <c:idx val="2"/>
          <c:order val="4"/>
          <c:tx>
            <c:strRef>
              <c:f>Sheet1!$F$2</c:f>
              <c:strCache>
                <c:ptCount val="1"/>
                <c:pt idx="0">
                  <c:v>500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0</c:v>
                </c:pt>
                <c:pt idx="1">
                  <c:v>1521</c:v>
                </c:pt>
                <c:pt idx="2">
                  <c:v>4637</c:v>
                </c:pt>
                <c:pt idx="3">
                  <c:v>8386</c:v>
                </c:pt>
                <c:pt idx="4">
                  <c:v>12255</c:v>
                </c:pt>
                <c:pt idx="5">
                  <c:v>16106</c:v>
                </c:pt>
                <c:pt idx="6">
                  <c:v>19844</c:v>
                </c:pt>
                <c:pt idx="7">
                  <c:v>23474</c:v>
                </c:pt>
                <c:pt idx="8">
                  <c:v>26918</c:v>
                </c:pt>
                <c:pt idx="9">
                  <c:v>30248</c:v>
                </c:pt>
                <c:pt idx="10">
                  <c:v>33422</c:v>
                </c:pt>
                <c:pt idx="11">
                  <c:v>36473</c:v>
                </c:pt>
                <c:pt idx="12">
                  <c:v>39371</c:v>
                </c:pt>
                <c:pt idx="13">
                  <c:v>42152</c:v>
                </c:pt>
                <c:pt idx="14">
                  <c:v>44850</c:v>
                </c:pt>
                <c:pt idx="15">
                  <c:v>47382</c:v>
                </c:pt>
                <c:pt idx="16">
                  <c:v>49777</c:v>
                </c:pt>
                <c:pt idx="17">
                  <c:v>52105</c:v>
                </c:pt>
                <c:pt idx="18">
                  <c:v>54326</c:v>
                </c:pt>
                <c:pt idx="19">
                  <c:v>56453</c:v>
                </c:pt>
                <c:pt idx="20">
                  <c:v>58483</c:v>
                </c:pt>
                <c:pt idx="21">
                  <c:v>60067</c:v>
                </c:pt>
                <c:pt idx="22">
                  <c:v>61369</c:v>
                </c:pt>
                <c:pt idx="23">
                  <c:v>62617</c:v>
                </c:pt>
                <c:pt idx="24">
                  <c:v>63838</c:v>
                </c:pt>
                <c:pt idx="25">
                  <c:v>65004</c:v>
                </c:pt>
                <c:pt idx="26">
                  <c:v>66223</c:v>
                </c:pt>
                <c:pt idx="27">
                  <c:v>67406</c:v>
                </c:pt>
                <c:pt idx="28">
                  <c:v>68619</c:v>
                </c:pt>
                <c:pt idx="29">
                  <c:v>69826</c:v>
                </c:pt>
                <c:pt idx="30">
                  <c:v>71061</c:v>
                </c:pt>
                <c:pt idx="31">
                  <c:v>72327</c:v>
                </c:pt>
                <c:pt idx="32">
                  <c:v>73583</c:v>
                </c:pt>
                <c:pt idx="33">
                  <c:v>74801</c:v>
                </c:pt>
                <c:pt idx="34">
                  <c:v>76009</c:v>
                </c:pt>
                <c:pt idx="35">
                  <c:v>77267</c:v>
                </c:pt>
                <c:pt idx="36">
                  <c:v>78470</c:v>
                </c:pt>
                <c:pt idx="37">
                  <c:v>79651</c:v>
                </c:pt>
                <c:pt idx="38">
                  <c:v>80841</c:v>
                </c:pt>
                <c:pt idx="39">
                  <c:v>82029</c:v>
                </c:pt>
                <c:pt idx="40">
                  <c:v>83237</c:v>
                </c:pt>
                <c:pt idx="41">
                  <c:v>84354</c:v>
                </c:pt>
                <c:pt idx="42">
                  <c:v>85525</c:v>
                </c:pt>
                <c:pt idx="43">
                  <c:v>86732</c:v>
                </c:pt>
                <c:pt idx="44">
                  <c:v>87914</c:v>
                </c:pt>
                <c:pt idx="45">
                  <c:v>89054</c:v>
                </c:pt>
                <c:pt idx="46">
                  <c:v>90230</c:v>
                </c:pt>
                <c:pt idx="47">
                  <c:v>91406</c:v>
                </c:pt>
                <c:pt idx="48">
                  <c:v>92594</c:v>
                </c:pt>
                <c:pt idx="49">
                  <c:v>93776</c:v>
                </c:pt>
                <c:pt idx="50">
                  <c:v>94980</c:v>
                </c:pt>
                <c:pt idx="51">
                  <c:v>96187</c:v>
                </c:pt>
                <c:pt idx="52">
                  <c:v>97408</c:v>
                </c:pt>
                <c:pt idx="53">
                  <c:v>98642</c:v>
                </c:pt>
                <c:pt idx="54">
                  <c:v>99906</c:v>
                </c:pt>
                <c:pt idx="55">
                  <c:v>101187</c:v>
                </c:pt>
                <c:pt idx="56">
                  <c:v>102469</c:v>
                </c:pt>
                <c:pt idx="57">
                  <c:v>103797</c:v>
                </c:pt>
                <c:pt idx="58">
                  <c:v>105127</c:v>
                </c:pt>
                <c:pt idx="59">
                  <c:v>106497</c:v>
                </c:pt>
                <c:pt idx="60">
                  <c:v>107890</c:v>
                </c:pt>
                <c:pt idx="61">
                  <c:v>109329</c:v>
                </c:pt>
                <c:pt idx="62">
                  <c:v>110781</c:v>
                </c:pt>
                <c:pt idx="63">
                  <c:v>112317</c:v>
                </c:pt>
                <c:pt idx="64">
                  <c:v>113903</c:v>
                </c:pt>
                <c:pt idx="65">
                  <c:v>115557</c:v>
                </c:pt>
                <c:pt idx="66">
                  <c:v>117307</c:v>
                </c:pt>
                <c:pt idx="67">
                  <c:v>119046</c:v>
                </c:pt>
                <c:pt idx="68">
                  <c:v>120914</c:v>
                </c:pt>
                <c:pt idx="69">
                  <c:v>122857</c:v>
                </c:pt>
                <c:pt idx="70">
                  <c:v>124850</c:v>
                </c:pt>
                <c:pt idx="71">
                  <c:v>126900</c:v>
                </c:pt>
                <c:pt idx="72">
                  <c:v>129024</c:v>
                </c:pt>
                <c:pt idx="73">
                  <c:v>131204</c:v>
                </c:pt>
                <c:pt idx="74">
                  <c:v>133404</c:v>
                </c:pt>
                <c:pt idx="75">
                  <c:v>135533</c:v>
                </c:pt>
                <c:pt idx="76">
                  <c:v>137553</c:v>
                </c:pt>
                <c:pt idx="77">
                  <c:v>139387</c:v>
                </c:pt>
                <c:pt idx="78">
                  <c:v>140921</c:v>
                </c:pt>
                <c:pt idx="79">
                  <c:v>142113</c:v>
                </c:pt>
                <c:pt idx="80">
                  <c:v>143067</c:v>
                </c:pt>
                <c:pt idx="81">
                  <c:v>143712</c:v>
                </c:pt>
                <c:pt idx="82">
                  <c:v>144126</c:v>
                </c:pt>
                <c:pt idx="83">
                  <c:v>144366</c:v>
                </c:pt>
                <c:pt idx="84">
                  <c:v>144493</c:v>
                </c:pt>
                <c:pt idx="85">
                  <c:v>144589</c:v>
                </c:pt>
                <c:pt idx="86">
                  <c:v>144639</c:v>
                </c:pt>
                <c:pt idx="87">
                  <c:v>144665</c:v>
                </c:pt>
                <c:pt idx="88">
                  <c:v>144689</c:v>
                </c:pt>
                <c:pt idx="89">
                  <c:v>144714</c:v>
                </c:pt>
                <c:pt idx="90">
                  <c:v>144745</c:v>
                </c:pt>
                <c:pt idx="91">
                  <c:v>144767</c:v>
                </c:pt>
                <c:pt idx="92">
                  <c:v>144790</c:v>
                </c:pt>
                <c:pt idx="93">
                  <c:v>144809</c:v>
                </c:pt>
                <c:pt idx="94">
                  <c:v>144835</c:v>
                </c:pt>
                <c:pt idx="95">
                  <c:v>144850</c:v>
                </c:pt>
                <c:pt idx="96">
                  <c:v>144868</c:v>
                </c:pt>
                <c:pt idx="97">
                  <c:v>144891</c:v>
                </c:pt>
                <c:pt idx="98">
                  <c:v>144916</c:v>
                </c:pt>
                <c:pt idx="99">
                  <c:v>144938</c:v>
                </c:pt>
                <c:pt idx="100">
                  <c:v>144957</c:v>
                </c:pt>
                <c:pt idx="101">
                  <c:v>144977</c:v>
                </c:pt>
                <c:pt idx="102">
                  <c:v>145001</c:v>
                </c:pt>
                <c:pt idx="103">
                  <c:v>145015</c:v>
                </c:pt>
                <c:pt idx="104">
                  <c:v>145035</c:v>
                </c:pt>
                <c:pt idx="105">
                  <c:v>145051</c:v>
                </c:pt>
                <c:pt idx="106">
                  <c:v>145067</c:v>
                </c:pt>
                <c:pt idx="107">
                  <c:v>145082</c:v>
                </c:pt>
                <c:pt idx="108">
                  <c:v>145098</c:v>
                </c:pt>
                <c:pt idx="109">
                  <c:v>145111</c:v>
                </c:pt>
                <c:pt idx="110">
                  <c:v>145123</c:v>
                </c:pt>
                <c:pt idx="111">
                  <c:v>145136</c:v>
                </c:pt>
                <c:pt idx="112">
                  <c:v>145150</c:v>
                </c:pt>
                <c:pt idx="113">
                  <c:v>145161</c:v>
                </c:pt>
                <c:pt idx="114">
                  <c:v>145173</c:v>
                </c:pt>
                <c:pt idx="115">
                  <c:v>145184</c:v>
                </c:pt>
                <c:pt idx="116">
                  <c:v>145201</c:v>
                </c:pt>
                <c:pt idx="117">
                  <c:v>145211</c:v>
                </c:pt>
                <c:pt idx="118">
                  <c:v>145224</c:v>
                </c:pt>
                <c:pt idx="119">
                  <c:v>145237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5937-4E03-88AB-748C52F0A840}"/>
            </c:ext>
          </c:extLst>
        </c:ser>
        <c:ser>
          <c:idx val="5"/>
          <c:order val="6"/>
          <c:tx>
            <c:strRef>
              <c:f>Sheet1!$H$2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</c:numRef>
          </c:xVal>
          <c:yVal>
            <c:numRef>
              <c:f>Sheet1!$H$3:$H$122</c:f>
              <c:numCache>
                <c:formatCode>General</c:formatCode>
                <c:ptCount val="120"/>
                <c:pt idx="0">
                  <c:v>0</c:v>
                </c:pt>
                <c:pt idx="1">
                  <c:v>1659</c:v>
                </c:pt>
                <c:pt idx="2">
                  <c:v>6188</c:v>
                </c:pt>
                <c:pt idx="3">
                  <c:v>10815</c:v>
                </c:pt>
                <c:pt idx="4">
                  <c:v>15479</c:v>
                </c:pt>
                <c:pt idx="5">
                  <c:v>20029</c:v>
                </c:pt>
                <c:pt idx="6">
                  <c:v>24292</c:v>
                </c:pt>
                <c:pt idx="7">
                  <c:v>28320</c:v>
                </c:pt>
                <c:pt idx="8">
                  <c:v>32026</c:v>
                </c:pt>
                <c:pt idx="9">
                  <c:v>35486</c:v>
                </c:pt>
                <c:pt idx="10">
                  <c:v>38683</c:v>
                </c:pt>
                <c:pt idx="11">
                  <c:v>41643</c:v>
                </c:pt>
                <c:pt idx="12">
                  <c:v>44394</c:v>
                </c:pt>
                <c:pt idx="13">
                  <c:v>46943</c:v>
                </c:pt>
                <c:pt idx="14">
                  <c:v>49312</c:v>
                </c:pt>
                <c:pt idx="15">
                  <c:v>51227</c:v>
                </c:pt>
                <c:pt idx="16">
                  <c:v>52623</c:v>
                </c:pt>
                <c:pt idx="17">
                  <c:v>53904</c:v>
                </c:pt>
                <c:pt idx="18">
                  <c:v>55136</c:v>
                </c:pt>
                <c:pt idx="19">
                  <c:v>56347</c:v>
                </c:pt>
                <c:pt idx="20">
                  <c:v>57551</c:v>
                </c:pt>
                <c:pt idx="21">
                  <c:v>58758</c:v>
                </c:pt>
                <c:pt idx="22">
                  <c:v>59966</c:v>
                </c:pt>
                <c:pt idx="23">
                  <c:v>61184</c:v>
                </c:pt>
                <c:pt idx="24">
                  <c:v>62407</c:v>
                </c:pt>
                <c:pt idx="25">
                  <c:v>63680</c:v>
                </c:pt>
                <c:pt idx="26">
                  <c:v>64954</c:v>
                </c:pt>
                <c:pt idx="27">
                  <c:v>66235</c:v>
                </c:pt>
                <c:pt idx="28">
                  <c:v>67544</c:v>
                </c:pt>
                <c:pt idx="29">
                  <c:v>68832</c:v>
                </c:pt>
                <c:pt idx="30">
                  <c:v>70134</c:v>
                </c:pt>
                <c:pt idx="31">
                  <c:v>71427</c:v>
                </c:pt>
                <c:pt idx="32">
                  <c:v>72736</c:v>
                </c:pt>
                <c:pt idx="33">
                  <c:v>73999</c:v>
                </c:pt>
                <c:pt idx="34">
                  <c:v>75253</c:v>
                </c:pt>
                <c:pt idx="35">
                  <c:v>76514</c:v>
                </c:pt>
                <c:pt idx="36">
                  <c:v>77774</c:v>
                </c:pt>
                <c:pt idx="37">
                  <c:v>78994</c:v>
                </c:pt>
                <c:pt idx="38">
                  <c:v>80228</c:v>
                </c:pt>
                <c:pt idx="39">
                  <c:v>81448</c:v>
                </c:pt>
                <c:pt idx="40">
                  <c:v>82640</c:v>
                </c:pt>
                <c:pt idx="41">
                  <c:v>83863</c:v>
                </c:pt>
                <c:pt idx="42">
                  <c:v>85065</c:v>
                </c:pt>
                <c:pt idx="43">
                  <c:v>86259</c:v>
                </c:pt>
                <c:pt idx="44">
                  <c:v>87465</c:v>
                </c:pt>
                <c:pt idx="45">
                  <c:v>88696</c:v>
                </c:pt>
                <c:pt idx="46">
                  <c:v>89924</c:v>
                </c:pt>
                <c:pt idx="47">
                  <c:v>91130</c:v>
                </c:pt>
                <c:pt idx="48">
                  <c:v>92354</c:v>
                </c:pt>
                <c:pt idx="49">
                  <c:v>93566</c:v>
                </c:pt>
                <c:pt idx="50">
                  <c:v>94797</c:v>
                </c:pt>
                <c:pt idx="51">
                  <c:v>95993</c:v>
                </c:pt>
                <c:pt idx="52">
                  <c:v>97215</c:v>
                </c:pt>
                <c:pt idx="53">
                  <c:v>98410</c:v>
                </c:pt>
                <c:pt idx="54">
                  <c:v>99579</c:v>
                </c:pt>
                <c:pt idx="55">
                  <c:v>100766</c:v>
                </c:pt>
                <c:pt idx="56">
                  <c:v>101943</c:v>
                </c:pt>
                <c:pt idx="57">
                  <c:v>103118</c:v>
                </c:pt>
                <c:pt idx="58">
                  <c:v>104286</c:v>
                </c:pt>
                <c:pt idx="59">
                  <c:v>105448</c:v>
                </c:pt>
                <c:pt idx="60">
                  <c:v>106645</c:v>
                </c:pt>
                <c:pt idx="61">
                  <c:v>107832</c:v>
                </c:pt>
                <c:pt idx="62">
                  <c:v>109026</c:v>
                </c:pt>
                <c:pt idx="63">
                  <c:v>110203</c:v>
                </c:pt>
                <c:pt idx="64">
                  <c:v>111415</c:v>
                </c:pt>
                <c:pt idx="65">
                  <c:v>112615</c:v>
                </c:pt>
                <c:pt idx="66">
                  <c:v>113810</c:v>
                </c:pt>
                <c:pt idx="67">
                  <c:v>115019</c:v>
                </c:pt>
                <c:pt idx="68">
                  <c:v>116242</c:v>
                </c:pt>
                <c:pt idx="69">
                  <c:v>117487</c:v>
                </c:pt>
                <c:pt idx="70">
                  <c:v>118763</c:v>
                </c:pt>
                <c:pt idx="71">
                  <c:v>120087</c:v>
                </c:pt>
                <c:pt idx="72">
                  <c:v>121444</c:v>
                </c:pt>
                <c:pt idx="73">
                  <c:v>122850</c:v>
                </c:pt>
                <c:pt idx="74">
                  <c:v>124303</c:v>
                </c:pt>
                <c:pt idx="75">
                  <c:v>125813</c:v>
                </c:pt>
                <c:pt idx="76">
                  <c:v>127359</c:v>
                </c:pt>
                <c:pt idx="77">
                  <c:v>129024</c:v>
                </c:pt>
                <c:pt idx="78">
                  <c:v>130728</c:v>
                </c:pt>
                <c:pt idx="79">
                  <c:v>132495</c:v>
                </c:pt>
                <c:pt idx="80">
                  <c:v>134307</c:v>
                </c:pt>
                <c:pt idx="81">
                  <c:v>136131</c:v>
                </c:pt>
                <c:pt idx="82">
                  <c:v>137840</c:v>
                </c:pt>
                <c:pt idx="83">
                  <c:v>139383</c:v>
                </c:pt>
                <c:pt idx="84">
                  <c:v>140687</c:v>
                </c:pt>
                <c:pt idx="85">
                  <c:v>141808</c:v>
                </c:pt>
                <c:pt idx="86">
                  <c:v>142732</c:v>
                </c:pt>
                <c:pt idx="87">
                  <c:v>143458</c:v>
                </c:pt>
                <c:pt idx="88">
                  <c:v>144033</c:v>
                </c:pt>
                <c:pt idx="89">
                  <c:v>144422</c:v>
                </c:pt>
                <c:pt idx="90">
                  <c:v>144673</c:v>
                </c:pt>
                <c:pt idx="91">
                  <c:v>144832</c:v>
                </c:pt>
                <c:pt idx="92">
                  <c:v>144898</c:v>
                </c:pt>
                <c:pt idx="93">
                  <c:v>144932</c:v>
                </c:pt>
                <c:pt idx="94">
                  <c:v>144956</c:v>
                </c:pt>
                <c:pt idx="95">
                  <c:v>144969</c:v>
                </c:pt>
                <c:pt idx="96">
                  <c:v>144986</c:v>
                </c:pt>
                <c:pt idx="97">
                  <c:v>145011</c:v>
                </c:pt>
                <c:pt idx="98">
                  <c:v>145026</c:v>
                </c:pt>
                <c:pt idx="99">
                  <c:v>145042</c:v>
                </c:pt>
                <c:pt idx="100">
                  <c:v>145061</c:v>
                </c:pt>
                <c:pt idx="101">
                  <c:v>145079</c:v>
                </c:pt>
                <c:pt idx="102">
                  <c:v>145099</c:v>
                </c:pt>
                <c:pt idx="103">
                  <c:v>145121</c:v>
                </c:pt>
                <c:pt idx="104">
                  <c:v>145132</c:v>
                </c:pt>
                <c:pt idx="105">
                  <c:v>145145</c:v>
                </c:pt>
                <c:pt idx="106">
                  <c:v>145156</c:v>
                </c:pt>
                <c:pt idx="107">
                  <c:v>145171</c:v>
                </c:pt>
                <c:pt idx="108">
                  <c:v>145183</c:v>
                </c:pt>
                <c:pt idx="109">
                  <c:v>145194</c:v>
                </c:pt>
                <c:pt idx="110">
                  <c:v>145206</c:v>
                </c:pt>
                <c:pt idx="111">
                  <c:v>145216</c:v>
                </c:pt>
                <c:pt idx="112">
                  <c:v>145230</c:v>
                </c:pt>
                <c:pt idx="113">
                  <c:v>145235</c:v>
                </c:pt>
                <c:pt idx="114">
                  <c:v>145244</c:v>
                </c:pt>
                <c:pt idx="115">
                  <c:v>145254</c:v>
                </c:pt>
                <c:pt idx="116">
                  <c:v>145262</c:v>
                </c:pt>
                <c:pt idx="117">
                  <c:v>145279</c:v>
                </c:pt>
                <c:pt idx="118">
                  <c:v>145287</c:v>
                </c:pt>
                <c:pt idx="119">
                  <c:v>145293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E14-483D-B98A-FA8191C3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71216"/>
        <c:axId val="8688646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Sheet1!$B$3:$B$122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1506</c:v>
                      </c:pt>
                      <c:pt idx="3">
                        <c:v>2939</c:v>
                      </c:pt>
                      <c:pt idx="4">
                        <c:v>4438</c:v>
                      </c:pt>
                      <c:pt idx="5">
                        <c:v>6011</c:v>
                      </c:pt>
                      <c:pt idx="6">
                        <c:v>7644</c:v>
                      </c:pt>
                      <c:pt idx="7">
                        <c:v>9210</c:v>
                      </c:pt>
                      <c:pt idx="8">
                        <c:v>10810</c:v>
                      </c:pt>
                      <c:pt idx="9">
                        <c:v>12405</c:v>
                      </c:pt>
                      <c:pt idx="10">
                        <c:v>13964</c:v>
                      </c:pt>
                      <c:pt idx="11">
                        <c:v>15546</c:v>
                      </c:pt>
                      <c:pt idx="12">
                        <c:v>17052</c:v>
                      </c:pt>
                      <c:pt idx="13">
                        <c:v>18548</c:v>
                      </c:pt>
                      <c:pt idx="14">
                        <c:v>20018</c:v>
                      </c:pt>
                      <c:pt idx="15">
                        <c:v>21508</c:v>
                      </c:pt>
                      <c:pt idx="16">
                        <c:v>22991</c:v>
                      </c:pt>
                      <c:pt idx="17">
                        <c:v>24443</c:v>
                      </c:pt>
                      <c:pt idx="18">
                        <c:v>25937</c:v>
                      </c:pt>
                      <c:pt idx="19">
                        <c:v>27398</c:v>
                      </c:pt>
                      <c:pt idx="20">
                        <c:v>28837</c:v>
                      </c:pt>
                      <c:pt idx="21">
                        <c:v>30308</c:v>
                      </c:pt>
                      <c:pt idx="22">
                        <c:v>31707</c:v>
                      </c:pt>
                      <c:pt idx="23">
                        <c:v>33163</c:v>
                      </c:pt>
                      <c:pt idx="24">
                        <c:v>34621</c:v>
                      </c:pt>
                      <c:pt idx="25">
                        <c:v>36042</c:v>
                      </c:pt>
                      <c:pt idx="26">
                        <c:v>37478</c:v>
                      </c:pt>
                      <c:pt idx="27">
                        <c:v>38916</c:v>
                      </c:pt>
                      <c:pt idx="28">
                        <c:v>40350</c:v>
                      </c:pt>
                      <c:pt idx="29">
                        <c:v>41782</c:v>
                      </c:pt>
                      <c:pt idx="30">
                        <c:v>43193</c:v>
                      </c:pt>
                      <c:pt idx="31">
                        <c:v>44635</c:v>
                      </c:pt>
                      <c:pt idx="32">
                        <c:v>46064</c:v>
                      </c:pt>
                      <c:pt idx="33">
                        <c:v>47467</c:v>
                      </c:pt>
                      <c:pt idx="34">
                        <c:v>48878</c:v>
                      </c:pt>
                      <c:pt idx="35">
                        <c:v>50277</c:v>
                      </c:pt>
                      <c:pt idx="36">
                        <c:v>51708</c:v>
                      </c:pt>
                      <c:pt idx="37">
                        <c:v>53105</c:v>
                      </c:pt>
                      <c:pt idx="38">
                        <c:v>54478</c:v>
                      </c:pt>
                      <c:pt idx="39">
                        <c:v>55899</c:v>
                      </c:pt>
                      <c:pt idx="40">
                        <c:v>57251</c:v>
                      </c:pt>
                      <c:pt idx="41">
                        <c:v>58600</c:v>
                      </c:pt>
                      <c:pt idx="42">
                        <c:v>59960</c:v>
                      </c:pt>
                      <c:pt idx="43">
                        <c:v>61333</c:v>
                      </c:pt>
                      <c:pt idx="44">
                        <c:v>62704</c:v>
                      </c:pt>
                      <c:pt idx="45">
                        <c:v>64046</c:v>
                      </c:pt>
                      <c:pt idx="46">
                        <c:v>65401</c:v>
                      </c:pt>
                      <c:pt idx="47">
                        <c:v>66737</c:v>
                      </c:pt>
                      <c:pt idx="48">
                        <c:v>68084</c:v>
                      </c:pt>
                      <c:pt idx="49">
                        <c:v>69411</c:v>
                      </c:pt>
                      <c:pt idx="50">
                        <c:v>70728</c:v>
                      </c:pt>
                      <c:pt idx="51">
                        <c:v>72058</c:v>
                      </c:pt>
                      <c:pt idx="52">
                        <c:v>73380</c:v>
                      </c:pt>
                      <c:pt idx="53">
                        <c:v>74706</c:v>
                      </c:pt>
                      <c:pt idx="54">
                        <c:v>76045</c:v>
                      </c:pt>
                      <c:pt idx="55">
                        <c:v>77323</c:v>
                      </c:pt>
                      <c:pt idx="56">
                        <c:v>78637</c:v>
                      </c:pt>
                      <c:pt idx="57">
                        <c:v>79942</c:v>
                      </c:pt>
                      <c:pt idx="58">
                        <c:v>81247</c:v>
                      </c:pt>
                      <c:pt idx="59">
                        <c:v>82536</c:v>
                      </c:pt>
                      <c:pt idx="60">
                        <c:v>83858</c:v>
                      </c:pt>
                      <c:pt idx="61">
                        <c:v>85149</c:v>
                      </c:pt>
                      <c:pt idx="62">
                        <c:v>86460</c:v>
                      </c:pt>
                      <c:pt idx="63">
                        <c:v>87743</c:v>
                      </c:pt>
                      <c:pt idx="64">
                        <c:v>89038</c:v>
                      </c:pt>
                      <c:pt idx="65">
                        <c:v>90301</c:v>
                      </c:pt>
                      <c:pt idx="66">
                        <c:v>91583</c:v>
                      </c:pt>
                      <c:pt idx="67">
                        <c:v>92874</c:v>
                      </c:pt>
                      <c:pt idx="68">
                        <c:v>94156</c:v>
                      </c:pt>
                      <c:pt idx="69">
                        <c:v>95409</c:v>
                      </c:pt>
                      <c:pt idx="70">
                        <c:v>96691</c:v>
                      </c:pt>
                      <c:pt idx="71">
                        <c:v>97957</c:v>
                      </c:pt>
                      <c:pt idx="72">
                        <c:v>99216</c:v>
                      </c:pt>
                      <c:pt idx="73">
                        <c:v>100465</c:v>
                      </c:pt>
                      <c:pt idx="74">
                        <c:v>101766</c:v>
                      </c:pt>
                      <c:pt idx="75">
                        <c:v>102988</c:v>
                      </c:pt>
                      <c:pt idx="76">
                        <c:v>104266</c:v>
                      </c:pt>
                      <c:pt idx="77">
                        <c:v>105511</c:v>
                      </c:pt>
                      <c:pt idx="78">
                        <c:v>106773</c:v>
                      </c:pt>
                      <c:pt idx="79">
                        <c:v>108017</c:v>
                      </c:pt>
                      <c:pt idx="80">
                        <c:v>109258</c:v>
                      </c:pt>
                      <c:pt idx="81">
                        <c:v>110494</c:v>
                      </c:pt>
                      <c:pt idx="82">
                        <c:v>111731</c:v>
                      </c:pt>
                      <c:pt idx="83">
                        <c:v>112976</c:v>
                      </c:pt>
                      <c:pt idx="84">
                        <c:v>114207</c:v>
                      </c:pt>
                      <c:pt idx="85">
                        <c:v>115427</c:v>
                      </c:pt>
                      <c:pt idx="86">
                        <c:v>116654</c:v>
                      </c:pt>
                      <c:pt idx="87">
                        <c:v>117874</c:v>
                      </c:pt>
                      <c:pt idx="88">
                        <c:v>119106</c:v>
                      </c:pt>
                      <c:pt idx="89">
                        <c:v>120297</c:v>
                      </c:pt>
                      <c:pt idx="90">
                        <c:v>121504</c:v>
                      </c:pt>
                      <c:pt idx="91">
                        <c:v>122686</c:v>
                      </c:pt>
                      <c:pt idx="92">
                        <c:v>123904</c:v>
                      </c:pt>
                      <c:pt idx="93">
                        <c:v>125073</c:v>
                      </c:pt>
                      <c:pt idx="94">
                        <c:v>126295</c:v>
                      </c:pt>
                      <c:pt idx="95">
                        <c:v>127451</c:v>
                      </c:pt>
                      <c:pt idx="96">
                        <c:v>128651</c:v>
                      </c:pt>
                      <c:pt idx="97">
                        <c:v>129821</c:v>
                      </c:pt>
                      <c:pt idx="98">
                        <c:v>131006</c:v>
                      </c:pt>
                      <c:pt idx="99">
                        <c:v>132164</c:v>
                      </c:pt>
                      <c:pt idx="100">
                        <c:v>133300</c:v>
                      </c:pt>
                      <c:pt idx="101">
                        <c:v>134341</c:v>
                      </c:pt>
                      <c:pt idx="102">
                        <c:v>135272</c:v>
                      </c:pt>
                      <c:pt idx="103">
                        <c:v>136173</c:v>
                      </c:pt>
                      <c:pt idx="104">
                        <c:v>137063</c:v>
                      </c:pt>
                      <c:pt idx="105">
                        <c:v>137918</c:v>
                      </c:pt>
                      <c:pt idx="106">
                        <c:v>138726</c:v>
                      </c:pt>
                      <c:pt idx="107">
                        <c:v>139445</c:v>
                      </c:pt>
                      <c:pt idx="108">
                        <c:v>140113</c:v>
                      </c:pt>
                      <c:pt idx="109">
                        <c:v>140732</c:v>
                      </c:pt>
                      <c:pt idx="110">
                        <c:v>141281</c:v>
                      </c:pt>
                      <c:pt idx="111">
                        <c:v>141823</c:v>
                      </c:pt>
                      <c:pt idx="112">
                        <c:v>142264</c:v>
                      </c:pt>
                      <c:pt idx="113">
                        <c:v>142708</c:v>
                      </c:pt>
                      <c:pt idx="114">
                        <c:v>143083</c:v>
                      </c:pt>
                      <c:pt idx="115">
                        <c:v>143431</c:v>
                      </c:pt>
                      <c:pt idx="116">
                        <c:v>143736</c:v>
                      </c:pt>
                      <c:pt idx="117">
                        <c:v>143955</c:v>
                      </c:pt>
                      <c:pt idx="118">
                        <c:v>144133</c:v>
                      </c:pt>
                      <c:pt idx="119">
                        <c:v>144284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8D6-40BB-961B-5EACF630C0EC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200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Sheet1!$C$3:$C$122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166</c:v>
                      </c:pt>
                      <c:pt idx="2">
                        <c:v>2354</c:v>
                      </c:pt>
                      <c:pt idx="3">
                        <c:v>4454</c:v>
                      </c:pt>
                      <c:pt idx="4">
                        <c:v>6604</c:v>
                      </c:pt>
                      <c:pt idx="5">
                        <c:v>8993</c:v>
                      </c:pt>
                      <c:pt idx="6">
                        <c:v>11440</c:v>
                      </c:pt>
                      <c:pt idx="7">
                        <c:v>13825</c:v>
                      </c:pt>
                      <c:pt idx="8">
                        <c:v>16314</c:v>
                      </c:pt>
                      <c:pt idx="9">
                        <c:v>18773</c:v>
                      </c:pt>
                      <c:pt idx="10">
                        <c:v>21174</c:v>
                      </c:pt>
                      <c:pt idx="11">
                        <c:v>23647</c:v>
                      </c:pt>
                      <c:pt idx="12">
                        <c:v>26072</c:v>
                      </c:pt>
                      <c:pt idx="13">
                        <c:v>28464</c:v>
                      </c:pt>
                      <c:pt idx="14">
                        <c:v>30852</c:v>
                      </c:pt>
                      <c:pt idx="15">
                        <c:v>33198</c:v>
                      </c:pt>
                      <c:pt idx="16">
                        <c:v>35536</c:v>
                      </c:pt>
                      <c:pt idx="17">
                        <c:v>37872</c:v>
                      </c:pt>
                      <c:pt idx="18">
                        <c:v>40145</c:v>
                      </c:pt>
                      <c:pt idx="19">
                        <c:v>42414</c:v>
                      </c:pt>
                      <c:pt idx="20">
                        <c:v>44624</c:v>
                      </c:pt>
                      <c:pt idx="21">
                        <c:v>46833</c:v>
                      </c:pt>
                      <c:pt idx="22">
                        <c:v>49008</c:v>
                      </c:pt>
                      <c:pt idx="23">
                        <c:v>51154</c:v>
                      </c:pt>
                      <c:pt idx="24">
                        <c:v>53230</c:v>
                      </c:pt>
                      <c:pt idx="25">
                        <c:v>55345</c:v>
                      </c:pt>
                      <c:pt idx="26">
                        <c:v>57377</c:v>
                      </c:pt>
                      <c:pt idx="27">
                        <c:v>59399</c:v>
                      </c:pt>
                      <c:pt idx="28">
                        <c:v>61381</c:v>
                      </c:pt>
                      <c:pt idx="29">
                        <c:v>63337</c:v>
                      </c:pt>
                      <c:pt idx="30">
                        <c:v>65261</c:v>
                      </c:pt>
                      <c:pt idx="31">
                        <c:v>67146</c:v>
                      </c:pt>
                      <c:pt idx="32">
                        <c:v>69024</c:v>
                      </c:pt>
                      <c:pt idx="33">
                        <c:v>70872</c:v>
                      </c:pt>
                      <c:pt idx="34">
                        <c:v>72685</c:v>
                      </c:pt>
                      <c:pt idx="35">
                        <c:v>74474</c:v>
                      </c:pt>
                      <c:pt idx="36">
                        <c:v>76225</c:v>
                      </c:pt>
                      <c:pt idx="37">
                        <c:v>77974</c:v>
                      </c:pt>
                      <c:pt idx="38">
                        <c:v>79682</c:v>
                      </c:pt>
                      <c:pt idx="39">
                        <c:v>81378</c:v>
                      </c:pt>
                      <c:pt idx="40">
                        <c:v>83029</c:v>
                      </c:pt>
                      <c:pt idx="41">
                        <c:v>84697</c:v>
                      </c:pt>
                      <c:pt idx="42">
                        <c:v>86327</c:v>
                      </c:pt>
                      <c:pt idx="43">
                        <c:v>87906</c:v>
                      </c:pt>
                      <c:pt idx="44">
                        <c:v>89496</c:v>
                      </c:pt>
                      <c:pt idx="45">
                        <c:v>91076</c:v>
                      </c:pt>
                      <c:pt idx="46">
                        <c:v>92619</c:v>
                      </c:pt>
                      <c:pt idx="47">
                        <c:v>94157</c:v>
                      </c:pt>
                      <c:pt idx="48">
                        <c:v>95679</c:v>
                      </c:pt>
                      <c:pt idx="49">
                        <c:v>97151</c:v>
                      </c:pt>
                      <c:pt idx="50">
                        <c:v>98629</c:v>
                      </c:pt>
                      <c:pt idx="51">
                        <c:v>99923</c:v>
                      </c:pt>
                      <c:pt idx="52">
                        <c:v>101054</c:v>
                      </c:pt>
                      <c:pt idx="53">
                        <c:v>102195</c:v>
                      </c:pt>
                      <c:pt idx="54">
                        <c:v>103288</c:v>
                      </c:pt>
                      <c:pt idx="55">
                        <c:v>104408</c:v>
                      </c:pt>
                      <c:pt idx="56">
                        <c:v>105523</c:v>
                      </c:pt>
                      <c:pt idx="57">
                        <c:v>106588</c:v>
                      </c:pt>
                      <c:pt idx="58">
                        <c:v>107723</c:v>
                      </c:pt>
                      <c:pt idx="59">
                        <c:v>108838</c:v>
                      </c:pt>
                      <c:pt idx="60">
                        <c:v>109948</c:v>
                      </c:pt>
                      <c:pt idx="61">
                        <c:v>111047</c:v>
                      </c:pt>
                      <c:pt idx="62">
                        <c:v>112133</c:v>
                      </c:pt>
                      <c:pt idx="63">
                        <c:v>113256</c:v>
                      </c:pt>
                      <c:pt idx="64">
                        <c:v>114363</c:v>
                      </c:pt>
                      <c:pt idx="65">
                        <c:v>115456</c:v>
                      </c:pt>
                      <c:pt idx="66">
                        <c:v>116581</c:v>
                      </c:pt>
                      <c:pt idx="67">
                        <c:v>117661</c:v>
                      </c:pt>
                      <c:pt idx="68">
                        <c:v>118797</c:v>
                      </c:pt>
                      <c:pt idx="69">
                        <c:v>119920</c:v>
                      </c:pt>
                      <c:pt idx="70">
                        <c:v>121038</c:v>
                      </c:pt>
                      <c:pt idx="71">
                        <c:v>122159</c:v>
                      </c:pt>
                      <c:pt idx="72">
                        <c:v>123297</c:v>
                      </c:pt>
                      <c:pt idx="73">
                        <c:v>124434</c:v>
                      </c:pt>
                      <c:pt idx="74">
                        <c:v>125591</c:v>
                      </c:pt>
                      <c:pt idx="75">
                        <c:v>126764</c:v>
                      </c:pt>
                      <c:pt idx="76">
                        <c:v>127970</c:v>
                      </c:pt>
                      <c:pt idx="77">
                        <c:v>129169</c:v>
                      </c:pt>
                      <c:pt idx="78">
                        <c:v>130353</c:v>
                      </c:pt>
                      <c:pt idx="79">
                        <c:v>131527</c:v>
                      </c:pt>
                      <c:pt idx="80">
                        <c:v>132727</c:v>
                      </c:pt>
                      <c:pt idx="81">
                        <c:v>133889</c:v>
                      </c:pt>
                      <c:pt idx="82">
                        <c:v>135045</c:v>
                      </c:pt>
                      <c:pt idx="83">
                        <c:v>136197</c:v>
                      </c:pt>
                      <c:pt idx="84">
                        <c:v>137302</c:v>
                      </c:pt>
                      <c:pt idx="85">
                        <c:v>138351</c:v>
                      </c:pt>
                      <c:pt idx="86">
                        <c:v>139337</c:v>
                      </c:pt>
                      <c:pt idx="87">
                        <c:v>140259</c:v>
                      </c:pt>
                      <c:pt idx="88">
                        <c:v>141062</c:v>
                      </c:pt>
                      <c:pt idx="89">
                        <c:v>141787</c:v>
                      </c:pt>
                      <c:pt idx="90">
                        <c:v>142398</c:v>
                      </c:pt>
                      <c:pt idx="91">
                        <c:v>142945</c:v>
                      </c:pt>
                      <c:pt idx="92">
                        <c:v>143375</c:v>
                      </c:pt>
                      <c:pt idx="93">
                        <c:v>143725</c:v>
                      </c:pt>
                      <c:pt idx="94">
                        <c:v>143976</c:v>
                      </c:pt>
                      <c:pt idx="95">
                        <c:v>144174</c:v>
                      </c:pt>
                      <c:pt idx="96">
                        <c:v>144300</c:v>
                      </c:pt>
                      <c:pt idx="97">
                        <c:v>144397</c:v>
                      </c:pt>
                      <c:pt idx="98">
                        <c:v>144460</c:v>
                      </c:pt>
                      <c:pt idx="99">
                        <c:v>144496</c:v>
                      </c:pt>
                      <c:pt idx="100">
                        <c:v>144524</c:v>
                      </c:pt>
                      <c:pt idx="101">
                        <c:v>144554</c:v>
                      </c:pt>
                      <c:pt idx="102">
                        <c:v>144576</c:v>
                      </c:pt>
                      <c:pt idx="103">
                        <c:v>144595</c:v>
                      </c:pt>
                      <c:pt idx="104">
                        <c:v>144609</c:v>
                      </c:pt>
                      <c:pt idx="105">
                        <c:v>144626</c:v>
                      </c:pt>
                      <c:pt idx="106">
                        <c:v>144641</c:v>
                      </c:pt>
                      <c:pt idx="107">
                        <c:v>144657</c:v>
                      </c:pt>
                      <c:pt idx="108">
                        <c:v>144669</c:v>
                      </c:pt>
                      <c:pt idx="109">
                        <c:v>144687</c:v>
                      </c:pt>
                      <c:pt idx="110">
                        <c:v>144711</c:v>
                      </c:pt>
                      <c:pt idx="111">
                        <c:v>144725</c:v>
                      </c:pt>
                      <c:pt idx="112">
                        <c:v>144744</c:v>
                      </c:pt>
                      <c:pt idx="113">
                        <c:v>144759</c:v>
                      </c:pt>
                      <c:pt idx="114">
                        <c:v>144772</c:v>
                      </c:pt>
                      <c:pt idx="115">
                        <c:v>144782</c:v>
                      </c:pt>
                      <c:pt idx="116">
                        <c:v>144795</c:v>
                      </c:pt>
                      <c:pt idx="117">
                        <c:v>144813</c:v>
                      </c:pt>
                      <c:pt idx="118">
                        <c:v>144824</c:v>
                      </c:pt>
                      <c:pt idx="119">
                        <c:v>144840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8D6-40BB-961B-5EACF630C0EC}"/>
                  </c:ext>
                </c:extLst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300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Sheet1!$D$3:$D$122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1346</c:v>
                      </c:pt>
                      <c:pt idx="2">
                        <c:v>3035</c:v>
                      </c:pt>
                      <c:pt idx="3">
                        <c:v>5881</c:v>
                      </c:pt>
                      <c:pt idx="4">
                        <c:v>8683</c:v>
                      </c:pt>
                      <c:pt idx="5">
                        <c:v>11571</c:v>
                      </c:pt>
                      <c:pt idx="6">
                        <c:v>14504</c:v>
                      </c:pt>
                      <c:pt idx="7">
                        <c:v>17432</c:v>
                      </c:pt>
                      <c:pt idx="8">
                        <c:v>20327</c:v>
                      </c:pt>
                      <c:pt idx="9">
                        <c:v>23209</c:v>
                      </c:pt>
                      <c:pt idx="10">
                        <c:v>26044</c:v>
                      </c:pt>
                      <c:pt idx="11">
                        <c:v>28831</c:v>
                      </c:pt>
                      <c:pt idx="12">
                        <c:v>31539</c:v>
                      </c:pt>
                      <c:pt idx="13">
                        <c:v>34207</c:v>
                      </c:pt>
                      <c:pt idx="14">
                        <c:v>36827</c:v>
                      </c:pt>
                      <c:pt idx="15">
                        <c:v>39378</c:v>
                      </c:pt>
                      <c:pt idx="16">
                        <c:v>41882</c:v>
                      </c:pt>
                      <c:pt idx="17">
                        <c:v>44325</c:v>
                      </c:pt>
                      <c:pt idx="18">
                        <c:v>46726</c:v>
                      </c:pt>
                      <c:pt idx="19">
                        <c:v>49078</c:v>
                      </c:pt>
                      <c:pt idx="20">
                        <c:v>51363</c:v>
                      </c:pt>
                      <c:pt idx="21">
                        <c:v>53606</c:v>
                      </c:pt>
                      <c:pt idx="22">
                        <c:v>55788</c:v>
                      </c:pt>
                      <c:pt idx="23">
                        <c:v>57944</c:v>
                      </c:pt>
                      <c:pt idx="24">
                        <c:v>60051</c:v>
                      </c:pt>
                      <c:pt idx="25">
                        <c:v>62118</c:v>
                      </c:pt>
                      <c:pt idx="26">
                        <c:v>64108</c:v>
                      </c:pt>
                      <c:pt idx="27">
                        <c:v>66051</c:v>
                      </c:pt>
                      <c:pt idx="28">
                        <c:v>67965</c:v>
                      </c:pt>
                      <c:pt idx="29">
                        <c:v>69826</c:v>
                      </c:pt>
                      <c:pt idx="30">
                        <c:v>71653</c:v>
                      </c:pt>
                      <c:pt idx="31">
                        <c:v>73443</c:v>
                      </c:pt>
                      <c:pt idx="32">
                        <c:v>75196</c:v>
                      </c:pt>
                      <c:pt idx="33">
                        <c:v>76890</c:v>
                      </c:pt>
                      <c:pt idx="34">
                        <c:v>78453</c:v>
                      </c:pt>
                      <c:pt idx="35">
                        <c:v>79706</c:v>
                      </c:pt>
                      <c:pt idx="36">
                        <c:v>80936</c:v>
                      </c:pt>
                      <c:pt idx="37">
                        <c:v>82090</c:v>
                      </c:pt>
                      <c:pt idx="38">
                        <c:v>83255</c:v>
                      </c:pt>
                      <c:pt idx="39">
                        <c:v>84395</c:v>
                      </c:pt>
                      <c:pt idx="40">
                        <c:v>85585</c:v>
                      </c:pt>
                      <c:pt idx="41">
                        <c:v>86741</c:v>
                      </c:pt>
                      <c:pt idx="42">
                        <c:v>87877</c:v>
                      </c:pt>
                      <c:pt idx="43">
                        <c:v>89029</c:v>
                      </c:pt>
                      <c:pt idx="44">
                        <c:v>90202</c:v>
                      </c:pt>
                      <c:pt idx="45">
                        <c:v>91367</c:v>
                      </c:pt>
                      <c:pt idx="46">
                        <c:v>92514</c:v>
                      </c:pt>
                      <c:pt idx="47">
                        <c:v>93661</c:v>
                      </c:pt>
                      <c:pt idx="48">
                        <c:v>94784</c:v>
                      </c:pt>
                      <c:pt idx="49">
                        <c:v>95908</c:v>
                      </c:pt>
                      <c:pt idx="50">
                        <c:v>97049</c:v>
                      </c:pt>
                      <c:pt idx="51">
                        <c:v>98157</c:v>
                      </c:pt>
                      <c:pt idx="52">
                        <c:v>99251</c:v>
                      </c:pt>
                      <c:pt idx="53">
                        <c:v>100387</c:v>
                      </c:pt>
                      <c:pt idx="54">
                        <c:v>101509</c:v>
                      </c:pt>
                      <c:pt idx="55">
                        <c:v>102654</c:v>
                      </c:pt>
                      <c:pt idx="56">
                        <c:v>103767</c:v>
                      </c:pt>
                      <c:pt idx="57">
                        <c:v>104922</c:v>
                      </c:pt>
                      <c:pt idx="58">
                        <c:v>106042</c:v>
                      </c:pt>
                      <c:pt idx="59">
                        <c:v>107190</c:v>
                      </c:pt>
                      <c:pt idx="60">
                        <c:v>108359</c:v>
                      </c:pt>
                      <c:pt idx="61">
                        <c:v>109559</c:v>
                      </c:pt>
                      <c:pt idx="62">
                        <c:v>110749</c:v>
                      </c:pt>
                      <c:pt idx="63">
                        <c:v>111949</c:v>
                      </c:pt>
                      <c:pt idx="64">
                        <c:v>113167</c:v>
                      </c:pt>
                      <c:pt idx="65">
                        <c:v>114398</c:v>
                      </c:pt>
                      <c:pt idx="66">
                        <c:v>115647</c:v>
                      </c:pt>
                      <c:pt idx="67">
                        <c:v>116916</c:v>
                      </c:pt>
                      <c:pt idx="68">
                        <c:v>118218</c:v>
                      </c:pt>
                      <c:pt idx="69">
                        <c:v>119509</c:v>
                      </c:pt>
                      <c:pt idx="70">
                        <c:v>120828</c:v>
                      </c:pt>
                      <c:pt idx="71">
                        <c:v>122179</c:v>
                      </c:pt>
                      <c:pt idx="72">
                        <c:v>123545</c:v>
                      </c:pt>
                      <c:pt idx="73">
                        <c:v>124953</c:v>
                      </c:pt>
                      <c:pt idx="74">
                        <c:v>126360</c:v>
                      </c:pt>
                      <c:pt idx="75">
                        <c:v>127804</c:v>
                      </c:pt>
                      <c:pt idx="76">
                        <c:v>129303</c:v>
                      </c:pt>
                      <c:pt idx="77">
                        <c:v>130802</c:v>
                      </c:pt>
                      <c:pt idx="78">
                        <c:v>132317</c:v>
                      </c:pt>
                      <c:pt idx="79">
                        <c:v>133846</c:v>
                      </c:pt>
                      <c:pt idx="80">
                        <c:v>135416</c:v>
                      </c:pt>
                      <c:pt idx="81">
                        <c:v>136962</c:v>
                      </c:pt>
                      <c:pt idx="82">
                        <c:v>138441</c:v>
                      </c:pt>
                      <c:pt idx="83">
                        <c:v>139888</c:v>
                      </c:pt>
                      <c:pt idx="84">
                        <c:v>141217</c:v>
                      </c:pt>
                      <c:pt idx="85">
                        <c:v>142323</c:v>
                      </c:pt>
                      <c:pt idx="86">
                        <c:v>143167</c:v>
                      </c:pt>
                      <c:pt idx="87">
                        <c:v>143729</c:v>
                      </c:pt>
                      <c:pt idx="88">
                        <c:v>144078</c:v>
                      </c:pt>
                      <c:pt idx="89">
                        <c:v>144304</c:v>
                      </c:pt>
                      <c:pt idx="90">
                        <c:v>144445</c:v>
                      </c:pt>
                      <c:pt idx="91">
                        <c:v>144534</c:v>
                      </c:pt>
                      <c:pt idx="92">
                        <c:v>144576</c:v>
                      </c:pt>
                      <c:pt idx="93">
                        <c:v>144607</c:v>
                      </c:pt>
                      <c:pt idx="94">
                        <c:v>144639</c:v>
                      </c:pt>
                      <c:pt idx="95">
                        <c:v>144662</c:v>
                      </c:pt>
                      <c:pt idx="96">
                        <c:v>144685</c:v>
                      </c:pt>
                      <c:pt idx="97">
                        <c:v>144701</c:v>
                      </c:pt>
                      <c:pt idx="98">
                        <c:v>144721</c:v>
                      </c:pt>
                      <c:pt idx="99">
                        <c:v>144733</c:v>
                      </c:pt>
                      <c:pt idx="100">
                        <c:v>144749</c:v>
                      </c:pt>
                      <c:pt idx="101">
                        <c:v>144772</c:v>
                      </c:pt>
                      <c:pt idx="102">
                        <c:v>144785</c:v>
                      </c:pt>
                      <c:pt idx="103">
                        <c:v>144808</c:v>
                      </c:pt>
                      <c:pt idx="104">
                        <c:v>144825</c:v>
                      </c:pt>
                      <c:pt idx="105">
                        <c:v>144842</c:v>
                      </c:pt>
                      <c:pt idx="106">
                        <c:v>144856</c:v>
                      </c:pt>
                      <c:pt idx="107">
                        <c:v>144866</c:v>
                      </c:pt>
                      <c:pt idx="108">
                        <c:v>144877</c:v>
                      </c:pt>
                      <c:pt idx="109">
                        <c:v>144890</c:v>
                      </c:pt>
                      <c:pt idx="110">
                        <c:v>144903</c:v>
                      </c:pt>
                      <c:pt idx="111">
                        <c:v>144912</c:v>
                      </c:pt>
                      <c:pt idx="112">
                        <c:v>144926</c:v>
                      </c:pt>
                      <c:pt idx="113">
                        <c:v>144938</c:v>
                      </c:pt>
                      <c:pt idx="114">
                        <c:v>144952</c:v>
                      </c:pt>
                      <c:pt idx="115">
                        <c:v>144962</c:v>
                      </c:pt>
                      <c:pt idx="116">
                        <c:v>144971</c:v>
                      </c:pt>
                      <c:pt idx="117">
                        <c:v>144978</c:v>
                      </c:pt>
                      <c:pt idx="118">
                        <c:v>144995</c:v>
                      </c:pt>
                      <c:pt idx="119">
                        <c:v>145008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5937-4E03-88AB-748C52F0A84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400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Sheet1!$E$3:$E$122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1491</c:v>
                      </c:pt>
                      <c:pt idx="2">
                        <c:v>3961</c:v>
                      </c:pt>
                      <c:pt idx="3">
                        <c:v>7200</c:v>
                      </c:pt>
                      <c:pt idx="4">
                        <c:v>10506</c:v>
                      </c:pt>
                      <c:pt idx="5">
                        <c:v>13897</c:v>
                      </c:pt>
                      <c:pt idx="6">
                        <c:v>17284</c:v>
                      </c:pt>
                      <c:pt idx="7">
                        <c:v>20607</c:v>
                      </c:pt>
                      <c:pt idx="8">
                        <c:v>23840</c:v>
                      </c:pt>
                      <c:pt idx="9">
                        <c:v>27022</c:v>
                      </c:pt>
                      <c:pt idx="10">
                        <c:v>30071</c:v>
                      </c:pt>
                      <c:pt idx="11">
                        <c:v>33030</c:v>
                      </c:pt>
                      <c:pt idx="12">
                        <c:v>35892</c:v>
                      </c:pt>
                      <c:pt idx="13">
                        <c:v>38693</c:v>
                      </c:pt>
                      <c:pt idx="14">
                        <c:v>41360</c:v>
                      </c:pt>
                      <c:pt idx="15">
                        <c:v>43965</c:v>
                      </c:pt>
                      <c:pt idx="16">
                        <c:v>46513</c:v>
                      </c:pt>
                      <c:pt idx="17">
                        <c:v>48938</c:v>
                      </c:pt>
                      <c:pt idx="18">
                        <c:v>51306</c:v>
                      </c:pt>
                      <c:pt idx="19">
                        <c:v>53599</c:v>
                      </c:pt>
                      <c:pt idx="20">
                        <c:v>55814</c:v>
                      </c:pt>
                      <c:pt idx="21">
                        <c:v>57949</c:v>
                      </c:pt>
                      <c:pt idx="22">
                        <c:v>60031</c:v>
                      </c:pt>
                      <c:pt idx="23">
                        <c:v>62030</c:v>
                      </c:pt>
                      <c:pt idx="24">
                        <c:v>63962</c:v>
                      </c:pt>
                      <c:pt idx="25">
                        <c:v>65864</c:v>
                      </c:pt>
                      <c:pt idx="26">
                        <c:v>67387</c:v>
                      </c:pt>
                      <c:pt idx="27">
                        <c:v>68675</c:v>
                      </c:pt>
                      <c:pt idx="28">
                        <c:v>69918</c:v>
                      </c:pt>
                      <c:pt idx="29">
                        <c:v>71112</c:v>
                      </c:pt>
                      <c:pt idx="30">
                        <c:v>72301</c:v>
                      </c:pt>
                      <c:pt idx="31">
                        <c:v>73461</c:v>
                      </c:pt>
                      <c:pt idx="32">
                        <c:v>74660</c:v>
                      </c:pt>
                      <c:pt idx="33">
                        <c:v>75849</c:v>
                      </c:pt>
                      <c:pt idx="34">
                        <c:v>77046</c:v>
                      </c:pt>
                      <c:pt idx="35">
                        <c:v>78260</c:v>
                      </c:pt>
                      <c:pt idx="36">
                        <c:v>79458</c:v>
                      </c:pt>
                      <c:pt idx="37">
                        <c:v>80683</c:v>
                      </c:pt>
                      <c:pt idx="38">
                        <c:v>81883</c:v>
                      </c:pt>
                      <c:pt idx="39">
                        <c:v>83061</c:v>
                      </c:pt>
                      <c:pt idx="40">
                        <c:v>84256</c:v>
                      </c:pt>
                      <c:pt idx="41">
                        <c:v>85417</c:v>
                      </c:pt>
                      <c:pt idx="42">
                        <c:v>86582</c:v>
                      </c:pt>
                      <c:pt idx="43">
                        <c:v>87743</c:v>
                      </c:pt>
                      <c:pt idx="44">
                        <c:v>88895</c:v>
                      </c:pt>
                      <c:pt idx="45">
                        <c:v>90032</c:v>
                      </c:pt>
                      <c:pt idx="46">
                        <c:v>91181</c:v>
                      </c:pt>
                      <c:pt idx="47">
                        <c:v>92351</c:v>
                      </c:pt>
                      <c:pt idx="48">
                        <c:v>93467</c:v>
                      </c:pt>
                      <c:pt idx="49">
                        <c:v>94621</c:v>
                      </c:pt>
                      <c:pt idx="50">
                        <c:v>95756</c:v>
                      </c:pt>
                      <c:pt idx="51">
                        <c:v>96922</c:v>
                      </c:pt>
                      <c:pt idx="52">
                        <c:v>98080</c:v>
                      </c:pt>
                      <c:pt idx="53">
                        <c:v>99237</c:v>
                      </c:pt>
                      <c:pt idx="54">
                        <c:v>100428</c:v>
                      </c:pt>
                      <c:pt idx="55">
                        <c:v>101611</c:v>
                      </c:pt>
                      <c:pt idx="56">
                        <c:v>102812</c:v>
                      </c:pt>
                      <c:pt idx="57">
                        <c:v>104013</c:v>
                      </c:pt>
                      <c:pt idx="58">
                        <c:v>105220</c:v>
                      </c:pt>
                      <c:pt idx="59">
                        <c:v>106458</c:v>
                      </c:pt>
                      <c:pt idx="60">
                        <c:v>107708</c:v>
                      </c:pt>
                      <c:pt idx="61">
                        <c:v>108962</c:v>
                      </c:pt>
                      <c:pt idx="62">
                        <c:v>110231</c:v>
                      </c:pt>
                      <c:pt idx="63">
                        <c:v>111539</c:v>
                      </c:pt>
                      <c:pt idx="64">
                        <c:v>112887</c:v>
                      </c:pt>
                      <c:pt idx="65">
                        <c:v>114220</c:v>
                      </c:pt>
                      <c:pt idx="66">
                        <c:v>115589</c:v>
                      </c:pt>
                      <c:pt idx="67">
                        <c:v>117016</c:v>
                      </c:pt>
                      <c:pt idx="68">
                        <c:v>118484</c:v>
                      </c:pt>
                      <c:pt idx="69">
                        <c:v>120012</c:v>
                      </c:pt>
                      <c:pt idx="70">
                        <c:v>121544</c:v>
                      </c:pt>
                      <c:pt idx="71">
                        <c:v>123170</c:v>
                      </c:pt>
                      <c:pt idx="72">
                        <c:v>124803</c:v>
                      </c:pt>
                      <c:pt idx="73">
                        <c:v>126512</c:v>
                      </c:pt>
                      <c:pt idx="74">
                        <c:v>128291</c:v>
                      </c:pt>
                      <c:pt idx="75">
                        <c:v>130125</c:v>
                      </c:pt>
                      <c:pt idx="76">
                        <c:v>132030</c:v>
                      </c:pt>
                      <c:pt idx="77">
                        <c:v>133958</c:v>
                      </c:pt>
                      <c:pt idx="78">
                        <c:v>135872</c:v>
                      </c:pt>
                      <c:pt idx="79">
                        <c:v>137797</c:v>
                      </c:pt>
                      <c:pt idx="80">
                        <c:v>139617</c:v>
                      </c:pt>
                      <c:pt idx="81">
                        <c:v>141285</c:v>
                      </c:pt>
                      <c:pt idx="82">
                        <c:v>142619</c:v>
                      </c:pt>
                      <c:pt idx="83">
                        <c:v>143530</c:v>
                      </c:pt>
                      <c:pt idx="84">
                        <c:v>144059</c:v>
                      </c:pt>
                      <c:pt idx="85">
                        <c:v>144333</c:v>
                      </c:pt>
                      <c:pt idx="86">
                        <c:v>144457</c:v>
                      </c:pt>
                      <c:pt idx="87">
                        <c:v>144534</c:v>
                      </c:pt>
                      <c:pt idx="88">
                        <c:v>144575</c:v>
                      </c:pt>
                      <c:pt idx="89">
                        <c:v>144618</c:v>
                      </c:pt>
                      <c:pt idx="90">
                        <c:v>144650</c:v>
                      </c:pt>
                      <c:pt idx="91">
                        <c:v>144684</c:v>
                      </c:pt>
                      <c:pt idx="92">
                        <c:v>144714</c:v>
                      </c:pt>
                      <c:pt idx="93">
                        <c:v>144737</c:v>
                      </c:pt>
                      <c:pt idx="94">
                        <c:v>144772</c:v>
                      </c:pt>
                      <c:pt idx="95">
                        <c:v>144790</c:v>
                      </c:pt>
                      <c:pt idx="96">
                        <c:v>144808</c:v>
                      </c:pt>
                      <c:pt idx="97">
                        <c:v>144827</c:v>
                      </c:pt>
                      <c:pt idx="98">
                        <c:v>144851</c:v>
                      </c:pt>
                      <c:pt idx="99">
                        <c:v>144876</c:v>
                      </c:pt>
                      <c:pt idx="100">
                        <c:v>144895</c:v>
                      </c:pt>
                      <c:pt idx="101">
                        <c:v>144909</c:v>
                      </c:pt>
                      <c:pt idx="102">
                        <c:v>144923</c:v>
                      </c:pt>
                      <c:pt idx="103">
                        <c:v>144940</c:v>
                      </c:pt>
                      <c:pt idx="104">
                        <c:v>144952</c:v>
                      </c:pt>
                      <c:pt idx="105">
                        <c:v>144969</c:v>
                      </c:pt>
                      <c:pt idx="106">
                        <c:v>144984</c:v>
                      </c:pt>
                      <c:pt idx="107">
                        <c:v>144998</c:v>
                      </c:pt>
                      <c:pt idx="108">
                        <c:v>145011</c:v>
                      </c:pt>
                      <c:pt idx="109">
                        <c:v>145029</c:v>
                      </c:pt>
                      <c:pt idx="110">
                        <c:v>145043</c:v>
                      </c:pt>
                      <c:pt idx="111">
                        <c:v>145065</c:v>
                      </c:pt>
                      <c:pt idx="112">
                        <c:v>145075</c:v>
                      </c:pt>
                      <c:pt idx="113">
                        <c:v>145084</c:v>
                      </c:pt>
                      <c:pt idx="114">
                        <c:v>145096</c:v>
                      </c:pt>
                      <c:pt idx="115">
                        <c:v>145105</c:v>
                      </c:pt>
                      <c:pt idx="116">
                        <c:v>145120</c:v>
                      </c:pt>
                      <c:pt idx="117">
                        <c:v>145140</c:v>
                      </c:pt>
                      <c:pt idx="118">
                        <c:v>145152</c:v>
                      </c:pt>
                      <c:pt idx="119">
                        <c:v>145167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5937-4E03-88AB-748C52F0A84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600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Sheet1!$G$3:$G$122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1539</c:v>
                      </c:pt>
                      <c:pt idx="2">
                        <c:v>5472</c:v>
                      </c:pt>
                      <c:pt idx="3">
                        <c:v>9622</c:v>
                      </c:pt>
                      <c:pt idx="4">
                        <c:v>13923</c:v>
                      </c:pt>
                      <c:pt idx="5">
                        <c:v>18118</c:v>
                      </c:pt>
                      <c:pt idx="6">
                        <c:v>22182</c:v>
                      </c:pt>
                      <c:pt idx="7">
                        <c:v>26025</c:v>
                      </c:pt>
                      <c:pt idx="8">
                        <c:v>29649</c:v>
                      </c:pt>
                      <c:pt idx="9">
                        <c:v>33054</c:v>
                      </c:pt>
                      <c:pt idx="10">
                        <c:v>36305</c:v>
                      </c:pt>
                      <c:pt idx="11">
                        <c:v>39355</c:v>
                      </c:pt>
                      <c:pt idx="12">
                        <c:v>42199</c:v>
                      </c:pt>
                      <c:pt idx="13">
                        <c:v>44894</c:v>
                      </c:pt>
                      <c:pt idx="14">
                        <c:v>47448</c:v>
                      </c:pt>
                      <c:pt idx="15">
                        <c:v>49845</c:v>
                      </c:pt>
                      <c:pt idx="16">
                        <c:v>52105</c:v>
                      </c:pt>
                      <c:pt idx="17">
                        <c:v>54168</c:v>
                      </c:pt>
                      <c:pt idx="18">
                        <c:v>55622</c:v>
                      </c:pt>
                      <c:pt idx="19">
                        <c:v>56935</c:v>
                      </c:pt>
                      <c:pt idx="20">
                        <c:v>58187</c:v>
                      </c:pt>
                      <c:pt idx="21">
                        <c:v>59402</c:v>
                      </c:pt>
                      <c:pt idx="22">
                        <c:v>60596</c:v>
                      </c:pt>
                      <c:pt idx="23">
                        <c:v>61804</c:v>
                      </c:pt>
                      <c:pt idx="24">
                        <c:v>62994</c:v>
                      </c:pt>
                      <c:pt idx="25">
                        <c:v>64219</c:v>
                      </c:pt>
                      <c:pt idx="26">
                        <c:v>65449</c:v>
                      </c:pt>
                      <c:pt idx="27">
                        <c:v>66720</c:v>
                      </c:pt>
                      <c:pt idx="28">
                        <c:v>67971</c:v>
                      </c:pt>
                      <c:pt idx="29">
                        <c:v>69234</c:v>
                      </c:pt>
                      <c:pt idx="30">
                        <c:v>70508</c:v>
                      </c:pt>
                      <c:pt idx="31">
                        <c:v>71766</c:v>
                      </c:pt>
                      <c:pt idx="32">
                        <c:v>73027</c:v>
                      </c:pt>
                      <c:pt idx="33">
                        <c:v>74296</c:v>
                      </c:pt>
                      <c:pt idx="34">
                        <c:v>75536</c:v>
                      </c:pt>
                      <c:pt idx="35">
                        <c:v>76724</c:v>
                      </c:pt>
                      <c:pt idx="36">
                        <c:v>77962</c:v>
                      </c:pt>
                      <c:pt idx="37">
                        <c:v>79131</c:v>
                      </c:pt>
                      <c:pt idx="38">
                        <c:v>80342</c:v>
                      </c:pt>
                      <c:pt idx="39">
                        <c:v>81524</c:v>
                      </c:pt>
                      <c:pt idx="40">
                        <c:v>82720</c:v>
                      </c:pt>
                      <c:pt idx="41">
                        <c:v>83862</c:v>
                      </c:pt>
                      <c:pt idx="42">
                        <c:v>85072</c:v>
                      </c:pt>
                      <c:pt idx="43">
                        <c:v>86270</c:v>
                      </c:pt>
                      <c:pt idx="44">
                        <c:v>87460</c:v>
                      </c:pt>
                      <c:pt idx="45">
                        <c:v>88658</c:v>
                      </c:pt>
                      <c:pt idx="46">
                        <c:v>89850</c:v>
                      </c:pt>
                      <c:pt idx="47">
                        <c:v>91050</c:v>
                      </c:pt>
                      <c:pt idx="48">
                        <c:v>92248</c:v>
                      </c:pt>
                      <c:pt idx="49">
                        <c:v>93435</c:v>
                      </c:pt>
                      <c:pt idx="50">
                        <c:v>94649</c:v>
                      </c:pt>
                      <c:pt idx="51">
                        <c:v>95841</c:v>
                      </c:pt>
                      <c:pt idx="52">
                        <c:v>97049</c:v>
                      </c:pt>
                      <c:pt idx="53">
                        <c:v>98255</c:v>
                      </c:pt>
                      <c:pt idx="54">
                        <c:v>99471</c:v>
                      </c:pt>
                      <c:pt idx="55">
                        <c:v>100710</c:v>
                      </c:pt>
                      <c:pt idx="56">
                        <c:v>101952</c:v>
                      </c:pt>
                      <c:pt idx="57">
                        <c:v>103185</c:v>
                      </c:pt>
                      <c:pt idx="58">
                        <c:v>104442</c:v>
                      </c:pt>
                      <c:pt idx="59">
                        <c:v>105763</c:v>
                      </c:pt>
                      <c:pt idx="60">
                        <c:v>107051</c:v>
                      </c:pt>
                      <c:pt idx="61">
                        <c:v>108389</c:v>
                      </c:pt>
                      <c:pt idx="62">
                        <c:v>109796</c:v>
                      </c:pt>
                      <c:pt idx="63">
                        <c:v>111259</c:v>
                      </c:pt>
                      <c:pt idx="64">
                        <c:v>112797</c:v>
                      </c:pt>
                      <c:pt idx="65">
                        <c:v>114441</c:v>
                      </c:pt>
                      <c:pt idx="66">
                        <c:v>116216</c:v>
                      </c:pt>
                      <c:pt idx="67">
                        <c:v>118058</c:v>
                      </c:pt>
                      <c:pt idx="68">
                        <c:v>119993</c:v>
                      </c:pt>
                      <c:pt idx="69">
                        <c:v>121981</c:v>
                      </c:pt>
                      <c:pt idx="70">
                        <c:v>124016</c:v>
                      </c:pt>
                      <c:pt idx="71">
                        <c:v>126133</c:v>
                      </c:pt>
                      <c:pt idx="72">
                        <c:v>128297</c:v>
                      </c:pt>
                      <c:pt idx="73">
                        <c:v>130461</c:v>
                      </c:pt>
                      <c:pt idx="74">
                        <c:v>132612</c:v>
                      </c:pt>
                      <c:pt idx="75">
                        <c:v>134686</c:v>
                      </c:pt>
                      <c:pt idx="76">
                        <c:v>136552</c:v>
                      </c:pt>
                      <c:pt idx="77">
                        <c:v>138110</c:v>
                      </c:pt>
                      <c:pt idx="78">
                        <c:v>139443</c:v>
                      </c:pt>
                      <c:pt idx="79">
                        <c:v>140615</c:v>
                      </c:pt>
                      <c:pt idx="80">
                        <c:v>141643</c:v>
                      </c:pt>
                      <c:pt idx="81">
                        <c:v>142459</c:v>
                      </c:pt>
                      <c:pt idx="82">
                        <c:v>143103</c:v>
                      </c:pt>
                      <c:pt idx="83">
                        <c:v>143611</c:v>
                      </c:pt>
                      <c:pt idx="84">
                        <c:v>143974</c:v>
                      </c:pt>
                      <c:pt idx="85">
                        <c:v>144247</c:v>
                      </c:pt>
                      <c:pt idx="86">
                        <c:v>144416</c:v>
                      </c:pt>
                      <c:pt idx="87">
                        <c:v>144516</c:v>
                      </c:pt>
                      <c:pt idx="88">
                        <c:v>144597</c:v>
                      </c:pt>
                      <c:pt idx="89">
                        <c:v>144646</c:v>
                      </c:pt>
                      <c:pt idx="90">
                        <c:v>144680</c:v>
                      </c:pt>
                      <c:pt idx="91">
                        <c:v>144702</c:v>
                      </c:pt>
                      <c:pt idx="92">
                        <c:v>144723</c:v>
                      </c:pt>
                      <c:pt idx="93">
                        <c:v>144745</c:v>
                      </c:pt>
                      <c:pt idx="94">
                        <c:v>144767</c:v>
                      </c:pt>
                      <c:pt idx="95">
                        <c:v>144783</c:v>
                      </c:pt>
                      <c:pt idx="96">
                        <c:v>144794</c:v>
                      </c:pt>
                      <c:pt idx="97">
                        <c:v>144807</c:v>
                      </c:pt>
                      <c:pt idx="98">
                        <c:v>144822</c:v>
                      </c:pt>
                      <c:pt idx="99">
                        <c:v>144838</c:v>
                      </c:pt>
                      <c:pt idx="100">
                        <c:v>144855</c:v>
                      </c:pt>
                      <c:pt idx="101">
                        <c:v>144867</c:v>
                      </c:pt>
                      <c:pt idx="102">
                        <c:v>144881</c:v>
                      </c:pt>
                      <c:pt idx="103">
                        <c:v>144897</c:v>
                      </c:pt>
                      <c:pt idx="104">
                        <c:v>144911</c:v>
                      </c:pt>
                      <c:pt idx="105">
                        <c:v>144927</c:v>
                      </c:pt>
                      <c:pt idx="106">
                        <c:v>144938</c:v>
                      </c:pt>
                      <c:pt idx="107">
                        <c:v>144954</c:v>
                      </c:pt>
                      <c:pt idx="108">
                        <c:v>144968</c:v>
                      </c:pt>
                      <c:pt idx="109">
                        <c:v>144979</c:v>
                      </c:pt>
                      <c:pt idx="110">
                        <c:v>144989</c:v>
                      </c:pt>
                      <c:pt idx="111">
                        <c:v>145006</c:v>
                      </c:pt>
                      <c:pt idx="112">
                        <c:v>145019</c:v>
                      </c:pt>
                      <c:pt idx="113">
                        <c:v>145028</c:v>
                      </c:pt>
                      <c:pt idx="114">
                        <c:v>145043</c:v>
                      </c:pt>
                      <c:pt idx="115">
                        <c:v>145051</c:v>
                      </c:pt>
                      <c:pt idx="116">
                        <c:v>145067</c:v>
                      </c:pt>
                      <c:pt idx="117">
                        <c:v>145078</c:v>
                      </c:pt>
                      <c:pt idx="118">
                        <c:v>145091</c:v>
                      </c:pt>
                      <c:pt idx="119">
                        <c:v>145099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CE14-483D-B98A-FA8191C3EE36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Sheet1!$I$2</c15:sqref>
                        </c15:formulaRef>
                      </c:ext>
                    </c:extLst>
                    <c:strCache>
                      <c:ptCount val="1"/>
                      <c:pt idx="0">
                        <c:v>800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Sheet1!$I$3:$I$122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2137</c:v>
                      </c:pt>
                      <c:pt idx="2">
                        <c:v>6916</c:v>
                      </c:pt>
                      <c:pt idx="3">
                        <c:v>12025</c:v>
                      </c:pt>
                      <c:pt idx="4">
                        <c:v>17010</c:v>
                      </c:pt>
                      <c:pt idx="5">
                        <c:v>21837</c:v>
                      </c:pt>
                      <c:pt idx="6">
                        <c:v>26333</c:v>
                      </c:pt>
                      <c:pt idx="7">
                        <c:v>30437</c:v>
                      </c:pt>
                      <c:pt idx="8">
                        <c:v>34175</c:v>
                      </c:pt>
                      <c:pt idx="9">
                        <c:v>37614</c:v>
                      </c:pt>
                      <c:pt idx="10">
                        <c:v>40729</c:v>
                      </c:pt>
                      <c:pt idx="11">
                        <c:v>43553</c:v>
                      </c:pt>
                      <c:pt idx="12">
                        <c:v>46109</c:v>
                      </c:pt>
                      <c:pt idx="13">
                        <c:v>48304</c:v>
                      </c:pt>
                      <c:pt idx="14">
                        <c:v>49767</c:v>
                      </c:pt>
                      <c:pt idx="15">
                        <c:v>51049</c:v>
                      </c:pt>
                      <c:pt idx="16">
                        <c:v>52293</c:v>
                      </c:pt>
                      <c:pt idx="17">
                        <c:v>53493</c:v>
                      </c:pt>
                      <c:pt idx="18">
                        <c:v>54644</c:v>
                      </c:pt>
                      <c:pt idx="19">
                        <c:v>55790</c:v>
                      </c:pt>
                      <c:pt idx="20">
                        <c:v>56987</c:v>
                      </c:pt>
                      <c:pt idx="21">
                        <c:v>58164</c:v>
                      </c:pt>
                      <c:pt idx="22">
                        <c:v>59369</c:v>
                      </c:pt>
                      <c:pt idx="23">
                        <c:v>60602</c:v>
                      </c:pt>
                      <c:pt idx="24">
                        <c:v>61826</c:v>
                      </c:pt>
                      <c:pt idx="25">
                        <c:v>63119</c:v>
                      </c:pt>
                      <c:pt idx="26">
                        <c:v>64409</c:v>
                      </c:pt>
                      <c:pt idx="27">
                        <c:v>65743</c:v>
                      </c:pt>
                      <c:pt idx="28">
                        <c:v>67073</c:v>
                      </c:pt>
                      <c:pt idx="29">
                        <c:v>68387</c:v>
                      </c:pt>
                      <c:pt idx="30">
                        <c:v>69720</c:v>
                      </c:pt>
                      <c:pt idx="31">
                        <c:v>71034</c:v>
                      </c:pt>
                      <c:pt idx="32">
                        <c:v>72326</c:v>
                      </c:pt>
                      <c:pt idx="33">
                        <c:v>73626</c:v>
                      </c:pt>
                      <c:pt idx="34">
                        <c:v>74926</c:v>
                      </c:pt>
                      <c:pt idx="35">
                        <c:v>76198</c:v>
                      </c:pt>
                      <c:pt idx="36">
                        <c:v>77452</c:v>
                      </c:pt>
                      <c:pt idx="37">
                        <c:v>78734</c:v>
                      </c:pt>
                      <c:pt idx="38">
                        <c:v>79975</c:v>
                      </c:pt>
                      <c:pt idx="39">
                        <c:v>81211</c:v>
                      </c:pt>
                      <c:pt idx="40">
                        <c:v>82493</c:v>
                      </c:pt>
                      <c:pt idx="41">
                        <c:v>83744</c:v>
                      </c:pt>
                      <c:pt idx="42">
                        <c:v>84991</c:v>
                      </c:pt>
                      <c:pt idx="43">
                        <c:v>86264</c:v>
                      </c:pt>
                      <c:pt idx="44">
                        <c:v>87546</c:v>
                      </c:pt>
                      <c:pt idx="45">
                        <c:v>88822</c:v>
                      </c:pt>
                      <c:pt idx="46">
                        <c:v>90094</c:v>
                      </c:pt>
                      <c:pt idx="47">
                        <c:v>91392</c:v>
                      </c:pt>
                      <c:pt idx="48">
                        <c:v>92656</c:v>
                      </c:pt>
                      <c:pt idx="49">
                        <c:v>93943</c:v>
                      </c:pt>
                      <c:pt idx="50">
                        <c:v>95199</c:v>
                      </c:pt>
                      <c:pt idx="51">
                        <c:v>96483</c:v>
                      </c:pt>
                      <c:pt idx="52">
                        <c:v>97749</c:v>
                      </c:pt>
                      <c:pt idx="53">
                        <c:v>99023</c:v>
                      </c:pt>
                      <c:pt idx="54">
                        <c:v>100279</c:v>
                      </c:pt>
                      <c:pt idx="55">
                        <c:v>101547</c:v>
                      </c:pt>
                      <c:pt idx="56">
                        <c:v>102774</c:v>
                      </c:pt>
                      <c:pt idx="57">
                        <c:v>104032</c:v>
                      </c:pt>
                      <c:pt idx="58">
                        <c:v>105267</c:v>
                      </c:pt>
                      <c:pt idx="59">
                        <c:v>106501</c:v>
                      </c:pt>
                      <c:pt idx="60">
                        <c:v>107745</c:v>
                      </c:pt>
                      <c:pt idx="61">
                        <c:v>108958</c:v>
                      </c:pt>
                      <c:pt idx="62">
                        <c:v>110204</c:v>
                      </c:pt>
                      <c:pt idx="63">
                        <c:v>111435</c:v>
                      </c:pt>
                      <c:pt idx="64">
                        <c:v>112666</c:v>
                      </c:pt>
                      <c:pt idx="65">
                        <c:v>113909</c:v>
                      </c:pt>
                      <c:pt idx="66">
                        <c:v>115158</c:v>
                      </c:pt>
                      <c:pt idx="67">
                        <c:v>116437</c:v>
                      </c:pt>
                      <c:pt idx="68">
                        <c:v>117705</c:v>
                      </c:pt>
                      <c:pt idx="69">
                        <c:v>118999</c:v>
                      </c:pt>
                      <c:pt idx="70">
                        <c:v>120319</c:v>
                      </c:pt>
                      <c:pt idx="71">
                        <c:v>121684</c:v>
                      </c:pt>
                      <c:pt idx="72">
                        <c:v>123120</c:v>
                      </c:pt>
                      <c:pt idx="73">
                        <c:v>124651</c:v>
                      </c:pt>
                      <c:pt idx="74">
                        <c:v>126197</c:v>
                      </c:pt>
                      <c:pt idx="75">
                        <c:v>127857</c:v>
                      </c:pt>
                      <c:pt idx="76">
                        <c:v>129558</c:v>
                      </c:pt>
                      <c:pt idx="77">
                        <c:v>131313</c:v>
                      </c:pt>
                      <c:pt idx="78">
                        <c:v>133171</c:v>
                      </c:pt>
                      <c:pt idx="79">
                        <c:v>135061</c:v>
                      </c:pt>
                      <c:pt idx="80">
                        <c:v>136974</c:v>
                      </c:pt>
                      <c:pt idx="81">
                        <c:v>138814</c:v>
                      </c:pt>
                      <c:pt idx="82">
                        <c:v>140607</c:v>
                      </c:pt>
                      <c:pt idx="83">
                        <c:v>142112</c:v>
                      </c:pt>
                      <c:pt idx="84">
                        <c:v>143219</c:v>
                      </c:pt>
                      <c:pt idx="85">
                        <c:v>143978</c:v>
                      </c:pt>
                      <c:pt idx="86">
                        <c:v>144457</c:v>
                      </c:pt>
                      <c:pt idx="87">
                        <c:v>144701</c:v>
                      </c:pt>
                      <c:pt idx="88">
                        <c:v>144791</c:v>
                      </c:pt>
                      <c:pt idx="89">
                        <c:v>144840</c:v>
                      </c:pt>
                      <c:pt idx="90">
                        <c:v>144865</c:v>
                      </c:pt>
                      <c:pt idx="91">
                        <c:v>144894</c:v>
                      </c:pt>
                      <c:pt idx="92">
                        <c:v>144914</c:v>
                      </c:pt>
                      <c:pt idx="93">
                        <c:v>144934</c:v>
                      </c:pt>
                      <c:pt idx="94">
                        <c:v>144953</c:v>
                      </c:pt>
                      <c:pt idx="95">
                        <c:v>144970</c:v>
                      </c:pt>
                      <c:pt idx="96">
                        <c:v>144987</c:v>
                      </c:pt>
                      <c:pt idx="97">
                        <c:v>145007</c:v>
                      </c:pt>
                      <c:pt idx="98">
                        <c:v>145028</c:v>
                      </c:pt>
                      <c:pt idx="99">
                        <c:v>145045</c:v>
                      </c:pt>
                      <c:pt idx="100">
                        <c:v>145071</c:v>
                      </c:pt>
                      <c:pt idx="101">
                        <c:v>145094</c:v>
                      </c:pt>
                      <c:pt idx="102">
                        <c:v>145108</c:v>
                      </c:pt>
                      <c:pt idx="103">
                        <c:v>145125</c:v>
                      </c:pt>
                      <c:pt idx="104">
                        <c:v>145140</c:v>
                      </c:pt>
                      <c:pt idx="105">
                        <c:v>145153</c:v>
                      </c:pt>
                      <c:pt idx="106">
                        <c:v>145177</c:v>
                      </c:pt>
                      <c:pt idx="107">
                        <c:v>145187</c:v>
                      </c:pt>
                      <c:pt idx="108">
                        <c:v>145196</c:v>
                      </c:pt>
                      <c:pt idx="109">
                        <c:v>145210</c:v>
                      </c:pt>
                      <c:pt idx="110">
                        <c:v>145224</c:v>
                      </c:pt>
                      <c:pt idx="111">
                        <c:v>145242</c:v>
                      </c:pt>
                      <c:pt idx="112">
                        <c:v>145254</c:v>
                      </c:pt>
                      <c:pt idx="113">
                        <c:v>145267</c:v>
                      </c:pt>
                      <c:pt idx="114">
                        <c:v>145277</c:v>
                      </c:pt>
                      <c:pt idx="115">
                        <c:v>145282</c:v>
                      </c:pt>
                      <c:pt idx="116">
                        <c:v>145291</c:v>
                      </c:pt>
                      <c:pt idx="117">
                        <c:v>145303</c:v>
                      </c:pt>
                      <c:pt idx="118">
                        <c:v>145315</c:v>
                      </c:pt>
                      <c:pt idx="119">
                        <c:v>145328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5937-4E03-88AB-748C52F0A840}"/>
                  </c:ext>
                </c:extLst>
              </c15:ser>
            </c15:filteredScatterSeries>
          </c:ext>
        </c:extLst>
      </c:scatterChart>
      <c:valAx>
        <c:axId val="86887121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</a:t>
                </a:r>
                <a:r>
                  <a:rPr lang="en-US" altLang="ja-JP"/>
                  <a:t>[s]</a:t>
                </a:r>
              </a:p>
            </c:rich>
          </c:tx>
          <c:layout>
            <c:manualLayout>
              <c:xMode val="edge"/>
              <c:yMode val="edge"/>
              <c:x val="0.4855667240775271"/>
              <c:y val="0.9200806620775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64688"/>
        <c:crosses val="autoZero"/>
        <c:crossBetween val="midCat"/>
      </c:valAx>
      <c:valAx>
        <c:axId val="868864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充填粒子数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22595800989787"/>
          <c:y val="0.45732485451594806"/>
          <c:w val="0.10725596452952355"/>
          <c:h val="9.0726422249085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7438135068768"/>
          <c:y val="2.1614317187551857E-2"/>
          <c:w val="0.78351581747017951"/>
          <c:h val="0.838086426634284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Sheet1!$L$2</c:f>
              <c:strCache>
                <c:ptCount val="1"/>
                <c:pt idx="0">
                  <c:v>100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Sheet1!$A$4:$A$122</c:f>
              <c:numCache>
                <c:formatCode>General</c:formatCode>
                <c:ptCount val="11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</c:numCache>
              <c:extLst xmlns:c16r2="http://schemas.microsoft.com/office/drawing/2015/06/chart" xmlns:c15="http://schemas.microsoft.com/office/drawing/2012/chart"/>
            </c:numRef>
          </c:xVal>
          <c:yVal>
            <c:numRef>
              <c:f>Sheet1!$L$4:$L$122</c:f>
              <c:numCache>
                <c:formatCode>General</c:formatCode>
                <c:ptCount val="119"/>
                <c:pt idx="0">
                  <c:v>0</c:v>
                </c:pt>
                <c:pt idx="1">
                  <c:v>7530</c:v>
                </c:pt>
                <c:pt idx="2">
                  <c:v>7165</c:v>
                </c:pt>
                <c:pt idx="3">
                  <c:v>7495</c:v>
                </c:pt>
                <c:pt idx="4">
                  <c:v>7865</c:v>
                </c:pt>
                <c:pt idx="5">
                  <c:v>8165</c:v>
                </c:pt>
                <c:pt idx="6">
                  <c:v>7830</c:v>
                </c:pt>
                <c:pt idx="7">
                  <c:v>8000</c:v>
                </c:pt>
                <c:pt idx="8">
                  <c:v>7975</c:v>
                </c:pt>
                <c:pt idx="9">
                  <c:v>7795</c:v>
                </c:pt>
                <c:pt idx="10">
                  <c:v>7910</c:v>
                </c:pt>
                <c:pt idx="11">
                  <c:v>7530</c:v>
                </c:pt>
                <c:pt idx="12">
                  <c:v>7480</c:v>
                </c:pt>
                <c:pt idx="13">
                  <c:v>7350</c:v>
                </c:pt>
                <c:pt idx="14">
                  <c:v>7450</c:v>
                </c:pt>
                <c:pt idx="15">
                  <c:v>7415</c:v>
                </c:pt>
                <c:pt idx="16">
                  <c:v>7260</c:v>
                </c:pt>
                <c:pt idx="17">
                  <c:v>7470</c:v>
                </c:pt>
                <c:pt idx="18">
                  <c:v>7305</c:v>
                </c:pt>
                <c:pt idx="19">
                  <c:v>7195</c:v>
                </c:pt>
                <c:pt idx="20">
                  <c:v>7355</c:v>
                </c:pt>
                <c:pt idx="21">
                  <c:v>6995</c:v>
                </c:pt>
                <c:pt idx="22">
                  <c:v>7280</c:v>
                </c:pt>
                <c:pt idx="23">
                  <c:v>7290</c:v>
                </c:pt>
                <c:pt idx="24">
                  <c:v>7105</c:v>
                </c:pt>
                <c:pt idx="25">
                  <c:v>7180</c:v>
                </c:pt>
                <c:pt idx="26">
                  <c:v>7190</c:v>
                </c:pt>
                <c:pt idx="27">
                  <c:v>7170</c:v>
                </c:pt>
                <c:pt idx="28">
                  <c:v>7160</c:v>
                </c:pt>
                <c:pt idx="29">
                  <c:v>7055</c:v>
                </c:pt>
                <c:pt idx="30">
                  <c:v>7210</c:v>
                </c:pt>
                <c:pt idx="31">
                  <c:v>7145</c:v>
                </c:pt>
                <c:pt idx="32">
                  <c:v>7015</c:v>
                </c:pt>
                <c:pt idx="33">
                  <c:v>7055</c:v>
                </c:pt>
                <c:pt idx="34">
                  <c:v>6995</c:v>
                </c:pt>
                <c:pt idx="35">
                  <c:v>7155</c:v>
                </c:pt>
                <c:pt idx="36">
                  <c:v>6985</c:v>
                </c:pt>
                <c:pt idx="37">
                  <c:v>6865</c:v>
                </c:pt>
                <c:pt idx="38">
                  <c:v>7105</c:v>
                </c:pt>
                <c:pt idx="39">
                  <c:v>6760</c:v>
                </c:pt>
                <c:pt idx="40">
                  <c:v>6745</c:v>
                </c:pt>
                <c:pt idx="41">
                  <c:v>6800</c:v>
                </c:pt>
                <c:pt idx="42">
                  <c:v>6865</c:v>
                </c:pt>
                <c:pt idx="43">
                  <c:v>6855</c:v>
                </c:pt>
                <c:pt idx="44">
                  <c:v>6710</c:v>
                </c:pt>
                <c:pt idx="45">
                  <c:v>6775</c:v>
                </c:pt>
                <c:pt idx="46">
                  <c:v>6680</c:v>
                </c:pt>
                <c:pt idx="47">
                  <c:v>6735</c:v>
                </c:pt>
                <c:pt idx="48">
                  <c:v>6635</c:v>
                </c:pt>
                <c:pt idx="49">
                  <c:v>6585</c:v>
                </c:pt>
                <c:pt idx="50">
                  <c:v>6650</c:v>
                </c:pt>
                <c:pt idx="51">
                  <c:v>6610</c:v>
                </c:pt>
                <c:pt idx="52">
                  <c:v>6630</c:v>
                </c:pt>
                <c:pt idx="53">
                  <c:v>6695</c:v>
                </c:pt>
                <c:pt idx="54">
                  <c:v>6390</c:v>
                </c:pt>
                <c:pt idx="55">
                  <c:v>6570</c:v>
                </c:pt>
                <c:pt idx="56">
                  <c:v>6525</c:v>
                </c:pt>
                <c:pt idx="57">
                  <c:v>6525</c:v>
                </c:pt>
                <c:pt idx="58">
                  <c:v>6445</c:v>
                </c:pt>
                <c:pt idx="59">
                  <c:v>6610</c:v>
                </c:pt>
                <c:pt idx="60">
                  <c:v>6455</c:v>
                </c:pt>
                <c:pt idx="61">
                  <c:v>6555</c:v>
                </c:pt>
                <c:pt idx="62">
                  <c:v>6415</c:v>
                </c:pt>
                <c:pt idx="63">
                  <c:v>6475</c:v>
                </c:pt>
                <c:pt idx="64">
                  <c:v>6315</c:v>
                </c:pt>
                <c:pt idx="65">
                  <c:v>6410</c:v>
                </c:pt>
                <c:pt idx="66">
                  <c:v>6455</c:v>
                </c:pt>
                <c:pt idx="67">
                  <c:v>6410</c:v>
                </c:pt>
                <c:pt idx="68">
                  <c:v>6265</c:v>
                </c:pt>
                <c:pt idx="69">
                  <c:v>6410</c:v>
                </c:pt>
                <c:pt idx="70">
                  <c:v>6330</c:v>
                </c:pt>
                <c:pt idx="71">
                  <c:v>6295</c:v>
                </c:pt>
                <c:pt idx="72">
                  <c:v>6245</c:v>
                </c:pt>
                <c:pt idx="73">
                  <c:v>6505</c:v>
                </c:pt>
                <c:pt idx="74">
                  <c:v>6110</c:v>
                </c:pt>
                <c:pt idx="75">
                  <c:v>6390</c:v>
                </c:pt>
                <c:pt idx="76">
                  <c:v>6225</c:v>
                </c:pt>
                <c:pt idx="77">
                  <c:v>6310</c:v>
                </c:pt>
                <c:pt idx="78">
                  <c:v>6220</c:v>
                </c:pt>
                <c:pt idx="79">
                  <c:v>6205</c:v>
                </c:pt>
                <c:pt idx="80">
                  <c:v>6180</c:v>
                </c:pt>
                <c:pt idx="81">
                  <c:v>6185</c:v>
                </c:pt>
                <c:pt idx="82">
                  <c:v>6225</c:v>
                </c:pt>
                <c:pt idx="83">
                  <c:v>6155</c:v>
                </c:pt>
                <c:pt idx="84">
                  <c:v>6100</c:v>
                </c:pt>
                <c:pt idx="85">
                  <c:v>6135</c:v>
                </c:pt>
                <c:pt idx="86">
                  <c:v>6100</c:v>
                </c:pt>
                <c:pt idx="87">
                  <c:v>6160</c:v>
                </c:pt>
                <c:pt idx="88">
                  <c:v>5955</c:v>
                </c:pt>
                <c:pt idx="89">
                  <c:v>6035</c:v>
                </c:pt>
                <c:pt idx="90">
                  <c:v>5910</c:v>
                </c:pt>
                <c:pt idx="91">
                  <c:v>6090</c:v>
                </c:pt>
                <c:pt idx="92">
                  <c:v>5845</c:v>
                </c:pt>
                <c:pt idx="93">
                  <c:v>6110</c:v>
                </c:pt>
                <c:pt idx="94">
                  <c:v>5780</c:v>
                </c:pt>
                <c:pt idx="95">
                  <c:v>6000</c:v>
                </c:pt>
                <c:pt idx="96">
                  <c:v>5850</c:v>
                </c:pt>
                <c:pt idx="97">
                  <c:v>5925</c:v>
                </c:pt>
                <c:pt idx="98">
                  <c:v>5790</c:v>
                </c:pt>
                <c:pt idx="99">
                  <c:v>5680</c:v>
                </c:pt>
                <c:pt idx="100">
                  <c:v>5205</c:v>
                </c:pt>
                <c:pt idx="101">
                  <c:v>4655</c:v>
                </c:pt>
                <c:pt idx="102">
                  <c:v>4505</c:v>
                </c:pt>
                <c:pt idx="103">
                  <c:v>4450</c:v>
                </c:pt>
                <c:pt idx="104">
                  <c:v>4275</c:v>
                </c:pt>
                <c:pt idx="105">
                  <c:v>4040</c:v>
                </c:pt>
                <c:pt idx="106">
                  <c:v>3595</c:v>
                </c:pt>
                <c:pt idx="107">
                  <c:v>3340</c:v>
                </c:pt>
                <c:pt idx="108">
                  <c:v>3095</c:v>
                </c:pt>
                <c:pt idx="109">
                  <c:v>2745</c:v>
                </c:pt>
                <c:pt idx="110">
                  <c:v>2710</c:v>
                </c:pt>
                <c:pt idx="111">
                  <c:v>2205</c:v>
                </c:pt>
                <c:pt idx="112">
                  <c:v>2220</c:v>
                </c:pt>
                <c:pt idx="113">
                  <c:v>1875</c:v>
                </c:pt>
                <c:pt idx="114">
                  <c:v>1740</c:v>
                </c:pt>
                <c:pt idx="115">
                  <c:v>1525</c:v>
                </c:pt>
                <c:pt idx="116">
                  <c:v>1095</c:v>
                </c:pt>
                <c:pt idx="117">
                  <c:v>890</c:v>
                </c:pt>
                <c:pt idx="118">
                  <c:v>755</c:v>
                </c:pt>
              </c:numCache>
              <c:extLst xmlns:c16r2="http://schemas.microsoft.com/office/drawing/2015/06/chart" xmlns:c15="http://schemas.microsoft.com/office/drawing/2012/chart"/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6F3F-4D42-ABDA-A4E3757B5759}"/>
            </c:ext>
          </c:extLst>
        </c:ser>
        <c:ser>
          <c:idx val="0"/>
          <c:order val="2"/>
          <c:tx>
            <c:strRef>
              <c:f>Sheet1!$N$2</c:f>
              <c:strCache>
                <c:ptCount val="1"/>
                <c:pt idx="0">
                  <c:v>300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Sheet1!$N$3:$N$122</c:f>
              <c:numCache>
                <c:formatCode>General</c:formatCode>
                <c:ptCount val="120"/>
                <c:pt idx="1">
                  <c:v>6730</c:v>
                </c:pt>
                <c:pt idx="2">
                  <c:v>8445</c:v>
                </c:pt>
                <c:pt idx="3">
                  <c:v>14230</c:v>
                </c:pt>
                <c:pt idx="4">
                  <c:v>14010</c:v>
                </c:pt>
                <c:pt idx="5">
                  <c:v>14440</c:v>
                </c:pt>
                <c:pt idx="6">
                  <c:v>14665</c:v>
                </c:pt>
                <c:pt idx="7">
                  <c:v>14640</c:v>
                </c:pt>
                <c:pt idx="8">
                  <c:v>14475</c:v>
                </c:pt>
                <c:pt idx="9">
                  <c:v>14410</c:v>
                </c:pt>
                <c:pt idx="10">
                  <c:v>14175</c:v>
                </c:pt>
                <c:pt idx="11">
                  <c:v>13935</c:v>
                </c:pt>
                <c:pt idx="12">
                  <c:v>13540</c:v>
                </c:pt>
                <c:pt idx="13">
                  <c:v>13340</c:v>
                </c:pt>
                <c:pt idx="14">
                  <c:v>13100</c:v>
                </c:pt>
                <c:pt idx="15">
                  <c:v>12755</c:v>
                </c:pt>
                <c:pt idx="16">
                  <c:v>12520</c:v>
                </c:pt>
                <c:pt idx="17">
                  <c:v>12215</c:v>
                </c:pt>
                <c:pt idx="18">
                  <c:v>12005</c:v>
                </c:pt>
                <c:pt idx="19">
                  <c:v>11760</c:v>
                </c:pt>
                <c:pt idx="20">
                  <c:v>11425</c:v>
                </c:pt>
                <c:pt idx="21">
                  <c:v>11215</c:v>
                </c:pt>
                <c:pt idx="22">
                  <c:v>10910</c:v>
                </c:pt>
                <c:pt idx="23">
                  <c:v>10780</c:v>
                </c:pt>
                <c:pt idx="24">
                  <c:v>10535</c:v>
                </c:pt>
                <c:pt idx="25">
                  <c:v>10335</c:v>
                </c:pt>
                <c:pt idx="26">
                  <c:v>9950</c:v>
                </c:pt>
                <c:pt idx="27">
                  <c:v>9715</c:v>
                </c:pt>
                <c:pt idx="28">
                  <c:v>9570</c:v>
                </c:pt>
                <c:pt idx="29">
                  <c:v>9305</c:v>
                </c:pt>
                <c:pt idx="30">
                  <c:v>9135</c:v>
                </c:pt>
                <c:pt idx="31">
                  <c:v>8950</c:v>
                </c:pt>
                <c:pt idx="32">
                  <c:v>8765</c:v>
                </c:pt>
                <c:pt idx="33">
                  <c:v>8470</c:v>
                </c:pt>
                <c:pt idx="34">
                  <c:v>7815</c:v>
                </c:pt>
                <c:pt idx="35">
                  <c:v>6265</c:v>
                </c:pt>
                <c:pt idx="36">
                  <c:v>6150</c:v>
                </c:pt>
                <c:pt idx="37">
                  <c:v>5770</c:v>
                </c:pt>
                <c:pt idx="38">
                  <c:v>5825</c:v>
                </c:pt>
                <c:pt idx="39">
                  <c:v>5700</c:v>
                </c:pt>
                <c:pt idx="40">
                  <c:v>5950</c:v>
                </c:pt>
                <c:pt idx="41">
                  <c:v>5780</c:v>
                </c:pt>
                <c:pt idx="42">
                  <c:v>5680</c:v>
                </c:pt>
                <c:pt idx="43">
                  <c:v>5760</c:v>
                </c:pt>
                <c:pt idx="44">
                  <c:v>5865</c:v>
                </c:pt>
                <c:pt idx="45">
                  <c:v>5825</c:v>
                </c:pt>
                <c:pt idx="46">
                  <c:v>5735</c:v>
                </c:pt>
                <c:pt idx="47">
                  <c:v>5735</c:v>
                </c:pt>
                <c:pt idx="48">
                  <c:v>5615</c:v>
                </c:pt>
                <c:pt idx="49">
                  <c:v>5620</c:v>
                </c:pt>
                <c:pt idx="50">
                  <c:v>5705</c:v>
                </c:pt>
                <c:pt idx="51">
                  <c:v>5540</c:v>
                </c:pt>
                <c:pt idx="52">
                  <c:v>5470</c:v>
                </c:pt>
                <c:pt idx="53">
                  <c:v>5680</c:v>
                </c:pt>
                <c:pt idx="54">
                  <c:v>5610</c:v>
                </c:pt>
                <c:pt idx="55">
                  <c:v>5725</c:v>
                </c:pt>
                <c:pt idx="56">
                  <c:v>5565</c:v>
                </c:pt>
                <c:pt idx="57">
                  <c:v>5775</c:v>
                </c:pt>
                <c:pt idx="58">
                  <c:v>5600</c:v>
                </c:pt>
                <c:pt idx="59">
                  <c:v>5740</c:v>
                </c:pt>
                <c:pt idx="60">
                  <c:v>5845</c:v>
                </c:pt>
                <c:pt idx="61">
                  <c:v>6000</c:v>
                </c:pt>
                <c:pt idx="62">
                  <c:v>5950</c:v>
                </c:pt>
                <c:pt idx="63">
                  <c:v>6000</c:v>
                </c:pt>
                <c:pt idx="64">
                  <c:v>6090</c:v>
                </c:pt>
                <c:pt idx="65">
                  <c:v>6155</c:v>
                </c:pt>
                <c:pt idx="66">
                  <c:v>6245</c:v>
                </c:pt>
                <c:pt idx="67">
                  <c:v>6345</c:v>
                </c:pt>
                <c:pt idx="68">
                  <c:v>6510</c:v>
                </c:pt>
                <c:pt idx="69">
                  <c:v>6455</c:v>
                </c:pt>
                <c:pt idx="70">
                  <c:v>6595</c:v>
                </c:pt>
                <c:pt idx="71">
                  <c:v>6755</c:v>
                </c:pt>
                <c:pt idx="72">
                  <c:v>6830</c:v>
                </c:pt>
                <c:pt idx="73">
                  <c:v>7040</c:v>
                </c:pt>
                <c:pt idx="74">
                  <c:v>7035</c:v>
                </c:pt>
                <c:pt idx="75">
                  <c:v>7220</c:v>
                </c:pt>
                <c:pt idx="76">
                  <c:v>7495</c:v>
                </c:pt>
                <c:pt idx="77">
                  <c:v>7495</c:v>
                </c:pt>
                <c:pt idx="78">
                  <c:v>7575</c:v>
                </c:pt>
                <c:pt idx="79">
                  <c:v>7645</c:v>
                </c:pt>
                <c:pt idx="80">
                  <c:v>7850</c:v>
                </c:pt>
                <c:pt idx="81">
                  <c:v>7730</c:v>
                </c:pt>
                <c:pt idx="82">
                  <c:v>7395</c:v>
                </c:pt>
                <c:pt idx="83">
                  <c:v>7235</c:v>
                </c:pt>
                <c:pt idx="84">
                  <c:v>6645</c:v>
                </c:pt>
                <c:pt idx="85">
                  <c:v>5530</c:v>
                </c:pt>
                <c:pt idx="86">
                  <c:v>4220</c:v>
                </c:pt>
                <c:pt idx="87">
                  <c:v>2810</c:v>
                </c:pt>
                <c:pt idx="88">
                  <c:v>1745</c:v>
                </c:pt>
                <c:pt idx="89">
                  <c:v>1130</c:v>
                </c:pt>
                <c:pt idx="90">
                  <c:v>705</c:v>
                </c:pt>
                <c:pt idx="91">
                  <c:v>445</c:v>
                </c:pt>
                <c:pt idx="92">
                  <c:v>210</c:v>
                </c:pt>
                <c:pt idx="93">
                  <c:v>155</c:v>
                </c:pt>
                <c:pt idx="94">
                  <c:v>160</c:v>
                </c:pt>
                <c:pt idx="95">
                  <c:v>115</c:v>
                </c:pt>
                <c:pt idx="96">
                  <c:v>115</c:v>
                </c:pt>
                <c:pt idx="97">
                  <c:v>80</c:v>
                </c:pt>
                <c:pt idx="98">
                  <c:v>100</c:v>
                </c:pt>
                <c:pt idx="99">
                  <c:v>60</c:v>
                </c:pt>
                <c:pt idx="100">
                  <c:v>80</c:v>
                </c:pt>
                <c:pt idx="101">
                  <c:v>115</c:v>
                </c:pt>
                <c:pt idx="102">
                  <c:v>65</c:v>
                </c:pt>
                <c:pt idx="103">
                  <c:v>115</c:v>
                </c:pt>
                <c:pt idx="104">
                  <c:v>85</c:v>
                </c:pt>
                <c:pt idx="105">
                  <c:v>85</c:v>
                </c:pt>
                <c:pt idx="106">
                  <c:v>70</c:v>
                </c:pt>
                <c:pt idx="107">
                  <c:v>50</c:v>
                </c:pt>
                <c:pt idx="108">
                  <c:v>55</c:v>
                </c:pt>
                <c:pt idx="109">
                  <c:v>65</c:v>
                </c:pt>
                <c:pt idx="110">
                  <c:v>65</c:v>
                </c:pt>
                <c:pt idx="111">
                  <c:v>45</c:v>
                </c:pt>
                <c:pt idx="112">
                  <c:v>70</c:v>
                </c:pt>
                <c:pt idx="113">
                  <c:v>60</c:v>
                </c:pt>
                <c:pt idx="114">
                  <c:v>70</c:v>
                </c:pt>
                <c:pt idx="115">
                  <c:v>50</c:v>
                </c:pt>
                <c:pt idx="116">
                  <c:v>45</c:v>
                </c:pt>
                <c:pt idx="117">
                  <c:v>35</c:v>
                </c:pt>
                <c:pt idx="118">
                  <c:v>85</c:v>
                </c:pt>
                <c:pt idx="119">
                  <c:v>65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0236-4D5E-A659-503EBDAA0A47}"/>
            </c:ext>
          </c:extLst>
        </c:ser>
        <c:ser>
          <c:idx val="2"/>
          <c:order val="4"/>
          <c:tx>
            <c:strRef>
              <c:f>Sheet1!$P$2</c:f>
              <c:strCache>
                <c:ptCount val="1"/>
                <c:pt idx="0">
                  <c:v>500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Sheet1!$P$3:$P$122</c:f>
              <c:numCache>
                <c:formatCode>General</c:formatCode>
                <c:ptCount val="120"/>
                <c:pt idx="1">
                  <c:v>7605</c:v>
                </c:pt>
                <c:pt idx="2">
                  <c:v>15580</c:v>
                </c:pt>
                <c:pt idx="3">
                  <c:v>18745</c:v>
                </c:pt>
                <c:pt idx="4">
                  <c:v>19345</c:v>
                </c:pt>
                <c:pt idx="5">
                  <c:v>19255</c:v>
                </c:pt>
                <c:pt idx="6">
                  <c:v>18690</c:v>
                </c:pt>
                <c:pt idx="7">
                  <c:v>18150</c:v>
                </c:pt>
                <c:pt idx="8">
                  <c:v>17220</c:v>
                </c:pt>
                <c:pt idx="9">
                  <c:v>16650</c:v>
                </c:pt>
                <c:pt idx="10">
                  <c:v>15870</c:v>
                </c:pt>
                <c:pt idx="11">
                  <c:v>15255</c:v>
                </c:pt>
                <c:pt idx="12">
                  <c:v>14490</c:v>
                </c:pt>
                <c:pt idx="13">
                  <c:v>13905</c:v>
                </c:pt>
                <c:pt idx="14">
                  <c:v>13490</c:v>
                </c:pt>
                <c:pt idx="15">
                  <c:v>12660</c:v>
                </c:pt>
                <c:pt idx="16">
                  <c:v>11975</c:v>
                </c:pt>
                <c:pt idx="17">
                  <c:v>11640</c:v>
                </c:pt>
                <c:pt idx="18">
                  <c:v>11105</c:v>
                </c:pt>
                <c:pt idx="19">
                  <c:v>10635</c:v>
                </c:pt>
                <c:pt idx="20">
                  <c:v>10150</c:v>
                </c:pt>
                <c:pt idx="21">
                  <c:v>7920</c:v>
                </c:pt>
                <c:pt idx="22">
                  <c:v>6510</c:v>
                </c:pt>
                <c:pt idx="23">
                  <c:v>6240</c:v>
                </c:pt>
                <c:pt idx="24">
                  <c:v>6105</c:v>
                </c:pt>
                <c:pt idx="25">
                  <c:v>5830</c:v>
                </c:pt>
                <c:pt idx="26">
                  <c:v>6095</c:v>
                </c:pt>
                <c:pt idx="27">
                  <c:v>5915</c:v>
                </c:pt>
                <c:pt idx="28">
                  <c:v>6065</c:v>
                </c:pt>
                <c:pt idx="29">
                  <c:v>6035</c:v>
                </c:pt>
                <c:pt idx="30">
                  <c:v>6175</c:v>
                </c:pt>
                <c:pt idx="31">
                  <c:v>6330</c:v>
                </c:pt>
                <c:pt idx="32">
                  <c:v>6280</c:v>
                </c:pt>
                <c:pt idx="33">
                  <c:v>6090</c:v>
                </c:pt>
                <c:pt idx="34">
                  <c:v>6040</c:v>
                </c:pt>
                <c:pt idx="35">
                  <c:v>6290</c:v>
                </c:pt>
                <c:pt idx="36">
                  <c:v>6015</c:v>
                </c:pt>
                <c:pt idx="37">
                  <c:v>5905</c:v>
                </c:pt>
                <c:pt idx="38">
                  <c:v>5950</c:v>
                </c:pt>
                <c:pt idx="39">
                  <c:v>5940</c:v>
                </c:pt>
                <c:pt idx="40">
                  <c:v>6040</c:v>
                </c:pt>
                <c:pt idx="41">
                  <c:v>5585</c:v>
                </c:pt>
                <c:pt idx="42">
                  <c:v>5855</c:v>
                </c:pt>
                <c:pt idx="43">
                  <c:v>6035</c:v>
                </c:pt>
                <c:pt idx="44">
                  <c:v>5910</c:v>
                </c:pt>
                <c:pt idx="45">
                  <c:v>5700</c:v>
                </c:pt>
                <c:pt idx="46">
                  <c:v>5880</c:v>
                </c:pt>
                <c:pt idx="47">
                  <c:v>5880</c:v>
                </c:pt>
                <c:pt idx="48">
                  <c:v>5940</c:v>
                </c:pt>
                <c:pt idx="49">
                  <c:v>5910</c:v>
                </c:pt>
                <c:pt idx="50">
                  <c:v>6020</c:v>
                </c:pt>
                <c:pt idx="51">
                  <c:v>6035</c:v>
                </c:pt>
                <c:pt idx="52">
                  <c:v>6105</c:v>
                </c:pt>
                <c:pt idx="53">
                  <c:v>6170</c:v>
                </c:pt>
                <c:pt idx="54">
                  <c:v>6320</c:v>
                </c:pt>
                <c:pt idx="55">
                  <c:v>6405</c:v>
                </c:pt>
                <c:pt idx="56">
                  <c:v>6410</c:v>
                </c:pt>
                <c:pt idx="57">
                  <c:v>6640</c:v>
                </c:pt>
                <c:pt idx="58">
                  <c:v>6650</c:v>
                </c:pt>
                <c:pt idx="59">
                  <c:v>6850</c:v>
                </c:pt>
                <c:pt idx="60">
                  <c:v>6965</c:v>
                </c:pt>
                <c:pt idx="61">
                  <c:v>7195</c:v>
                </c:pt>
                <c:pt idx="62">
                  <c:v>7260</c:v>
                </c:pt>
                <c:pt idx="63">
                  <c:v>7680</c:v>
                </c:pt>
                <c:pt idx="64">
                  <c:v>7930</c:v>
                </c:pt>
                <c:pt idx="65">
                  <c:v>8270</c:v>
                </c:pt>
                <c:pt idx="66">
                  <c:v>8750</c:v>
                </c:pt>
                <c:pt idx="67">
                  <c:v>8695</c:v>
                </c:pt>
                <c:pt idx="68">
                  <c:v>9340</c:v>
                </c:pt>
                <c:pt idx="69">
                  <c:v>9715</c:v>
                </c:pt>
                <c:pt idx="70">
                  <c:v>9965</c:v>
                </c:pt>
                <c:pt idx="71">
                  <c:v>10250</c:v>
                </c:pt>
                <c:pt idx="72">
                  <c:v>10620</c:v>
                </c:pt>
                <c:pt idx="73">
                  <c:v>10900</c:v>
                </c:pt>
                <c:pt idx="74">
                  <c:v>11000</c:v>
                </c:pt>
                <c:pt idx="75">
                  <c:v>10645</c:v>
                </c:pt>
                <c:pt idx="76">
                  <c:v>10100</c:v>
                </c:pt>
                <c:pt idx="77">
                  <c:v>9170</c:v>
                </c:pt>
                <c:pt idx="78">
                  <c:v>7670</c:v>
                </c:pt>
                <c:pt idx="79">
                  <c:v>5960</c:v>
                </c:pt>
                <c:pt idx="80">
                  <c:v>4770</c:v>
                </c:pt>
                <c:pt idx="81">
                  <c:v>3225</c:v>
                </c:pt>
                <c:pt idx="82">
                  <c:v>2070</c:v>
                </c:pt>
                <c:pt idx="83">
                  <c:v>1200</c:v>
                </c:pt>
                <c:pt idx="84">
                  <c:v>635</c:v>
                </c:pt>
                <c:pt idx="85">
                  <c:v>480</c:v>
                </c:pt>
                <c:pt idx="86">
                  <c:v>250</c:v>
                </c:pt>
                <c:pt idx="87">
                  <c:v>130</c:v>
                </c:pt>
                <c:pt idx="88">
                  <c:v>120</c:v>
                </c:pt>
                <c:pt idx="89">
                  <c:v>125</c:v>
                </c:pt>
                <c:pt idx="90">
                  <c:v>155</c:v>
                </c:pt>
                <c:pt idx="91">
                  <c:v>110</c:v>
                </c:pt>
                <c:pt idx="92">
                  <c:v>115</c:v>
                </c:pt>
                <c:pt idx="93">
                  <c:v>95</c:v>
                </c:pt>
                <c:pt idx="94">
                  <c:v>130</c:v>
                </c:pt>
                <c:pt idx="95">
                  <c:v>75</c:v>
                </c:pt>
                <c:pt idx="96">
                  <c:v>90</c:v>
                </c:pt>
                <c:pt idx="97">
                  <c:v>115</c:v>
                </c:pt>
                <c:pt idx="98">
                  <c:v>125</c:v>
                </c:pt>
                <c:pt idx="99">
                  <c:v>110</c:v>
                </c:pt>
                <c:pt idx="100">
                  <c:v>95</c:v>
                </c:pt>
                <c:pt idx="101">
                  <c:v>100</c:v>
                </c:pt>
                <c:pt idx="102">
                  <c:v>120</c:v>
                </c:pt>
                <c:pt idx="103">
                  <c:v>70</c:v>
                </c:pt>
                <c:pt idx="104">
                  <c:v>100</c:v>
                </c:pt>
                <c:pt idx="105">
                  <c:v>80</c:v>
                </c:pt>
                <c:pt idx="106">
                  <c:v>80</c:v>
                </c:pt>
                <c:pt idx="107">
                  <c:v>75</c:v>
                </c:pt>
                <c:pt idx="108">
                  <c:v>80</c:v>
                </c:pt>
                <c:pt idx="109">
                  <c:v>65</c:v>
                </c:pt>
                <c:pt idx="110">
                  <c:v>60</c:v>
                </c:pt>
                <c:pt idx="111">
                  <c:v>65</c:v>
                </c:pt>
                <c:pt idx="112">
                  <c:v>70</c:v>
                </c:pt>
                <c:pt idx="113">
                  <c:v>55</c:v>
                </c:pt>
                <c:pt idx="114">
                  <c:v>60</c:v>
                </c:pt>
                <c:pt idx="115">
                  <c:v>55</c:v>
                </c:pt>
                <c:pt idx="116">
                  <c:v>85</c:v>
                </c:pt>
                <c:pt idx="117">
                  <c:v>50</c:v>
                </c:pt>
                <c:pt idx="118">
                  <c:v>65</c:v>
                </c:pt>
                <c:pt idx="119">
                  <c:v>65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1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236-4D5E-A659-503EBDAA0A47}"/>
            </c:ext>
          </c:extLst>
        </c:ser>
        <c:ser>
          <c:idx val="5"/>
          <c:order val="6"/>
          <c:tx>
            <c:strRef>
              <c:f>Sheet1!$R$2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Sheet1!$A$4:$A$122</c:f>
              <c:numCache>
                <c:formatCode>General</c:formatCode>
                <c:ptCount val="119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</c:numCache>
            </c:numRef>
          </c:xVal>
          <c:yVal>
            <c:numRef>
              <c:f>Sheet1!$R$4:$R$122</c:f>
              <c:numCache>
                <c:formatCode>General</c:formatCode>
                <c:ptCount val="119"/>
                <c:pt idx="0">
                  <c:v>8295</c:v>
                </c:pt>
                <c:pt idx="1">
                  <c:v>22645</c:v>
                </c:pt>
                <c:pt idx="2">
                  <c:v>23135</c:v>
                </c:pt>
                <c:pt idx="3">
                  <c:v>23320</c:v>
                </c:pt>
                <c:pt idx="4">
                  <c:v>22750</c:v>
                </c:pt>
                <c:pt idx="5">
                  <c:v>21315</c:v>
                </c:pt>
                <c:pt idx="6">
                  <c:v>20140</c:v>
                </c:pt>
                <c:pt idx="7">
                  <c:v>18530</c:v>
                </c:pt>
                <c:pt idx="8">
                  <c:v>17300</c:v>
                </c:pt>
                <c:pt idx="9">
                  <c:v>15985</c:v>
                </c:pt>
                <c:pt idx="10">
                  <c:v>14800</c:v>
                </c:pt>
                <c:pt idx="11">
                  <c:v>13755</c:v>
                </c:pt>
                <c:pt idx="12">
                  <c:v>12745</c:v>
                </c:pt>
                <c:pt idx="13">
                  <c:v>11845</c:v>
                </c:pt>
                <c:pt idx="14">
                  <c:v>9575</c:v>
                </c:pt>
                <c:pt idx="15">
                  <c:v>6980</c:v>
                </c:pt>
                <c:pt idx="16">
                  <c:v>6405</c:v>
                </c:pt>
                <c:pt idx="17">
                  <c:v>6160</c:v>
                </c:pt>
                <c:pt idx="18">
                  <c:v>6055</c:v>
                </c:pt>
                <c:pt idx="19">
                  <c:v>6020</c:v>
                </c:pt>
                <c:pt idx="20">
                  <c:v>6035</c:v>
                </c:pt>
                <c:pt idx="21">
                  <c:v>6040</c:v>
                </c:pt>
                <c:pt idx="22">
                  <c:v>6090</c:v>
                </c:pt>
                <c:pt idx="23">
                  <c:v>6115</c:v>
                </c:pt>
                <c:pt idx="24">
                  <c:v>6365</c:v>
                </c:pt>
                <c:pt idx="25">
                  <c:v>6370</c:v>
                </c:pt>
                <c:pt idx="26">
                  <c:v>6405</c:v>
                </c:pt>
                <c:pt idx="27">
                  <c:v>6545</c:v>
                </c:pt>
                <c:pt idx="28">
                  <c:v>6440</c:v>
                </c:pt>
                <c:pt idx="29">
                  <c:v>6510</c:v>
                </c:pt>
                <c:pt idx="30">
                  <c:v>6465</c:v>
                </c:pt>
                <c:pt idx="31">
                  <c:v>6545</c:v>
                </c:pt>
                <c:pt idx="32">
                  <c:v>6315</c:v>
                </c:pt>
                <c:pt idx="33">
                  <c:v>6270</c:v>
                </c:pt>
                <c:pt idx="34">
                  <c:v>6305</c:v>
                </c:pt>
                <c:pt idx="35">
                  <c:v>6300</c:v>
                </c:pt>
                <c:pt idx="36">
                  <c:v>6100</c:v>
                </c:pt>
                <c:pt idx="37">
                  <c:v>6170</c:v>
                </c:pt>
                <c:pt idx="38">
                  <c:v>6100</c:v>
                </c:pt>
                <c:pt idx="39">
                  <c:v>5960</c:v>
                </c:pt>
                <c:pt idx="40">
                  <c:v>6115</c:v>
                </c:pt>
                <c:pt idx="41">
                  <c:v>6010</c:v>
                </c:pt>
                <c:pt idx="42">
                  <c:v>5970</c:v>
                </c:pt>
                <c:pt idx="43">
                  <c:v>6030</c:v>
                </c:pt>
                <c:pt idx="44">
                  <c:v>6155</c:v>
                </c:pt>
                <c:pt idx="45">
                  <c:v>6140</c:v>
                </c:pt>
                <c:pt idx="46">
                  <c:v>6030</c:v>
                </c:pt>
                <c:pt idx="47">
                  <c:v>6120</c:v>
                </c:pt>
                <c:pt idx="48">
                  <c:v>6060</c:v>
                </c:pt>
                <c:pt idx="49">
                  <c:v>6155</c:v>
                </c:pt>
                <c:pt idx="50">
                  <c:v>5980</c:v>
                </c:pt>
                <c:pt idx="51">
                  <c:v>6110</c:v>
                </c:pt>
                <c:pt idx="52">
                  <c:v>5975</c:v>
                </c:pt>
                <c:pt idx="53">
                  <c:v>5845</c:v>
                </c:pt>
                <c:pt idx="54">
                  <c:v>5935</c:v>
                </c:pt>
                <c:pt idx="55">
                  <c:v>5885</c:v>
                </c:pt>
                <c:pt idx="56">
                  <c:v>5875</c:v>
                </c:pt>
                <c:pt idx="57">
                  <c:v>5840</c:v>
                </c:pt>
                <c:pt idx="58">
                  <c:v>5810</c:v>
                </c:pt>
                <c:pt idx="59">
                  <c:v>5985</c:v>
                </c:pt>
                <c:pt idx="60">
                  <c:v>5935</c:v>
                </c:pt>
                <c:pt idx="61">
                  <c:v>5970</c:v>
                </c:pt>
                <c:pt idx="62">
                  <c:v>5885</c:v>
                </c:pt>
                <c:pt idx="63">
                  <c:v>6060</c:v>
                </c:pt>
                <c:pt idx="64">
                  <c:v>6000</c:v>
                </c:pt>
                <c:pt idx="65">
                  <c:v>5975</c:v>
                </c:pt>
                <c:pt idx="66">
                  <c:v>6045</c:v>
                </c:pt>
                <c:pt idx="67">
                  <c:v>6115</c:v>
                </c:pt>
                <c:pt idx="68">
                  <c:v>6225</c:v>
                </c:pt>
                <c:pt idx="69">
                  <c:v>6380</c:v>
                </c:pt>
                <c:pt idx="70">
                  <c:v>6620</c:v>
                </c:pt>
                <c:pt idx="71">
                  <c:v>6785</c:v>
                </c:pt>
                <c:pt idx="72">
                  <c:v>7030</c:v>
                </c:pt>
                <c:pt idx="73">
                  <c:v>7265</c:v>
                </c:pt>
                <c:pt idx="74">
                  <c:v>7550</c:v>
                </c:pt>
                <c:pt idx="75">
                  <c:v>7730</c:v>
                </c:pt>
                <c:pt idx="76">
                  <c:v>8325</c:v>
                </c:pt>
                <c:pt idx="77">
                  <c:v>8520</c:v>
                </c:pt>
                <c:pt idx="78">
                  <c:v>8835</c:v>
                </c:pt>
                <c:pt idx="79">
                  <c:v>9060</c:v>
                </c:pt>
                <c:pt idx="80">
                  <c:v>9120</c:v>
                </c:pt>
                <c:pt idx="81">
                  <c:v>8545</c:v>
                </c:pt>
                <c:pt idx="82">
                  <c:v>7715</c:v>
                </c:pt>
                <c:pt idx="83">
                  <c:v>6520</c:v>
                </c:pt>
                <c:pt idx="84">
                  <c:v>5605</c:v>
                </c:pt>
                <c:pt idx="85">
                  <c:v>4620</c:v>
                </c:pt>
                <c:pt idx="86">
                  <c:v>3630</c:v>
                </c:pt>
                <c:pt idx="87">
                  <c:v>2875</c:v>
                </c:pt>
                <c:pt idx="88">
                  <c:v>1945</c:v>
                </c:pt>
                <c:pt idx="89">
                  <c:v>1255</c:v>
                </c:pt>
                <c:pt idx="90">
                  <c:v>795</c:v>
                </c:pt>
                <c:pt idx="91">
                  <c:v>330</c:v>
                </c:pt>
                <c:pt idx="92">
                  <c:v>170</c:v>
                </c:pt>
                <c:pt idx="93">
                  <c:v>120</c:v>
                </c:pt>
                <c:pt idx="94">
                  <c:v>65</c:v>
                </c:pt>
                <c:pt idx="95">
                  <c:v>85</c:v>
                </c:pt>
                <c:pt idx="96">
                  <c:v>125</c:v>
                </c:pt>
                <c:pt idx="97">
                  <c:v>75</c:v>
                </c:pt>
                <c:pt idx="98">
                  <c:v>80</c:v>
                </c:pt>
                <c:pt idx="99">
                  <c:v>95</c:v>
                </c:pt>
                <c:pt idx="100">
                  <c:v>90</c:v>
                </c:pt>
                <c:pt idx="101">
                  <c:v>100</c:v>
                </c:pt>
                <c:pt idx="102">
                  <c:v>110</c:v>
                </c:pt>
                <c:pt idx="103">
                  <c:v>55</c:v>
                </c:pt>
                <c:pt idx="104">
                  <c:v>65</c:v>
                </c:pt>
                <c:pt idx="105">
                  <c:v>55</c:v>
                </c:pt>
                <c:pt idx="106">
                  <c:v>75</c:v>
                </c:pt>
                <c:pt idx="107">
                  <c:v>60</c:v>
                </c:pt>
                <c:pt idx="108">
                  <c:v>55</c:v>
                </c:pt>
                <c:pt idx="109">
                  <c:v>60</c:v>
                </c:pt>
                <c:pt idx="110">
                  <c:v>50</c:v>
                </c:pt>
                <c:pt idx="111">
                  <c:v>70</c:v>
                </c:pt>
                <c:pt idx="112">
                  <c:v>25</c:v>
                </c:pt>
                <c:pt idx="113">
                  <c:v>45</c:v>
                </c:pt>
                <c:pt idx="114">
                  <c:v>50</c:v>
                </c:pt>
                <c:pt idx="115">
                  <c:v>40</c:v>
                </c:pt>
                <c:pt idx="116">
                  <c:v>85</c:v>
                </c:pt>
                <c:pt idx="117">
                  <c:v>40</c:v>
                </c:pt>
                <c:pt idx="118">
                  <c:v>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CC0-4588-B15E-D714C74C7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69584"/>
        <c:axId val="8688717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200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2E-3</c:v>
                      </c:pt>
                      <c:pt idx="1">
                        <c:v>4.0000000000000001E-3</c:v>
                      </c:pt>
                      <c:pt idx="2">
                        <c:v>6.0000000000000001E-3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1.2E-2</c:v>
                      </c:pt>
                      <c:pt idx="6">
                        <c:v>1.4E-2</c:v>
                      </c:pt>
                      <c:pt idx="7">
                        <c:v>1.6E-2</c:v>
                      </c:pt>
                      <c:pt idx="8">
                        <c:v>1.7999999999999999E-2</c:v>
                      </c:pt>
                      <c:pt idx="9">
                        <c:v>0.02</c:v>
                      </c:pt>
                      <c:pt idx="10">
                        <c:v>2.1999999999999999E-2</c:v>
                      </c:pt>
                      <c:pt idx="11">
                        <c:v>2.4E-2</c:v>
                      </c:pt>
                      <c:pt idx="12">
                        <c:v>2.5999999999999999E-2</c:v>
                      </c:pt>
                      <c:pt idx="13">
                        <c:v>2.8000000000000001E-2</c:v>
                      </c:pt>
                      <c:pt idx="14">
                        <c:v>0.03</c:v>
                      </c:pt>
                      <c:pt idx="15">
                        <c:v>3.2000000000000001E-2</c:v>
                      </c:pt>
                      <c:pt idx="16">
                        <c:v>3.4000000000000002E-2</c:v>
                      </c:pt>
                      <c:pt idx="17">
                        <c:v>3.5999999999999997E-2</c:v>
                      </c:pt>
                      <c:pt idx="18">
                        <c:v>3.7999999999999999E-2</c:v>
                      </c:pt>
                      <c:pt idx="19">
                        <c:v>0.04</c:v>
                      </c:pt>
                      <c:pt idx="20">
                        <c:v>4.2000000000000003E-2</c:v>
                      </c:pt>
                      <c:pt idx="21">
                        <c:v>4.3999999999999997E-2</c:v>
                      </c:pt>
                      <c:pt idx="22">
                        <c:v>4.5999999999999999E-2</c:v>
                      </c:pt>
                      <c:pt idx="23">
                        <c:v>4.8000000000000001E-2</c:v>
                      </c:pt>
                      <c:pt idx="24">
                        <c:v>0.05</c:v>
                      </c:pt>
                      <c:pt idx="25">
                        <c:v>5.1999999999999998E-2</c:v>
                      </c:pt>
                      <c:pt idx="26">
                        <c:v>5.3999999999999999E-2</c:v>
                      </c:pt>
                      <c:pt idx="27">
                        <c:v>5.6000000000000001E-2</c:v>
                      </c:pt>
                      <c:pt idx="28">
                        <c:v>5.8000000000000003E-2</c:v>
                      </c:pt>
                      <c:pt idx="29">
                        <c:v>0.06</c:v>
                      </c:pt>
                      <c:pt idx="30">
                        <c:v>6.2E-2</c:v>
                      </c:pt>
                      <c:pt idx="31">
                        <c:v>6.4000000000000001E-2</c:v>
                      </c:pt>
                      <c:pt idx="32">
                        <c:v>6.6000000000000003E-2</c:v>
                      </c:pt>
                      <c:pt idx="33">
                        <c:v>6.8000000000000005E-2</c:v>
                      </c:pt>
                      <c:pt idx="34">
                        <c:v>7.0000000000000007E-2</c:v>
                      </c:pt>
                      <c:pt idx="35">
                        <c:v>7.1999999999999995E-2</c:v>
                      </c:pt>
                      <c:pt idx="36">
                        <c:v>7.3999999999999996E-2</c:v>
                      </c:pt>
                      <c:pt idx="37">
                        <c:v>7.5999999999999998E-2</c:v>
                      </c:pt>
                      <c:pt idx="38">
                        <c:v>7.8E-2</c:v>
                      </c:pt>
                      <c:pt idx="39">
                        <c:v>0.08</c:v>
                      </c:pt>
                      <c:pt idx="40">
                        <c:v>8.2000000000000003E-2</c:v>
                      </c:pt>
                      <c:pt idx="41">
                        <c:v>8.4000000000000005E-2</c:v>
                      </c:pt>
                      <c:pt idx="42">
                        <c:v>8.5999999999999993E-2</c:v>
                      </c:pt>
                      <c:pt idx="43">
                        <c:v>8.7999999999999995E-2</c:v>
                      </c:pt>
                      <c:pt idx="44">
                        <c:v>0.09</c:v>
                      </c:pt>
                      <c:pt idx="45">
                        <c:v>9.1999999999999998E-2</c:v>
                      </c:pt>
                      <c:pt idx="46">
                        <c:v>9.4E-2</c:v>
                      </c:pt>
                      <c:pt idx="47">
                        <c:v>9.6000000000000002E-2</c:v>
                      </c:pt>
                      <c:pt idx="48">
                        <c:v>9.8000000000000004E-2</c:v>
                      </c:pt>
                      <c:pt idx="49">
                        <c:v>0.1</c:v>
                      </c:pt>
                      <c:pt idx="50">
                        <c:v>0.10199999999999999</c:v>
                      </c:pt>
                      <c:pt idx="51">
                        <c:v>0.104</c:v>
                      </c:pt>
                      <c:pt idx="52">
                        <c:v>0.106</c:v>
                      </c:pt>
                      <c:pt idx="53">
                        <c:v>0.108</c:v>
                      </c:pt>
                      <c:pt idx="54">
                        <c:v>0.11</c:v>
                      </c:pt>
                      <c:pt idx="55">
                        <c:v>0.112</c:v>
                      </c:pt>
                      <c:pt idx="56">
                        <c:v>0.114</c:v>
                      </c:pt>
                      <c:pt idx="57">
                        <c:v>0.11600000000000001</c:v>
                      </c:pt>
                      <c:pt idx="58">
                        <c:v>0.11799999999999999</c:v>
                      </c:pt>
                      <c:pt idx="59">
                        <c:v>0.12</c:v>
                      </c:pt>
                      <c:pt idx="60">
                        <c:v>0.122</c:v>
                      </c:pt>
                      <c:pt idx="61">
                        <c:v>0.124</c:v>
                      </c:pt>
                      <c:pt idx="62">
                        <c:v>0.126</c:v>
                      </c:pt>
                      <c:pt idx="63">
                        <c:v>0.128</c:v>
                      </c:pt>
                      <c:pt idx="64">
                        <c:v>0.13</c:v>
                      </c:pt>
                      <c:pt idx="65">
                        <c:v>0.13200000000000001</c:v>
                      </c:pt>
                      <c:pt idx="66">
                        <c:v>0.13400000000000001</c:v>
                      </c:pt>
                      <c:pt idx="67">
                        <c:v>0.13600000000000001</c:v>
                      </c:pt>
                      <c:pt idx="68">
                        <c:v>0.13800000000000001</c:v>
                      </c:pt>
                      <c:pt idx="69">
                        <c:v>0.14000000000000001</c:v>
                      </c:pt>
                      <c:pt idx="70">
                        <c:v>0.14199999999999999</c:v>
                      </c:pt>
                      <c:pt idx="71">
                        <c:v>0.14399999999999999</c:v>
                      </c:pt>
                      <c:pt idx="72">
                        <c:v>0.14599999999999999</c:v>
                      </c:pt>
                      <c:pt idx="73">
                        <c:v>0.14799999999999999</c:v>
                      </c:pt>
                      <c:pt idx="74">
                        <c:v>0.15</c:v>
                      </c:pt>
                      <c:pt idx="75">
                        <c:v>0.152</c:v>
                      </c:pt>
                      <c:pt idx="76">
                        <c:v>0.154</c:v>
                      </c:pt>
                      <c:pt idx="77">
                        <c:v>0.156</c:v>
                      </c:pt>
                      <c:pt idx="78">
                        <c:v>0.158</c:v>
                      </c:pt>
                      <c:pt idx="79">
                        <c:v>0.16</c:v>
                      </c:pt>
                      <c:pt idx="80">
                        <c:v>0.16200000000000001</c:v>
                      </c:pt>
                      <c:pt idx="81">
                        <c:v>0.16400000000000001</c:v>
                      </c:pt>
                      <c:pt idx="82">
                        <c:v>0.16600000000000001</c:v>
                      </c:pt>
                      <c:pt idx="83">
                        <c:v>0.16800000000000001</c:v>
                      </c:pt>
                      <c:pt idx="84">
                        <c:v>0.17</c:v>
                      </c:pt>
                      <c:pt idx="85">
                        <c:v>0.17199999999999999</c:v>
                      </c:pt>
                      <c:pt idx="86">
                        <c:v>0.17399999999999999</c:v>
                      </c:pt>
                      <c:pt idx="87">
                        <c:v>0.17599999999999999</c:v>
                      </c:pt>
                      <c:pt idx="88">
                        <c:v>0.17799999999999999</c:v>
                      </c:pt>
                      <c:pt idx="89">
                        <c:v>0.18</c:v>
                      </c:pt>
                      <c:pt idx="90">
                        <c:v>0.182</c:v>
                      </c:pt>
                      <c:pt idx="91">
                        <c:v>0.184</c:v>
                      </c:pt>
                      <c:pt idx="92">
                        <c:v>0.186</c:v>
                      </c:pt>
                      <c:pt idx="93">
                        <c:v>0.188</c:v>
                      </c:pt>
                      <c:pt idx="94">
                        <c:v>0.19</c:v>
                      </c:pt>
                      <c:pt idx="95">
                        <c:v>0.192</c:v>
                      </c:pt>
                      <c:pt idx="96">
                        <c:v>0.19400000000000001</c:v>
                      </c:pt>
                      <c:pt idx="97">
                        <c:v>0.19600000000000001</c:v>
                      </c:pt>
                      <c:pt idx="98">
                        <c:v>0.19800000000000001</c:v>
                      </c:pt>
                      <c:pt idx="99">
                        <c:v>0.2</c:v>
                      </c:pt>
                      <c:pt idx="100">
                        <c:v>0.20200000000000001</c:v>
                      </c:pt>
                      <c:pt idx="101">
                        <c:v>0.20399999999999999</c:v>
                      </c:pt>
                      <c:pt idx="102">
                        <c:v>0.20599999999999999</c:v>
                      </c:pt>
                      <c:pt idx="103">
                        <c:v>0.20799999999999999</c:v>
                      </c:pt>
                      <c:pt idx="104">
                        <c:v>0.21</c:v>
                      </c:pt>
                      <c:pt idx="105">
                        <c:v>0.21199999999999999</c:v>
                      </c:pt>
                      <c:pt idx="106">
                        <c:v>0.214</c:v>
                      </c:pt>
                      <c:pt idx="107">
                        <c:v>0.216</c:v>
                      </c:pt>
                      <c:pt idx="108">
                        <c:v>0.218</c:v>
                      </c:pt>
                      <c:pt idx="109">
                        <c:v>0.22</c:v>
                      </c:pt>
                      <c:pt idx="110">
                        <c:v>0.222</c:v>
                      </c:pt>
                      <c:pt idx="111">
                        <c:v>0.224</c:v>
                      </c:pt>
                      <c:pt idx="112">
                        <c:v>0.22600000000000001</c:v>
                      </c:pt>
                      <c:pt idx="113">
                        <c:v>0.22800000000000001</c:v>
                      </c:pt>
                      <c:pt idx="114">
                        <c:v>0.23</c:v>
                      </c:pt>
                      <c:pt idx="115">
                        <c:v>0.23200000000000001</c:v>
                      </c:pt>
                      <c:pt idx="116">
                        <c:v>0.23400000000000001</c:v>
                      </c:pt>
                      <c:pt idx="117">
                        <c:v>0.23599999999999999</c:v>
                      </c:pt>
                      <c:pt idx="118">
                        <c:v>0.23799999999999999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Sheet1!$M$4:$M$122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830</c:v>
                      </c:pt>
                      <c:pt idx="1">
                        <c:v>10940</c:v>
                      </c:pt>
                      <c:pt idx="2">
                        <c:v>10500</c:v>
                      </c:pt>
                      <c:pt idx="3">
                        <c:v>10750</c:v>
                      </c:pt>
                      <c:pt idx="4">
                        <c:v>11945</c:v>
                      </c:pt>
                      <c:pt idx="5">
                        <c:v>12235</c:v>
                      </c:pt>
                      <c:pt idx="6">
                        <c:v>11925</c:v>
                      </c:pt>
                      <c:pt idx="7">
                        <c:v>12445</c:v>
                      </c:pt>
                      <c:pt idx="8">
                        <c:v>12295</c:v>
                      </c:pt>
                      <c:pt idx="9">
                        <c:v>12005</c:v>
                      </c:pt>
                      <c:pt idx="10">
                        <c:v>12365</c:v>
                      </c:pt>
                      <c:pt idx="11">
                        <c:v>12125</c:v>
                      </c:pt>
                      <c:pt idx="12">
                        <c:v>11960</c:v>
                      </c:pt>
                      <c:pt idx="13">
                        <c:v>11940</c:v>
                      </c:pt>
                      <c:pt idx="14">
                        <c:v>11730</c:v>
                      </c:pt>
                      <c:pt idx="15">
                        <c:v>11690</c:v>
                      </c:pt>
                      <c:pt idx="16">
                        <c:v>11680</c:v>
                      </c:pt>
                      <c:pt idx="17">
                        <c:v>11365</c:v>
                      </c:pt>
                      <c:pt idx="18">
                        <c:v>11345</c:v>
                      </c:pt>
                      <c:pt idx="19">
                        <c:v>11050</c:v>
                      </c:pt>
                      <c:pt idx="20">
                        <c:v>11045</c:v>
                      </c:pt>
                      <c:pt idx="21">
                        <c:v>10875</c:v>
                      </c:pt>
                      <c:pt idx="22">
                        <c:v>10730</c:v>
                      </c:pt>
                      <c:pt idx="23">
                        <c:v>10380</c:v>
                      </c:pt>
                      <c:pt idx="24">
                        <c:v>10575</c:v>
                      </c:pt>
                      <c:pt idx="25">
                        <c:v>10160</c:v>
                      </c:pt>
                      <c:pt idx="26">
                        <c:v>10110</c:v>
                      </c:pt>
                      <c:pt idx="27">
                        <c:v>9910</c:v>
                      </c:pt>
                      <c:pt idx="28">
                        <c:v>9780</c:v>
                      </c:pt>
                      <c:pt idx="29">
                        <c:v>9620</c:v>
                      </c:pt>
                      <c:pt idx="30">
                        <c:v>9425</c:v>
                      </c:pt>
                      <c:pt idx="31">
                        <c:v>9390</c:v>
                      </c:pt>
                      <c:pt idx="32">
                        <c:v>9240</c:v>
                      </c:pt>
                      <c:pt idx="33">
                        <c:v>9065</c:v>
                      </c:pt>
                      <c:pt idx="34">
                        <c:v>8945</c:v>
                      </c:pt>
                      <c:pt idx="35">
                        <c:v>8755</c:v>
                      </c:pt>
                      <c:pt idx="36">
                        <c:v>8745</c:v>
                      </c:pt>
                      <c:pt idx="37">
                        <c:v>8540</c:v>
                      </c:pt>
                      <c:pt idx="38">
                        <c:v>8480</c:v>
                      </c:pt>
                      <c:pt idx="39">
                        <c:v>8255</c:v>
                      </c:pt>
                      <c:pt idx="40">
                        <c:v>8340</c:v>
                      </c:pt>
                      <c:pt idx="41">
                        <c:v>8150</c:v>
                      </c:pt>
                      <c:pt idx="42">
                        <c:v>7895</c:v>
                      </c:pt>
                      <c:pt idx="43">
                        <c:v>7950</c:v>
                      </c:pt>
                      <c:pt idx="44">
                        <c:v>7900</c:v>
                      </c:pt>
                      <c:pt idx="45">
                        <c:v>7715</c:v>
                      </c:pt>
                      <c:pt idx="46">
                        <c:v>7690</c:v>
                      </c:pt>
                      <c:pt idx="47">
                        <c:v>7610</c:v>
                      </c:pt>
                      <c:pt idx="48">
                        <c:v>7360</c:v>
                      </c:pt>
                      <c:pt idx="49">
                        <c:v>7390</c:v>
                      </c:pt>
                      <c:pt idx="50">
                        <c:v>6470</c:v>
                      </c:pt>
                      <c:pt idx="51">
                        <c:v>5655</c:v>
                      </c:pt>
                      <c:pt idx="52">
                        <c:v>5705</c:v>
                      </c:pt>
                      <c:pt idx="53">
                        <c:v>5465</c:v>
                      </c:pt>
                      <c:pt idx="54">
                        <c:v>5600</c:v>
                      </c:pt>
                      <c:pt idx="55">
                        <c:v>5575</c:v>
                      </c:pt>
                      <c:pt idx="56">
                        <c:v>5325</c:v>
                      </c:pt>
                      <c:pt idx="57">
                        <c:v>5675</c:v>
                      </c:pt>
                      <c:pt idx="58">
                        <c:v>5575</c:v>
                      </c:pt>
                      <c:pt idx="59">
                        <c:v>5550</c:v>
                      </c:pt>
                      <c:pt idx="60">
                        <c:v>5495</c:v>
                      </c:pt>
                      <c:pt idx="61">
                        <c:v>5430</c:v>
                      </c:pt>
                      <c:pt idx="62">
                        <c:v>5615</c:v>
                      </c:pt>
                      <c:pt idx="63">
                        <c:v>5535</c:v>
                      </c:pt>
                      <c:pt idx="64">
                        <c:v>5465</c:v>
                      </c:pt>
                      <c:pt idx="65">
                        <c:v>5625</c:v>
                      </c:pt>
                      <c:pt idx="66">
                        <c:v>5400</c:v>
                      </c:pt>
                      <c:pt idx="67">
                        <c:v>5680</c:v>
                      </c:pt>
                      <c:pt idx="68">
                        <c:v>5615</c:v>
                      </c:pt>
                      <c:pt idx="69">
                        <c:v>5590</c:v>
                      </c:pt>
                      <c:pt idx="70">
                        <c:v>5605</c:v>
                      </c:pt>
                      <c:pt idx="71">
                        <c:v>5690</c:v>
                      </c:pt>
                      <c:pt idx="72">
                        <c:v>5685</c:v>
                      </c:pt>
                      <c:pt idx="73">
                        <c:v>5785</c:v>
                      </c:pt>
                      <c:pt idx="74">
                        <c:v>5865</c:v>
                      </c:pt>
                      <c:pt idx="75">
                        <c:v>6030</c:v>
                      </c:pt>
                      <c:pt idx="76">
                        <c:v>5995</c:v>
                      </c:pt>
                      <c:pt idx="77">
                        <c:v>5920</c:v>
                      </c:pt>
                      <c:pt idx="78">
                        <c:v>5870</c:v>
                      </c:pt>
                      <c:pt idx="79">
                        <c:v>6000</c:v>
                      </c:pt>
                      <c:pt idx="80">
                        <c:v>5810</c:v>
                      </c:pt>
                      <c:pt idx="81">
                        <c:v>5780</c:v>
                      </c:pt>
                      <c:pt idx="82">
                        <c:v>5760</c:v>
                      </c:pt>
                      <c:pt idx="83">
                        <c:v>5525</c:v>
                      </c:pt>
                      <c:pt idx="84">
                        <c:v>5245</c:v>
                      </c:pt>
                      <c:pt idx="85">
                        <c:v>4930</c:v>
                      </c:pt>
                      <c:pt idx="86">
                        <c:v>4610</c:v>
                      </c:pt>
                      <c:pt idx="87">
                        <c:v>4015</c:v>
                      </c:pt>
                      <c:pt idx="88">
                        <c:v>3625</c:v>
                      </c:pt>
                      <c:pt idx="89">
                        <c:v>3055</c:v>
                      </c:pt>
                      <c:pt idx="90">
                        <c:v>2735</c:v>
                      </c:pt>
                      <c:pt idx="91">
                        <c:v>2150</c:v>
                      </c:pt>
                      <c:pt idx="92">
                        <c:v>1750</c:v>
                      </c:pt>
                      <c:pt idx="93">
                        <c:v>1255</c:v>
                      </c:pt>
                      <c:pt idx="94">
                        <c:v>990</c:v>
                      </c:pt>
                      <c:pt idx="95">
                        <c:v>630</c:v>
                      </c:pt>
                      <c:pt idx="96">
                        <c:v>485</c:v>
                      </c:pt>
                      <c:pt idx="97">
                        <c:v>315</c:v>
                      </c:pt>
                      <c:pt idx="98">
                        <c:v>180</c:v>
                      </c:pt>
                      <c:pt idx="99">
                        <c:v>140</c:v>
                      </c:pt>
                      <c:pt idx="100">
                        <c:v>150</c:v>
                      </c:pt>
                      <c:pt idx="101">
                        <c:v>110</c:v>
                      </c:pt>
                      <c:pt idx="102">
                        <c:v>95</c:v>
                      </c:pt>
                      <c:pt idx="103">
                        <c:v>70</c:v>
                      </c:pt>
                      <c:pt idx="104">
                        <c:v>85</c:v>
                      </c:pt>
                      <c:pt idx="105">
                        <c:v>75</c:v>
                      </c:pt>
                      <c:pt idx="106">
                        <c:v>80</c:v>
                      </c:pt>
                      <c:pt idx="107">
                        <c:v>60</c:v>
                      </c:pt>
                      <c:pt idx="108">
                        <c:v>90</c:v>
                      </c:pt>
                      <c:pt idx="109">
                        <c:v>120</c:v>
                      </c:pt>
                      <c:pt idx="110">
                        <c:v>70</c:v>
                      </c:pt>
                      <c:pt idx="111">
                        <c:v>95</c:v>
                      </c:pt>
                      <c:pt idx="112">
                        <c:v>75</c:v>
                      </c:pt>
                      <c:pt idx="113">
                        <c:v>65</c:v>
                      </c:pt>
                      <c:pt idx="114">
                        <c:v>50</c:v>
                      </c:pt>
                      <c:pt idx="115">
                        <c:v>65</c:v>
                      </c:pt>
                      <c:pt idx="116">
                        <c:v>90</c:v>
                      </c:pt>
                      <c:pt idx="117">
                        <c:v>55</c:v>
                      </c:pt>
                      <c:pt idx="118">
                        <c:v>80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F3F-4D42-ABDA-A4E3757B5759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Sheet1!$O$2</c15:sqref>
                        </c15:formulaRef>
                      </c:ext>
                    </c:extLst>
                    <c:strCache>
                      <c:ptCount val="1"/>
                      <c:pt idx="0">
                        <c:v>400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Sheet1!$O$3:$O$122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7455</c:v>
                      </c:pt>
                      <c:pt idx="2">
                        <c:v>12350</c:v>
                      </c:pt>
                      <c:pt idx="3">
                        <c:v>16195</c:v>
                      </c:pt>
                      <c:pt idx="4">
                        <c:v>16530</c:v>
                      </c:pt>
                      <c:pt idx="5">
                        <c:v>16955</c:v>
                      </c:pt>
                      <c:pt idx="6">
                        <c:v>16935</c:v>
                      </c:pt>
                      <c:pt idx="7">
                        <c:v>16615</c:v>
                      </c:pt>
                      <c:pt idx="8">
                        <c:v>16165</c:v>
                      </c:pt>
                      <c:pt idx="9">
                        <c:v>15910</c:v>
                      </c:pt>
                      <c:pt idx="10">
                        <c:v>15245</c:v>
                      </c:pt>
                      <c:pt idx="11">
                        <c:v>14795</c:v>
                      </c:pt>
                      <c:pt idx="12">
                        <c:v>14310</c:v>
                      </c:pt>
                      <c:pt idx="13">
                        <c:v>14005</c:v>
                      </c:pt>
                      <c:pt idx="14">
                        <c:v>13335</c:v>
                      </c:pt>
                      <c:pt idx="15">
                        <c:v>13025</c:v>
                      </c:pt>
                      <c:pt idx="16">
                        <c:v>12740</c:v>
                      </c:pt>
                      <c:pt idx="17">
                        <c:v>12125</c:v>
                      </c:pt>
                      <c:pt idx="18">
                        <c:v>11840</c:v>
                      </c:pt>
                      <c:pt idx="19">
                        <c:v>11465</c:v>
                      </c:pt>
                      <c:pt idx="20">
                        <c:v>11075</c:v>
                      </c:pt>
                      <c:pt idx="21">
                        <c:v>10675</c:v>
                      </c:pt>
                      <c:pt idx="22">
                        <c:v>10410</c:v>
                      </c:pt>
                      <c:pt idx="23">
                        <c:v>9995</c:v>
                      </c:pt>
                      <c:pt idx="24">
                        <c:v>9660</c:v>
                      </c:pt>
                      <c:pt idx="25">
                        <c:v>9510</c:v>
                      </c:pt>
                      <c:pt idx="26">
                        <c:v>7615</c:v>
                      </c:pt>
                      <c:pt idx="27">
                        <c:v>6440</c:v>
                      </c:pt>
                      <c:pt idx="28">
                        <c:v>6215</c:v>
                      </c:pt>
                      <c:pt idx="29">
                        <c:v>5970</c:v>
                      </c:pt>
                      <c:pt idx="30">
                        <c:v>5945</c:v>
                      </c:pt>
                      <c:pt idx="31">
                        <c:v>5800</c:v>
                      </c:pt>
                      <c:pt idx="32">
                        <c:v>5995</c:v>
                      </c:pt>
                      <c:pt idx="33">
                        <c:v>5945</c:v>
                      </c:pt>
                      <c:pt idx="34">
                        <c:v>5985</c:v>
                      </c:pt>
                      <c:pt idx="35">
                        <c:v>6070</c:v>
                      </c:pt>
                      <c:pt idx="36">
                        <c:v>5990</c:v>
                      </c:pt>
                      <c:pt idx="37">
                        <c:v>6125</c:v>
                      </c:pt>
                      <c:pt idx="38">
                        <c:v>6000</c:v>
                      </c:pt>
                      <c:pt idx="39">
                        <c:v>5890</c:v>
                      </c:pt>
                      <c:pt idx="40">
                        <c:v>5975</c:v>
                      </c:pt>
                      <c:pt idx="41">
                        <c:v>5805</c:v>
                      </c:pt>
                      <c:pt idx="42">
                        <c:v>5825</c:v>
                      </c:pt>
                      <c:pt idx="43">
                        <c:v>5805</c:v>
                      </c:pt>
                      <c:pt idx="44">
                        <c:v>5760</c:v>
                      </c:pt>
                      <c:pt idx="45">
                        <c:v>5685</c:v>
                      </c:pt>
                      <c:pt idx="46">
                        <c:v>5745</c:v>
                      </c:pt>
                      <c:pt idx="47">
                        <c:v>5850</c:v>
                      </c:pt>
                      <c:pt idx="48">
                        <c:v>5580</c:v>
                      </c:pt>
                      <c:pt idx="49">
                        <c:v>5770</c:v>
                      </c:pt>
                      <c:pt idx="50">
                        <c:v>5675</c:v>
                      </c:pt>
                      <c:pt idx="51">
                        <c:v>5830</c:v>
                      </c:pt>
                      <c:pt idx="52">
                        <c:v>5790</c:v>
                      </c:pt>
                      <c:pt idx="53">
                        <c:v>5785</c:v>
                      </c:pt>
                      <c:pt idx="54">
                        <c:v>5955</c:v>
                      </c:pt>
                      <c:pt idx="55">
                        <c:v>5915</c:v>
                      </c:pt>
                      <c:pt idx="56">
                        <c:v>6005</c:v>
                      </c:pt>
                      <c:pt idx="57">
                        <c:v>6005</c:v>
                      </c:pt>
                      <c:pt idx="58">
                        <c:v>6035</c:v>
                      </c:pt>
                      <c:pt idx="59">
                        <c:v>6190</c:v>
                      </c:pt>
                      <c:pt idx="60">
                        <c:v>6250</c:v>
                      </c:pt>
                      <c:pt idx="61">
                        <c:v>6270</c:v>
                      </c:pt>
                      <c:pt idx="62">
                        <c:v>6345</c:v>
                      </c:pt>
                      <c:pt idx="63">
                        <c:v>6540</c:v>
                      </c:pt>
                      <c:pt idx="64">
                        <c:v>6740</c:v>
                      </c:pt>
                      <c:pt idx="65">
                        <c:v>6665</c:v>
                      </c:pt>
                      <c:pt idx="66">
                        <c:v>6845</c:v>
                      </c:pt>
                      <c:pt idx="67">
                        <c:v>7135</c:v>
                      </c:pt>
                      <c:pt idx="68">
                        <c:v>7340</c:v>
                      </c:pt>
                      <c:pt idx="69">
                        <c:v>7640</c:v>
                      </c:pt>
                      <c:pt idx="70">
                        <c:v>7660</c:v>
                      </c:pt>
                      <c:pt idx="71">
                        <c:v>8130</c:v>
                      </c:pt>
                      <c:pt idx="72">
                        <c:v>8165</c:v>
                      </c:pt>
                      <c:pt idx="73">
                        <c:v>8545</c:v>
                      </c:pt>
                      <c:pt idx="74">
                        <c:v>8895</c:v>
                      </c:pt>
                      <c:pt idx="75">
                        <c:v>9170</c:v>
                      </c:pt>
                      <c:pt idx="76">
                        <c:v>9525</c:v>
                      </c:pt>
                      <c:pt idx="77">
                        <c:v>9640</c:v>
                      </c:pt>
                      <c:pt idx="78">
                        <c:v>9570</c:v>
                      </c:pt>
                      <c:pt idx="79">
                        <c:v>9625</c:v>
                      </c:pt>
                      <c:pt idx="80">
                        <c:v>9100</c:v>
                      </c:pt>
                      <c:pt idx="81">
                        <c:v>8340</c:v>
                      </c:pt>
                      <c:pt idx="82">
                        <c:v>6670</c:v>
                      </c:pt>
                      <c:pt idx="83">
                        <c:v>4555</c:v>
                      </c:pt>
                      <c:pt idx="84">
                        <c:v>2645</c:v>
                      </c:pt>
                      <c:pt idx="85">
                        <c:v>1370</c:v>
                      </c:pt>
                      <c:pt idx="86">
                        <c:v>620</c:v>
                      </c:pt>
                      <c:pt idx="87">
                        <c:v>385</c:v>
                      </c:pt>
                      <c:pt idx="88">
                        <c:v>205</c:v>
                      </c:pt>
                      <c:pt idx="89">
                        <c:v>215</c:v>
                      </c:pt>
                      <c:pt idx="90">
                        <c:v>160</c:v>
                      </c:pt>
                      <c:pt idx="91">
                        <c:v>170</c:v>
                      </c:pt>
                      <c:pt idx="92">
                        <c:v>150</c:v>
                      </c:pt>
                      <c:pt idx="93">
                        <c:v>115</c:v>
                      </c:pt>
                      <c:pt idx="94">
                        <c:v>175</c:v>
                      </c:pt>
                      <c:pt idx="95">
                        <c:v>90</c:v>
                      </c:pt>
                      <c:pt idx="96">
                        <c:v>90</c:v>
                      </c:pt>
                      <c:pt idx="97">
                        <c:v>95</c:v>
                      </c:pt>
                      <c:pt idx="98">
                        <c:v>120</c:v>
                      </c:pt>
                      <c:pt idx="99">
                        <c:v>125</c:v>
                      </c:pt>
                      <c:pt idx="100">
                        <c:v>95</c:v>
                      </c:pt>
                      <c:pt idx="101">
                        <c:v>70</c:v>
                      </c:pt>
                      <c:pt idx="102">
                        <c:v>70</c:v>
                      </c:pt>
                      <c:pt idx="103">
                        <c:v>85</c:v>
                      </c:pt>
                      <c:pt idx="104">
                        <c:v>60</c:v>
                      </c:pt>
                      <c:pt idx="105">
                        <c:v>85</c:v>
                      </c:pt>
                      <c:pt idx="106">
                        <c:v>75</c:v>
                      </c:pt>
                      <c:pt idx="107">
                        <c:v>70</c:v>
                      </c:pt>
                      <c:pt idx="108">
                        <c:v>65</c:v>
                      </c:pt>
                      <c:pt idx="109">
                        <c:v>90</c:v>
                      </c:pt>
                      <c:pt idx="110">
                        <c:v>70</c:v>
                      </c:pt>
                      <c:pt idx="111">
                        <c:v>110</c:v>
                      </c:pt>
                      <c:pt idx="112">
                        <c:v>50</c:v>
                      </c:pt>
                      <c:pt idx="113">
                        <c:v>45</c:v>
                      </c:pt>
                      <c:pt idx="114">
                        <c:v>60</c:v>
                      </c:pt>
                      <c:pt idx="115">
                        <c:v>45</c:v>
                      </c:pt>
                      <c:pt idx="116">
                        <c:v>75</c:v>
                      </c:pt>
                      <c:pt idx="117">
                        <c:v>100</c:v>
                      </c:pt>
                      <c:pt idx="118">
                        <c:v>60</c:v>
                      </c:pt>
                      <c:pt idx="119">
                        <c:v>75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0236-4D5E-A659-503EBDAA0A47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600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Sheet1!$A$4:$A$122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2E-3</c:v>
                      </c:pt>
                      <c:pt idx="1">
                        <c:v>4.0000000000000001E-3</c:v>
                      </c:pt>
                      <c:pt idx="2">
                        <c:v>6.0000000000000001E-3</c:v>
                      </c:pt>
                      <c:pt idx="3">
                        <c:v>8.0000000000000002E-3</c:v>
                      </c:pt>
                      <c:pt idx="4">
                        <c:v>0.01</c:v>
                      </c:pt>
                      <c:pt idx="5">
                        <c:v>1.2E-2</c:v>
                      </c:pt>
                      <c:pt idx="6">
                        <c:v>1.4E-2</c:v>
                      </c:pt>
                      <c:pt idx="7">
                        <c:v>1.6E-2</c:v>
                      </c:pt>
                      <c:pt idx="8">
                        <c:v>1.7999999999999999E-2</c:v>
                      </c:pt>
                      <c:pt idx="9">
                        <c:v>0.02</c:v>
                      </c:pt>
                      <c:pt idx="10">
                        <c:v>2.1999999999999999E-2</c:v>
                      </c:pt>
                      <c:pt idx="11">
                        <c:v>2.4E-2</c:v>
                      </c:pt>
                      <c:pt idx="12">
                        <c:v>2.5999999999999999E-2</c:v>
                      </c:pt>
                      <c:pt idx="13">
                        <c:v>2.8000000000000001E-2</c:v>
                      </c:pt>
                      <c:pt idx="14">
                        <c:v>0.03</c:v>
                      </c:pt>
                      <c:pt idx="15">
                        <c:v>3.2000000000000001E-2</c:v>
                      </c:pt>
                      <c:pt idx="16">
                        <c:v>3.4000000000000002E-2</c:v>
                      </c:pt>
                      <c:pt idx="17">
                        <c:v>3.5999999999999997E-2</c:v>
                      </c:pt>
                      <c:pt idx="18">
                        <c:v>3.7999999999999999E-2</c:v>
                      </c:pt>
                      <c:pt idx="19">
                        <c:v>0.04</c:v>
                      </c:pt>
                      <c:pt idx="20">
                        <c:v>4.2000000000000003E-2</c:v>
                      </c:pt>
                      <c:pt idx="21">
                        <c:v>4.3999999999999997E-2</c:v>
                      </c:pt>
                      <c:pt idx="22">
                        <c:v>4.5999999999999999E-2</c:v>
                      </c:pt>
                      <c:pt idx="23">
                        <c:v>4.8000000000000001E-2</c:v>
                      </c:pt>
                      <c:pt idx="24">
                        <c:v>0.05</c:v>
                      </c:pt>
                      <c:pt idx="25">
                        <c:v>5.1999999999999998E-2</c:v>
                      </c:pt>
                      <c:pt idx="26">
                        <c:v>5.3999999999999999E-2</c:v>
                      </c:pt>
                      <c:pt idx="27">
                        <c:v>5.6000000000000001E-2</c:v>
                      </c:pt>
                      <c:pt idx="28">
                        <c:v>5.8000000000000003E-2</c:v>
                      </c:pt>
                      <c:pt idx="29">
                        <c:v>0.06</c:v>
                      </c:pt>
                      <c:pt idx="30">
                        <c:v>6.2E-2</c:v>
                      </c:pt>
                      <c:pt idx="31">
                        <c:v>6.4000000000000001E-2</c:v>
                      </c:pt>
                      <c:pt idx="32">
                        <c:v>6.6000000000000003E-2</c:v>
                      </c:pt>
                      <c:pt idx="33">
                        <c:v>6.8000000000000005E-2</c:v>
                      </c:pt>
                      <c:pt idx="34">
                        <c:v>7.0000000000000007E-2</c:v>
                      </c:pt>
                      <c:pt idx="35">
                        <c:v>7.1999999999999995E-2</c:v>
                      </c:pt>
                      <c:pt idx="36">
                        <c:v>7.3999999999999996E-2</c:v>
                      </c:pt>
                      <c:pt idx="37">
                        <c:v>7.5999999999999998E-2</c:v>
                      </c:pt>
                      <c:pt idx="38">
                        <c:v>7.8E-2</c:v>
                      </c:pt>
                      <c:pt idx="39">
                        <c:v>0.08</c:v>
                      </c:pt>
                      <c:pt idx="40">
                        <c:v>8.2000000000000003E-2</c:v>
                      </c:pt>
                      <c:pt idx="41">
                        <c:v>8.4000000000000005E-2</c:v>
                      </c:pt>
                      <c:pt idx="42">
                        <c:v>8.5999999999999993E-2</c:v>
                      </c:pt>
                      <c:pt idx="43">
                        <c:v>8.7999999999999995E-2</c:v>
                      </c:pt>
                      <c:pt idx="44">
                        <c:v>0.09</c:v>
                      </c:pt>
                      <c:pt idx="45">
                        <c:v>9.1999999999999998E-2</c:v>
                      </c:pt>
                      <c:pt idx="46">
                        <c:v>9.4E-2</c:v>
                      </c:pt>
                      <c:pt idx="47">
                        <c:v>9.6000000000000002E-2</c:v>
                      </c:pt>
                      <c:pt idx="48">
                        <c:v>9.8000000000000004E-2</c:v>
                      </c:pt>
                      <c:pt idx="49">
                        <c:v>0.1</c:v>
                      </c:pt>
                      <c:pt idx="50">
                        <c:v>0.10199999999999999</c:v>
                      </c:pt>
                      <c:pt idx="51">
                        <c:v>0.104</c:v>
                      </c:pt>
                      <c:pt idx="52">
                        <c:v>0.106</c:v>
                      </c:pt>
                      <c:pt idx="53">
                        <c:v>0.108</c:v>
                      </c:pt>
                      <c:pt idx="54">
                        <c:v>0.11</c:v>
                      </c:pt>
                      <c:pt idx="55">
                        <c:v>0.112</c:v>
                      </c:pt>
                      <c:pt idx="56">
                        <c:v>0.114</c:v>
                      </c:pt>
                      <c:pt idx="57">
                        <c:v>0.11600000000000001</c:v>
                      </c:pt>
                      <c:pt idx="58">
                        <c:v>0.11799999999999999</c:v>
                      </c:pt>
                      <c:pt idx="59">
                        <c:v>0.12</c:v>
                      </c:pt>
                      <c:pt idx="60">
                        <c:v>0.122</c:v>
                      </c:pt>
                      <c:pt idx="61">
                        <c:v>0.124</c:v>
                      </c:pt>
                      <c:pt idx="62">
                        <c:v>0.126</c:v>
                      </c:pt>
                      <c:pt idx="63">
                        <c:v>0.128</c:v>
                      </c:pt>
                      <c:pt idx="64">
                        <c:v>0.13</c:v>
                      </c:pt>
                      <c:pt idx="65">
                        <c:v>0.13200000000000001</c:v>
                      </c:pt>
                      <c:pt idx="66">
                        <c:v>0.13400000000000001</c:v>
                      </c:pt>
                      <c:pt idx="67">
                        <c:v>0.13600000000000001</c:v>
                      </c:pt>
                      <c:pt idx="68">
                        <c:v>0.13800000000000001</c:v>
                      </c:pt>
                      <c:pt idx="69">
                        <c:v>0.14000000000000001</c:v>
                      </c:pt>
                      <c:pt idx="70">
                        <c:v>0.14199999999999999</c:v>
                      </c:pt>
                      <c:pt idx="71">
                        <c:v>0.14399999999999999</c:v>
                      </c:pt>
                      <c:pt idx="72">
                        <c:v>0.14599999999999999</c:v>
                      </c:pt>
                      <c:pt idx="73">
                        <c:v>0.14799999999999999</c:v>
                      </c:pt>
                      <c:pt idx="74">
                        <c:v>0.15</c:v>
                      </c:pt>
                      <c:pt idx="75">
                        <c:v>0.152</c:v>
                      </c:pt>
                      <c:pt idx="76">
                        <c:v>0.154</c:v>
                      </c:pt>
                      <c:pt idx="77">
                        <c:v>0.156</c:v>
                      </c:pt>
                      <c:pt idx="78">
                        <c:v>0.158</c:v>
                      </c:pt>
                      <c:pt idx="79">
                        <c:v>0.16</c:v>
                      </c:pt>
                      <c:pt idx="80">
                        <c:v>0.16200000000000001</c:v>
                      </c:pt>
                      <c:pt idx="81">
                        <c:v>0.16400000000000001</c:v>
                      </c:pt>
                      <c:pt idx="82">
                        <c:v>0.16600000000000001</c:v>
                      </c:pt>
                      <c:pt idx="83">
                        <c:v>0.16800000000000001</c:v>
                      </c:pt>
                      <c:pt idx="84">
                        <c:v>0.17</c:v>
                      </c:pt>
                      <c:pt idx="85">
                        <c:v>0.17199999999999999</c:v>
                      </c:pt>
                      <c:pt idx="86">
                        <c:v>0.17399999999999999</c:v>
                      </c:pt>
                      <c:pt idx="87">
                        <c:v>0.17599999999999999</c:v>
                      </c:pt>
                      <c:pt idx="88">
                        <c:v>0.17799999999999999</c:v>
                      </c:pt>
                      <c:pt idx="89">
                        <c:v>0.18</c:v>
                      </c:pt>
                      <c:pt idx="90">
                        <c:v>0.182</c:v>
                      </c:pt>
                      <c:pt idx="91">
                        <c:v>0.184</c:v>
                      </c:pt>
                      <c:pt idx="92">
                        <c:v>0.186</c:v>
                      </c:pt>
                      <c:pt idx="93">
                        <c:v>0.188</c:v>
                      </c:pt>
                      <c:pt idx="94">
                        <c:v>0.19</c:v>
                      </c:pt>
                      <c:pt idx="95">
                        <c:v>0.192</c:v>
                      </c:pt>
                      <c:pt idx="96">
                        <c:v>0.19400000000000001</c:v>
                      </c:pt>
                      <c:pt idx="97">
                        <c:v>0.19600000000000001</c:v>
                      </c:pt>
                      <c:pt idx="98">
                        <c:v>0.19800000000000001</c:v>
                      </c:pt>
                      <c:pt idx="99">
                        <c:v>0.2</c:v>
                      </c:pt>
                      <c:pt idx="100">
                        <c:v>0.20200000000000001</c:v>
                      </c:pt>
                      <c:pt idx="101">
                        <c:v>0.20399999999999999</c:v>
                      </c:pt>
                      <c:pt idx="102">
                        <c:v>0.20599999999999999</c:v>
                      </c:pt>
                      <c:pt idx="103">
                        <c:v>0.20799999999999999</c:v>
                      </c:pt>
                      <c:pt idx="104">
                        <c:v>0.21</c:v>
                      </c:pt>
                      <c:pt idx="105">
                        <c:v>0.21199999999999999</c:v>
                      </c:pt>
                      <c:pt idx="106">
                        <c:v>0.214</c:v>
                      </c:pt>
                      <c:pt idx="107">
                        <c:v>0.216</c:v>
                      </c:pt>
                      <c:pt idx="108">
                        <c:v>0.218</c:v>
                      </c:pt>
                      <c:pt idx="109">
                        <c:v>0.22</c:v>
                      </c:pt>
                      <c:pt idx="110">
                        <c:v>0.222</c:v>
                      </c:pt>
                      <c:pt idx="111">
                        <c:v>0.224</c:v>
                      </c:pt>
                      <c:pt idx="112">
                        <c:v>0.22600000000000001</c:v>
                      </c:pt>
                      <c:pt idx="113">
                        <c:v>0.22800000000000001</c:v>
                      </c:pt>
                      <c:pt idx="114">
                        <c:v>0.23</c:v>
                      </c:pt>
                      <c:pt idx="115">
                        <c:v>0.23200000000000001</c:v>
                      </c:pt>
                      <c:pt idx="116">
                        <c:v>0.23400000000000001</c:v>
                      </c:pt>
                      <c:pt idx="117">
                        <c:v>0.23599999999999999</c:v>
                      </c:pt>
                      <c:pt idx="118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Sheet1!$Q$4:$Q$122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7695</c:v>
                      </c:pt>
                      <c:pt idx="1">
                        <c:v>19665</c:v>
                      </c:pt>
                      <c:pt idx="2">
                        <c:v>20750</c:v>
                      </c:pt>
                      <c:pt idx="3">
                        <c:v>21505</c:v>
                      </c:pt>
                      <c:pt idx="4">
                        <c:v>20975</c:v>
                      </c:pt>
                      <c:pt idx="5">
                        <c:v>20320</c:v>
                      </c:pt>
                      <c:pt idx="6">
                        <c:v>19215</c:v>
                      </c:pt>
                      <c:pt idx="7">
                        <c:v>18120</c:v>
                      </c:pt>
                      <c:pt idx="8">
                        <c:v>17025</c:v>
                      </c:pt>
                      <c:pt idx="9">
                        <c:v>16255</c:v>
                      </c:pt>
                      <c:pt idx="10">
                        <c:v>15250</c:v>
                      </c:pt>
                      <c:pt idx="11">
                        <c:v>14220</c:v>
                      </c:pt>
                      <c:pt idx="12">
                        <c:v>13475</c:v>
                      </c:pt>
                      <c:pt idx="13">
                        <c:v>12770</c:v>
                      </c:pt>
                      <c:pt idx="14">
                        <c:v>11985</c:v>
                      </c:pt>
                      <c:pt idx="15">
                        <c:v>11300</c:v>
                      </c:pt>
                      <c:pt idx="16">
                        <c:v>10315</c:v>
                      </c:pt>
                      <c:pt idx="17">
                        <c:v>7270</c:v>
                      </c:pt>
                      <c:pt idx="18">
                        <c:v>6565</c:v>
                      </c:pt>
                      <c:pt idx="19">
                        <c:v>6260</c:v>
                      </c:pt>
                      <c:pt idx="20">
                        <c:v>6075</c:v>
                      </c:pt>
                      <c:pt idx="21">
                        <c:v>5970</c:v>
                      </c:pt>
                      <c:pt idx="22">
                        <c:v>6040</c:v>
                      </c:pt>
                      <c:pt idx="23">
                        <c:v>5950</c:v>
                      </c:pt>
                      <c:pt idx="24">
                        <c:v>6125</c:v>
                      </c:pt>
                      <c:pt idx="25">
                        <c:v>6150</c:v>
                      </c:pt>
                      <c:pt idx="26">
                        <c:v>6355</c:v>
                      </c:pt>
                      <c:pt idx="27">
                        <c:v>6255</c:v>
                      </c:pt>
                      <c:pt idx="28">
                        <c:v>6315</c:v>
                      </c:pt>
                      <c:pt idx="29">
                        <c:v>6370</c:v>
                      </c:pt>
                      <c:pt idx="30">
                        <c:v>6290</c:v>
                      </c:pt>
                      <c:pt idx="31">
                        <c:v>6305</c:v>
                      </c:pt>
                      <c:pt idx="32">
                        <c:v>6345</c:v>
                      </c:pt>
                      <c:pt idx="33">
                        <c:v>6200</c:v>
                      </c:pt>
                      <c:pt idx="34">
                        <c:v>5940</c:v>
                      </c:pt>
                      <c:pt idx="35">
                        <c:v>6190</c:v>
                      </c:pt>
                      <c:pt idx="36">
                        <c:v>5845</c:v>
                      </c:pt>
                      <c:pt idx="37">
                        <c:v>6055</c:v>
                      </c:pt>
                      <c:pt idx="38">
                        <c:v>5910</c:v>
                      </c:pt>
                      <c:pt idx="39">
                        <c:v>5980</c:v>
                      </c:pt>
                      <c:pt idx="40">
                        <c:v>5710</c:v>
                      </c:pt>
                      <c:pt idx="41">
                        <c:v>6050</c:v>
                      </c:pt>
                      <c:pt idx="42">
                        <c:v>5990</c:v>
                      </c:pt>
                      <c:pt idx="43">
                        <c:v>5950</c:v>
                      </c:pt>
                      <c:pt idx="44">
                        <c:v>5990</c:v>
                      </c:pt>
                      <c:pt idx="45">
                        <c:v>5960</c:v>
                      </c:pt>
                      <c:pt idx="46">
                        <c:v>6000</c:v>
                      </c:pt>
                      <c:pt idx="47">
                        <c:v>5990</c:v>
                      </c:pt>
                      <c:pt idx="48">
                        <c:v>5935</c:v>
                      </c:pt>
                      <c:pt idx="49">
                        <c:v>6070</c:v>
                      </c:pt>
                      <c:pt idx="50">
                        <c:v>5960</c:v>
                      </c:pt>
                      <c:pt idx="51">
                        <c:v>6040</c:v>
                      </c:pt>
                      <c:pt idx="52">
                        <c:v>6030</c:v>
                      </c:pt>
                      <c:pt idx="53">
                        <c:v>6080</c:v>
                      </c:pt>
                      <c:pt idx="54">
                        <c:v>6195</c:v>
                      </c:pt>
                      <c:pt idx="55">
                        <c:v>6210</c:v>
                      </c:pt>
                      <c:pt idx="56">
                        <c:v>6165</c:v>
                      </c:pt>
                      <c:pt idx="57">
                        <c:v>6285</c:v>
                      </c:pt>
                      <c:pt idx="58">
                        <c:v>6605</c:v>
                      </c:pt>
                      <c:pt idx="59">
                        <c:v>6440</c:v>
                      </c:pt>
                      <c:pt idx="60">
                        <c:v>6690</c:v>
                      </c:pt>
                      <c:pt idx="61">
                        <c:v>7035</c:v>
                      </c:pt>
                      <c:pt idx="62">
                        <c:v>7315</c:v>
                      </c:pt>
                      <c:pt idx="63">
                        <c:v>7690</c:v>
                      </c:pt>
                      <c:pt idx="64">
                        <c:v>8220</c:v>
                      </c:pt>
                      <c:pt idx="65">
                        <c:v>8875</c:v>
                      </c:pt>
                      <c:pt idx="66">
                        <c:v>9210</c:v>
                      </c:pt>
                      <c:pt idx="67">
                        <c:v>9675</c:v>
                      </c:pt>
                      <c:pt idx="68">
                        <c:v>9940</c:v>
                      </c:pt>
                      <c:pt idx="69">
                        <c:v>10175</c:v>
                      </c:pt>
                      <c:pt idx="70">
                        <c:v>10585</c:v>
                      </c:pt>
                      <c:pt idx="71">
                        <c:v>10820</c:v>
                      </c:pt>
                      <c:pt idx="72">
                        <c:v>10820</c:v>
                      </c:pt>
                      <c:pt idx="73">
                        <c:v>10755</c:v>
                      </c:pt>
                      <c:pt idx="74">
                        <c:v>10370</c:v>
                      </c:pt>
                      <c:pt idx="75">
                        <c:v>9330</c:v>
                      </c:pt>
                      <c:pt idx="76">
                        <c:v>7790</c:v>
                      </c:pt>
                      <c:pt idx="77">
                        <c:v>6665</c:v>
                      </c:pt>
                      <c:pt idx="78">
                        <c:v>5860</c:v>
                      </c:pt>
                      <c:pt idx="79">
                        <c:v>5140</c:v>
                      </c:pt>
                      <c:pt idx="80">
                        <c:v>4080</c:v>
                      </c:pt>
                      <c:pt idx="81">
                        <c:v>3220</c:v>
                      </c:pt>
                      <c:pt idx="82">
                        <c:v>2540</c:v>
                      </c:pt>
                      <c:pt idx="83">
                        <c:v>1815</c:v>
                      </c:pt>
                      <c:pt idx="84">
                        <c:v>1365</c:v>
                      </c:pt>
                      <c:pt idx="85">
                        <c:v>845</c:v>
                      </c:pt>
                      <c:pt idx="86">
                        <c:v>500</c:v>
                      </c:pt>
                      <c:pt idx="87">
                        <c:v>405</c:v>
                      </c:pt>
                      <c:pt idx="88">
                        <c:v>245</c:v>
                      </c:pt>
                      <c:pt idx="89">
                        <c:v>170</c:v>
                      </c:pt>
                      <c:pt idx="90">
                        <c:v>110</c:v>
                      </c:pt>
                      <c:pt idx="91">
                        <c:v>105</c:v>
                      </c:pt>
                      <c:pt idx="92">
                        <c:v>110</c:v>
                      </c:pt>
                      <c:pt idx="93">
                        <c:v>110</c:v>
                      </c:pt>
                      <c:pt idx="94">
                        <c:v>80</c:v>
                      </c:pt>
                      <c:pt idx="95">
                        <c:v>55</c:v>
                      </c:pt>
                      <c:pt idx="96">
                        <c:v>65</c:v>
                      </c:pt>
                      <c:pt idx="97">
                        <c:v>75</c:v>
                      </c:pt>
                      <c:pt idx="98">
                        <c:v>80</c:v>
                      </c:pt>
                      <c:pt idx="99">
                        <c:v>85</c:v>
                      </c:pt>
                      <c:pt idx="100">
                        <c:v>60</c:v>
                      </c:pt>
                      <c:pt idx="101">
                        <c:v>70</c:v>
                      </c:pt>
                      <c:pt idx="102">
                        <c:v>80</c:v>
                      </c:pt>
                      <c:pt idx="103">
                        <c:v>70</c:v>
                      </c:pt>
                      <c:pt idx="104">
                        <c:v>80</c:v>
                      </c:pt>
                      <c:pt idx="105">
                        <c:v>55</c:v>
                      </c:pt>
                      <c:pt idx="106">
                        <c:v>80</c:v>
                      </c:pt>
                      <c:pt idx="107">
                        <c:v>70</c:v>
                      </c:pt>
                      <c:pt idx="108">
                        <c:v>55</c:v>
                      </c:pt>
                      <c:pt idx="109">
                        <c:v>50</c:v>
                      </c:pt>
                      <c:pt idx="110">
                        <c:v>85</c:v>
                      </c:pt>
                      <c:pt idx="111">
                        <c:v>65</c:v>
                      </c:pt>
                      <c:pt idx="112">
                        <c:v>45</c:v>
                      </c:pt>
                      <c:pt idx="113">
                        <c:v>75</c:v>
                      </c:pt>
                      <c:pt idx="114">
                        <c:v>40</c:v>
                      </c:pt>
                      <c:pt idx="115">
                        <c:v>80</c:v>
                      </c:pt>
                      <c:pt idx="116">
                        <c:v>55</c:v>
                      </c:pt>
                      <c:pt idx="117">
                        <c:v>65</c:v>
                      </c:pt>
                      <c:pt idx="118">
                        <c:v>40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ACC0-4588-B15E-D714C74C76F4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Sheet1!$S$2</c15:sqref>
                        </c15:formulaRef>
                      </c:ext>
                    </c:extLst>
                    <c:strCache>
                      <c:ptCount val="1"/>
                      <c:pt idx="0">
                        <c:v>800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Sheet1!$A$3:$A$122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2E-3</c:v>
                      </c:pt>
                      <c:pt idx="2">
                        <c:v>4.0000000000000001E-3</c:v>
                      </c:pt>
                      <c:pt idx="3">
                        <c:v>6.0000000000000001E-3</c:v>
                      </c:pt>
                      <c:pt idx="4">
                        <c:v>8.0000000000000002E-3</c:v>
                      </c:pt>
                      <c:pt idx="5">
                        <c:v>0.01</c:v>
                      </c:pt>
                      <c:pt idx="6">
                        <c:v>1.2E-2</c:v>
                      </c:pt>
                      <c:pt idx="7">
                        <c:v>1.4E-2</c:v>
                      </c:pt>
                      <c:pt idx="8">
                        <c:v>1.6E-2</c:v>
                      </c:pt>
                      <c:pt idx="9">
                        <c:v>1.7999999999999999E-2</c:v>
                      </c:pt>
                      <c:pt idx="10">
                        <c:v>0.02</c:v>
                      </c:pt>
                      <c:pt idx="11">
                        <c:v>2.1999999999999999E-2</c:v>
                      </c:pt>
                      <c:pt idx="12">
                        <c:v>2.4E-2</c:v>
                      </c:pt>
                      <c:pt idx="13">
                        <c:v>2.5999999999999999E-2</c:v>
                      </c:pt>
                      <c:pt idx="14">
                        <c:v>2.8000000000000001E-2</c:v>
                      </c:pt>
                      <c:pt idx="15">
                        <c:v>0.03</c:v>
                      </c:pt>
                      <c:pt idx="16">
                        <c:v>3.2000000000000001E-2</c:v>
                      </c:pt>
                      <c:pt idx="17">
                        <c:v>3.4000000000000002E-2</c:v>
                      </c:pt>
                      <c:pt idx="18">
                        <c:v>3.5999999999999997E-2</c:v>
                      </c:pt>
                      <c:pt idx="19">
                        <c:v>3.7999999999999999E-2</c:v>
                      </c:pt>
                      <c:pt idx="20">
                        <c:v>0.04</c:v>
                      </c:pt>
                      <c:pt idx="21">
                        <c:v>4.2000000000000003E-2</c:v>
                      </c:pt>
                      <c:pt idx="22">
                        <c:v>4.3999999999999997E-2</c:v>
                      </c:pt>
                      <c:pt idx="23">
                        <c:v>4.5999999999999999E-2</c:v>
                      </c:pt>
                      <c:pt idx="24">
                        <c:v>4.8000000000000001E-2</c:v>
                      </c:pt>
                      <c:pt idx="25">
                        <c:v>0.05</c:v>
                      </c:pt>
                      <c:pt idx="26">
                        <c:v>5.1999999999999998E-2</c:v>
                      </c:pt>
                      <c:pt idx="27">
                        <c:v>5.3999999999999999E-2</c:v>
                      </c:pt>
                      <c:pt idx="28">
                        <c:v>5.6000000000000001E-2</c:v>
                      </c:pt>
                      <c:pt idx="29">
                        <c:v>5.8000000000000003E-2</c:v>
                      </c:pt>
                      <c:pt idx="30">
                        <c:v>0.06</c:v>
                      </c:pt>
                      <c:pt idx="31">
                        <c:v>6.2E-2</c:v>
                      </c:pt>
                      <c:pt idx="32">
                        <c:v>6.4000000000000001E-2</c:v>
                      </c:pt>
                      <c:pt idx="33">
                        <c:v>6.6000000000000003E-2</c:v>
                      </c:pt>
                      <c:pt idx="34">
                        <c:v>6.8000000000000005E-2</c:v>
                      </c:pt>
                      <c:pt idx="35">
                        <c:v>7.0000000000000007E-2</c:v>
                      </c:pt>
                      <c:pt idx="36">
                        <c:v>7.1999999999999995E-2</c:v>
                      </c:pt>
                      <c:pt idx="37">
                        <c:v>7.3999999999999996E-2</c:v>
                      </c:pt>
                      <c:pt idx="38">
                        <c:v>7.5999999999999998E-2</c:v>
                      </c:pt>
                      <c:pt idx="39">
                        <c:v>7.8E-2</c:v>
                      </c:pt>
                      <c:pt idx="40">
                        <c:v>0.08</c:v>
                      </c:pt>
                      <c:pt idx="41">
                        <c:v>8.2000000000000003E-2</c:v>
                      </c:pt>
                      <c:pt idx="42">
                        <c:v>8.4000000000000005E-2</c:v>
                      </c:pt>
                      <c:pt idx="43">
                        <c:v>8.5999999999999993E-2</c:v>
                      </c:pt>
                      <c:pt idx="44">
                        <c:v>8.7999999999999995E-2</c:v>
                      </c:pt>
                      <c:pt idx="45">
                        <c:v>0.09</c:v>
                      </c:pt>
                      <c:pt idx="46">
                        <c:v>9.1999999999999998E-2</c:v>
                      </c:pt>
                      <c:pt idx="47">
                        <c:v>9.4E-2</c:v>
                      </c:pt>
                      <c:pt idx="48">
                        <c:v>9.6000000000000002E-2</c:v>
                      </c:pt>
                      <c:pt idx="49">
                        <c:v>9.8000000000000004E-2</c:v>
                      </c:pt>
                      <c:pt idx="50">
                        <c:v>0.1</c:v>
                      </c:pt>
                      <c:pt idx="51">
                        <c:v>0.10199999999999999</c:v>
                      </c:pt>
                      <c:pt idx="52">
                        <c:v>0.104</c:v>
                      </c:pt>
                      <c:pt idx="53">
                        <c:v>0.106</c:v>
                      </c:pt>
                      <c:pt idx="54">
                        <c:v>0.108</c:v>
                      </c:pt>
                      <c:pt idx="55">
                        <c:v>0.11</c:v>
                      </c:pt>
                      <c:pt idx="56">
                        <c:v>0.112</c:v>
                      </c:pt>
                      <c:pt idx="57">
                        <c:v>0.114</c:v>
                      </c:pt>
                      <c:pt idx="58">
                        <c:v>0.11600000000000001</c:v>
                      </c:pt>
                      <c:pt idx="59">
                        <c:v>0.11799999999999999</c:v>
                      </c:pt>
                      <c:pt idx="60">
                        <c:v>0.12</c:v>
                      </c:pt>
                      <c:pt idx="61">
                        <c:v>0.122</c:v>
                      </c:pt>
                      <c:pt idx="62">
                        <c:v>0.124</c:v>
                      </c:pt>
                      <c:pt idx="63">
                        <c:v>0.126</c:v>
                      </c:pt>
                      <c:pt idx="64">
                        <c:v>0.128</c:v>
                      </c:pt>
                      <c:pt idx="65">
                        <c:v>0.13</c:v>
                      </c:pt>
                      <c:pt idx="66">
                        <c:v>0.13200000000000001</c:v>
                      </c:pt>
                      <c:pt idx="67">
                        <c:v>0.13400000000000001</c:v>
                      </c:pt>
                      <c:pt idx="68">
                        <c:v>0.13600000000000001</c:v>
                      </c:pt>
                      <c:pt idx="69">
                        <c:v>0.13800000000000001</c:v>
                      </c:pt>
                      <c:pt idx="70">
                        <c:v>0.14000000000000001</c:v>
                      </c:pt>
                      <c:pt idx="71">
                        <c:v>0.14199999999999999</c:v>
                      </c:pt>
                      <c:pt idx="72">
                        <c:v>0.14399999999999999</c:v>
                      </c:pt>
                      <c:pt idx="73">
                        <c:v>0.14599999999999999</c:v>
                      </c:pt>
                      <c:pt idx="74">
                        <c:v>0.14799999999999999</c:v>
                      </c:pt>
                      <c:pt idx="75">
                        <c:v>0.15</c:v>
                      </c:pt>
                      <c:pt idx="76">
                        <c:v>0.152</c:v>
                      </c:pt>
                      <c:pt idx="77">
                        <c:v>0.154</c:v>
                      </c:pt>
                      <c:pt idx="78">
                        <c:v>0.156</c:v>
                      </c:pt>
                      <c:pt idx="79">
                        <c:v>0.158</c:v>
                      </c:pt>
                      <c:pt idx="80">
                        <c:v>0.16</c:v>
                      </c:pt>
                      <c:pt idx="81">
                        <c:v>0.16200000000000001</c:v>
                      </c:pt>
                      <c:pt idx="82">
                        <c:v>0.16400000000000001</c:v>
                      </c:pt>
                      <c:pt idx="83">
                        <c:v>0.16600000000000001</c:v>
                      </c:pt>
                      <c:pt idx="84">
                        <c:v>0.16800000000000001</c:v>
                      </c:pt>
                      <c:pt idx="85">
                        <c:v>0.17</c:v>
                      </c:pt>
                      <c:pt idx="86">
                        <c:v>0.17199999999999999</c:v>
                      </c:pt>
                      <c:pt idx="87">
                        <c:v>0.17399999999999999</c:v>
                      </c:pt>
                      <c:pt idx="88">
                        <c:v>0.17599999999999999</c:v>
                      </c:pt>
                      <c:pt idx="89">
                        <c:v>0.17799999999999999</c:v>
                      </c:pt>
                      <c:pt idx="90">
                        <c:v>0.18</c:v>
                      </c:pt>
                      <c:pt idx="91">
                        <c:v>0.182</c:v>
                      </c:pt>
                      <c:pt idx="92">
                        <c:v>0.184</c:v>
                      </c:pt>
                      <c:pt idx="93">
                        <c:v>0.186</c:v>
                      </c:pt>
                      <c:pt idx="94">
                        <c:v>0.188</c:v>
                      </c:pt>
                      <c:pt idx="95">
                        <c:v>0.19</c:v>
                      </c:pt>
                      <c:pt idx="96">
                        <c:v>0.192</c:v>
                      </c:pt>
                      <c:pt idx="97">
                        <c:v>0.19400000000000001</c:v>
                      </c:pt>
                      <c:pt idx="98">
                        <c:v>0.19600000000000001</c:v>
                      </c:pt>
                      <c:pt idx="99">
                        <c:v>0.19800000000000001</c:v>
                      </c:pt>
                      <c:pt idx="100">
                        <c:v>0.2</c:v>
                      </c:pt>
                      <c:pt idx="101">
                        <c:v>0.20200000000000001</c:v>
                      </c:pt>
                      <c:pt idx="102">
                        <c:v>0.20399999999999999</c:v>
                      </c:pt>
                      <c:pt idx="103">
                        <c:v>0.20599999999999999</c:v>
                      </c:pt>
                      <c:pt idx="104">
                        <c:v>0.20799999999999999</c:v>
                      </c:pt>
                      <c:pt idx="105">
                        <c:v>0.21</c:v>
                      </c:pt>
                      <c:pt idx="106">
                        <c:v>0.21199999999999999</c:v>
                      </c:pt>
                      <c:pt idx="107">
                        <c:v>0.214</c:v>
                      </c:pt>
                      <c:pt idx="108">
                        <c:v>0.216</c:v>
                      </c:pt>
                      <c:pt idx="109">
                        <c:v>0.218</c:v>
                      </c:pt>
                      <c:pt idx="110">
                        <c:v>0.22</c:v>
                      </c:pt>
                      <c:pt idx="111">
                        <c:v>0.222</c:v>
                      </c:pt>
                      <c:pt idx="112">
                        <c:v>0.224</c:v>
                      </c:pt>
                      <c:pt idx="113">
                        <c:v>0.22600000000000001</c:v>
                      </c:pt>
                      <c:pt idx="114">
                        <c:v>0.22800000000000001</c:v>
                      </c:pt>
                      <c:pt idx="115">
                        <c:v>0.23</c:v>
                      </c:pt>
                      <c:pt idx="116">
                        <c:v>0.23200000000000001</c:v>
                      </c:pt>
                      <c:pt idx="117">
                        <c:v>0.23400000000000001</c:v>
                      </c:pt>
                      <c:pt idx="118">
                        <c:v>0.23599999999999999</c:v>
                      </c:pt>
                      <c:pt idx="119">
                        <c:v>0.23799999999999999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Sheet1!$S$3:$S$122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1">
                        <c:v>10685</c:v>
                      </c:pt>
                      <c:pt idx="2">
                        <c:v>23895</c:v>
                      </c:pt>
                      <c:pt idx="3">
                        <c:v>25545</c:v>
                      </c:pt>
                      <c:pt idx="4">
                        <c:v>24925</c:v>
                      </c:pt>
                      <c:pt idx="5">
                        <c:v>24135</c:v>
                      </c:pt>
                      <c:pt idx="6">
                        <c:v>22480</c:v>
                      </c:pt>
                      <c:pt idx="7">
                        <c:v>20520</c:v>
                      </c:pt>
                      <c:pt idx="8">
                        <c:v>18690</c:v>
                      </c:pt>
                      <c:pt idx="9">
                        <c:v>17195</c:v>
                      </c:pt>
                      <c:pt idx="10">
                        <c:v>15575</c:v>
                      </c:pt>
                      <c:pt idx="11">
                        <c:v>14120</c:v>
                      </c:pt>
                      <c:pt idx="12">
                        <c:v>12780</c:v>
                      </c:pt>
                      <c:pt idx="13">
                        <c:v>10975</c:v>
                      </c:pt>
                      <c:pt idx="14">
                        <c:v>7315</c:v>
                      </c:pt>
                      <c:pt idx="15">
                        <c:v>6410</c:v>
                      </c:pt>
                      <c:pt idx="16">
                        <c:v>6220</c:v>
                      </c:pt>
                      <c:pt idx="17">
                        <c:v>6000</c:v>
                      </c:pt>
                      <c:pt idx="18">
                        <c:v>5755</c:v>
                      </c:pt>
                      <c:pt idx="19">
                        <c:v>5730</c:v>
                      </c:pt>
                      <c:pt idx="20">
                        <c:v>5985</c:v>
                      </c:pt>
                      <c:pt idx="21">
                        <c:v>5885</c:v>
                      </c:pt>
                      <c:pt idx="22">
                        <c:v>6025</c:v>
                      </c:pt>
                      <c:pt idx="23">
                        <c:v>6165</c:v>
                      </c:pt>
                      <c:pt idx="24">
                        <c:v>6120</c:v>
                      </c:pt>
                      <c:pt idx="25">
                        <c:v>6465</c:v>
                      </c:pt>
                      <c:pt idx="26">
                        <c:v>6450</c:v>
                      </c:pt>
                      <c:pt idx="27">
                        <c:v>6670</c:v>
                      </c:pt>
                      <c:pt idx="28">
                        <c:v>6650</c:v>
                      </c:pt>
                      <c:pt idx="29">
                        <c:v>6570</c:v>
                      </c:pt>
                      <c:pt idx="30">
                        <c:v>6665</c:v>
                      </c:pt>
                      <c:pt idx="31">
                        <c:v>6570</c:v>
                      </c:pt>
                      <c:pt idx="32">
                        <c:v>6460</c:v>
                      </c:pt>
                      <c:pt idx="33">
                        <c:v>6500</c:v>
                      </c:pt>
                      <c:pt idx="34">
                        <c:v>6500</c:v>
                      </c:pt>
                      <c:pt idx="35">
                        <c:v>6360</c:v>
                      </c:pt>
                      <c:pt idx="36">
                        <c:v>6270</c:v>
                      </c:pt>
                      <c:pt idx="37">
                        <c:v>6410</c:v>
                      </c:pt>
                      <c:pt idx="38">
                        <c:v>6205</c:v>
                      </c:pt>
                      <c:pt idx="39">
                        <c:v>6180</c:v>
                      </c:pt>
                      <c:pt idx="40">
                        <c:v>6410</c:v>
                      </c:pt>
                      <c:pt idx="41">
                        <c:v>6255</c:v>
                      </c:pt>
                      <c:pt idx="42">
                        <c:v>6235</c:v>
                      </c:pt>
                      <c:pt idx="43">
                        <c:v>6365</c:v>
                      </c:pt>
                      <c:pt idx="44">
                        <c:v>6410</c:v>
                      </c:pt>
                      <c:pt idx="45">
                        <c:v>6380</c:v>
                      </c:pt>
                      <c:pt idx="46">
                        <c:v>6360</c:v>
                      </c:pt>
                      <c:pt idx="47">
                        <c:v>6490</c:v>
                      </c:pt>
                      <c:pt idx="48">
                        <c:v>6320</c:v>
                      </c:pt>
                      <c:pt idx="49">
                        <c:v>6435</c:v>
                      </c:pt>
                      <c:pt idx="50">
                        <c:v>6280</c:v>
                      </c:pt>
                      <c:pt idx="51">
                        <c:v>6420</c:v>
                      </c:pt>
                      <c:pt idx="52">
                        <c:v>6330</c:v>
                      </c:pt>
                      <c:pt idx="53">
                        <c:v>6370</c:v>
                      </c:pt>
                      <c:pt idx="54">
                        <c:v>6280</c:v>
                      </c:pt>
                      <c:pt idx="55">
                        <c:v>6340</c:v>
                      </c:pt>
                      <c:pt idx="56">
                        <c:v>6135</c:v>
                      </c:pt>
                      <c:pt idx="57">
                        <c:v>6290</c:v>
                      </c:pt>
                      <c:pt idx="58">
                        <c:v>6175</c:v>
                      </c:pt>
                      <c:pt idx="59">
                        <c:v>6170</c:v>
                      </c:pt>
                      <c:pt idx="60">
                        <c:v>6220</c:v>
                      </c:pt>
                      <c:pt idx="61">
                        <c:v>6065</c:v>
                      </c:pt>
                      <c:pt idx="62">
                        <c:v>6230</c:v>
                      </c:pt>
                      <c:pt idx="63">
                        <c:v>6155</c:v>
                      </c:pt>
                      <c:pt idx="64">
                        <c:v>6155</c:v>
                      </c:pt>
                      <c:pt idx="65">
                        <c:v>6215</c:v>
                      </c:pt>
                      <c:pt idx="66">
                        <c:v>6245</c:v>
                      </c:pt>
                      <c:pt idx="67">
                        <c:v>6395</c:v>
                      </c:pt>
                      <c:pt idx="68">
                        <c:v>6340</c:v>
                      </c:pt>
                      <c:pt idx="69">
                        <c:v>6470</c:v>
                      </c:pt>
                      <c:pt idx="70">
                        <c:v>6600</c:v>
                      </c:pt>
                      <c:pt idx="71">
                        <c:v>6825</c:v>
                      </c:pt>
                      <c:pt idx="72">
                        <c:v>7180</c:v>
                      </c:pt>
                      <c:pt idx="73">
                        <c:v>7655</c:v>
                      </c:pt>
                      <c:pt idx="74">
                        <c:v>7730</c:v>
                      </c:pt>
                      <c:pt idx="75">
                        <c:v>8300</c:v>
                      </c:pt>
                      <c:pt idx="76">
                        <c:v>8505</c:v>
                      </c:pt>
                      <c:pt idx="77">
                        <c:v>8775</c:v>
                      </c:pt>
                      <c:pt idx="78">
                        <c:v>9290</c:v>
                      </c:pt>
                      <c:pt idx="79">
                        <c:v>9450</c:v>
                      </c:pt>
                      <c:pt idx="80">
                        <c:v>9565</c:v>
                      </c:pt>
                      <c:pt idx="81">
                        <c:v>9200</c:v>
                      </c:pt>
                      <c:pt idx="82">
                        <c:v>8965</c:v>
                      </c:pt>
                      <c:pt idx="83">
                        <c:v>7525</c:v>
                      </c:pt>
                      <c:pt idx="84">
                        <c:v>5535</c:v>
                      </c:pt>
                      <c:pt idx="85">
                        <c:v>3795</c:v>
                      </c:pt>
                      <c:pt idx="86">
                        <c:v>2395</c:v>
                      </c:pt>
                      <c:pt idx="87">
                        <c:v>1220</c:v>
                      </c:pt>
                      <c:pt idx="88">
                        <c:v>450</c:v>
                      </c:pt>
                      <c:pt idx="89">
                        <c:v>245</c:v>
                      </c:pt>
                      <c:pt idx="90">
                        <c:v>125</c:v>
                      </c:pt>
                      <c:pt idx="91">
                        <c:v>145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95</c:v>
                      </c:pt>
                      <c:pt idx="95">
                        <c:v>85</c:v>
                      </c:pt>
                      <c:pt idx="96">
                        <c:v>85</c:v>
                      </c:pt>
                      <c:pt idx="97">
                        <c:v>100</c:v>
                      </c:pt>
                      <c:pt idx="98">
                        <c:v>105</c:v>
                      </c:pt>
                      <c:pt idx="99">
                        <c:v>85</c:v>
                      </c:pt>
                      <c:pt idx="100">
                        <c:v>130</c:v>
                      </c:pt>
                      <c:pt idx="101">
                        <c:v>115</c:v>
                      </c:pt>
                      <c:pt idx="102">
                        <c:v>70</c:v>
                      </c:pt>
                      <c:pt idx="103">
                        <c:v>85</c:v>
                      </c:pt>
                      <c:pt idx="104">
                        <c:v>75</c:v>
                      </c:pt>
                      <c:pt idx="105">
                        <c:v>65</c:v>
                      </c:pt>
                      <c:pt idx="106">
                        <c:v>120</c:v>
                      </c:pt>
                      <c:pt idx="107">
                        <c:v>50</c:v>
                      </c:pt>
                      <c:pt idx="108">
                        <c:v>45</c:v>
                      </c:pt>
                      <c:pt idx="109">
                        <c:v>70</c:v>
                      </c:pt>
                      <c:pt idx="110">
                        <c:v>70</c:v>
                      </c:pt>
                      <c:pt idx="111">
                        <c:v>90</c:v>
                      </c:pt>
                      <c:pt idx="112">
                        <c:v>60</c:v>
                      </c:pt>
                      <c:pt idx="113">
                        <c:v>65</c:v>
                      </c:pt>
                      <c:pt idx="114">
                        <c:v>50</c:v>
                      </c:pt>
                      <c:pt idx="115">
                        <c:v>25</c:v>
                      </c:pt>
                      <c:pt idx="116">
                        <c:v>45</c:v>
                      </c:pt>
                      <c:pt idx="117">
                        <c:v>60</c:v>
                      </c:pt>
                      <c:pt idx="118">
                        <c:v>60</c:v>
                      </c:pt>
                      <c:pt idx="119">
                        <c:v>65</c:v>
                      </c:pt>
                    </c:numCache>
                  </c:numRef>
                </c:yVal>
                <c:smooth val="1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0236-4D5E-A659-503EBDAA0A47}"/>
                  </c:ext>
                </c:extLst>
              </c15:ser>
            </c15:filteredScatterSeries>
          </c:ext>
        </c:extLst>
      </c:scatterChart>
      <c:valAx>
        <c:axId val="868869584"/>
        <c:scaling>
          <c:orientation val="minMax"/>
          <c:max val="0.24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71760"/>
        <c:crosses val="autoZero"/>
        <c:crossBetween val="midCat"/>
      </c:valAx>
      <c:valAx>
        <c:axId val="8688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Flux [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5524261858109"/>
          <c:y val="5.7243902252228869E-2"/>
          <c:w val="0.1016404700333063"/>
          <c:h val="9.1186038853011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95957263292614E-2"/>
          <c:y val="4.4920870776770927E-2"/>
          <c:w val="0.87480760134665148"/>
          <c:h val="0.86034400319237225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Sheet1!$A$126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Sheet1!$D$124:$I$124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xVal>
          <c:yVal>
            <c:numRef>
              <c:f>Sheet1!$D$127:$I$127</c:f>
              <c:numCache>
                <c:formatCode>General</c:formatCode>
                <c:ptCount val="6"/>
                <c:pt idx="0">
                  <c:v>0.16400000000000001</c:v>
                </c:pt>
                <c:pt idx="1">
                  <c:v>0.16</c:v>
                </c:pt>
                <c:pt idx="2">
                  <c:v>0.154</c:v>
                </c:pt>
                <c:pt idx="3">
                  <c:v>0.154</c:v>
                </c:pt>
                <c:pt idx="4">
                  <c:v>0.16600000000000001</c:v>
                </c:pt>
                <c:pt idx="5">
                  <c:v>0.16200000000000001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6E-4809-94B3-611951D8F508}"/>
            </c:ext>
          </c:extLst>
        </c:ser>
        <c:ser>
          <c:idx val="0"/>
          <c:order val="1"/>
          <c:tx>
            <c:strRef>
              <c:f>Sheet1!$A$132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Sheet1!$D$124:$I$124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xVal>
          <c:yVal>
            <c:numRef>
              <c:f>Sheet1!$D$133:$I$133</c:f>
              <c:numCache>
                <c:formatCode>General</c:formatCode>
                <c:ptCount val="6"/>
                <c:pt idx="0">
                  <c:v>0.17399999999999999</c:v>
                </c:pt>
                <c:pt idx="1">
                  <c:v>0.16800000000000001</c:v>
                </c:pt>
                <c:pt idx="2">
                  <c:v>0.16400000000000001</c:v>
                </c:pt>
                <c:pt idx="3">
                  <c:v>0.16800000000000001</c:v>
                </c:pt>
                <c:pt idx="4">
                  <c:v>0.17599999999999999</c:v>
                </c:pt>
                <c:pt idx="5">
                  <c:v>0.17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6E-4809-94B3-611951D8F508}"/>
            </c:ext>
          </c:extLst>
        </c:ser>
        <c:ser>
          <c:idx val="1"/>
          <c:order val="2"/>
          <c:tx>
            <c:strRef>
              <c:f>Sheet1!$A$129</c:f>
              <c:strCache>
                <c:ptCount val="1"/>
                <c:pt idx="0">
                  <c:v>99.50%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Sheet1!$D$124:$I$124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xVal>
          <c:yVal>
            <c:numRef>
              <c:f>Sheet1!$D$130:$I$130</c:f>
              <c:numCache>
                <c:formatCode>General</c:formatCode>
                <c:ptCount val="6"/>
                <c:pt idx="0">
                  <c:v>0.17799999999999999</c:v>
                </c:pt>
                <c:pt idx="1">
                  <c:v>0.17199999999999999</c:v>
                </c:pt>
                <c:pt idx="2">
                  <c:v>0.17</c:v>
                </c:pt>
                <c:pt idx="3">
                  <c:v>0.17199999999999999</c:v>
                </c:pt>
                <c:pt idx="4">
                  <c:v>0.18</c:v>
                </c:pt>
                <c:pt idx="5">
                  <c:v>0.17399999999999999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6E-4809-94B3-611951D8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65232"/>
        <c:axId val="868877200"/>
      </c:scatterChart>
      <c:valAx>
        <c:axId val="868865232"/>
        <c:scaling>
          <c:orientation val="minMax"/>
          <c:max val="8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77200"/>
        <c:crosses val="autoZero"/>
        <c:crossBetween val="midCat"/>
      </c:valAx>
      <c:valAx>
        <c:axId val="868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6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2676237908423"/>
          <c:y val="0.66207157563571706"/>
          <c:w val="0.13438357373469909"/>
          <c:h val="0.15607039968307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Sheet1!$U$4:$U$40</c:f>
              <c:numCache>
                <c:formatCode>General</c:formatCode>
                <c:ptCount val="37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3.5999999999999997E-2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6.6000000000000003E-2</c:v>
                </c:pt>
                <c:pt idx="12">
                  <c:v>7.1999999999999995E-2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0.09</c:v>
                </c:pt>
                <c:pt idx="16">
                  <c:v>9.6000000000000002E-2</c:v>
                </c:pt>
                <c:pt idx="17">
                  <c:v>0.10199999999999999</c:v>
                </c:pt>
                <c:pt idx="18">
                  <c:v>0.108</c:v>
                </c:pt>
                <c:pt idx="19">
                  <c:v>0.114</c:v>
                </c:pt>
                <c:pt idx="20">
                  <c:v>0.12</c:v>
                </c:pt>
                <c:pt idx="21">
                  <c:v>0.126</c:v>
                </c:pt>
                <c:pt idx="22">
                  <c:v>0.13200000000000001</c:v>
                </c:pt>
                <c:pt idx="23">
                  <c:v>0.13800000000000001</c:v>
                </c:pt>
                <c:pt idx="24">
                  <c:v>0.14399999999999999</c:v>
                </c:pt>
                <c:pt idx="25">
                  <c:v>0.15</c:v>
                </c:pt>
                <c:pt idx="26">
                  <c:v>0.156</c:v>
                </c:pt>
                <c:pt idx="27">
                  <c:v>0.16200000000000001</c:v>
                </c:pt>
                <c:pt idx="28">
                  <c:v>0.16800000000000001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</c:v>
                </c:pt>
                <c:pt idx="32">
                  <c:v>0.192</c:v>
                </c:pt>
                <c:pt idx="33">
                  <c:v>0.19800000000000001</c:v>
                </c:pt>
                <c:pt idx="34">
                  <c:v>0.20399999999999999</c:v>
                </c:pt>
                <c:pt idx="35">
                  <c:v>0.21</c:v>
                </c:pt>
                <c:pt idx="36">
                  <c:v>0.216</c:v>
                </c:pt>
              </c:numCache>
            </c:numRef>
          </c:xVal>
          <c:yVal>
            <c:numRef>
              <c:f>Sheet1!$X$4:$X$40</c:f>
              <c:numCache>
                <c:formatCode>General</c:formatCode>
                <c:ptCount val="37"/>
                <c:pt idx="0">
                  <c:v>0</c:v>
                </c:pt>
                <c:pt idx="1">
                  <c:v>14230</c:v>
                </c:pt>
                <c:pt idx="2">
                  <c:v>14665</c:v>
                </c:pt>
                <c:pt idx="3">
                  <c:v>14410</c:v>
                </c:pt>
                <c:pt idx="4">
                  <c:v>13540</c:v>
                </c:pt>
                <c:pt idx="5">
                  <c:v>12755</c:v>
                </c:pt>
                <c:pt idx="6">
                  <c:v>12005</c:v>
                </c:pt>
                <c:pt idx="7">
                  <c:v>11215</c:v>
                </c:pt>
                <c:pt idx="8">
                  <c:v>10535</c:v>
                </c:pt>
                <c:pt idx="9">
                  <c:v>9715</c:v>
                </c:pt>
                <c:pt idx="10">
                  <c:v>9135</c:v>
                </c:pt>
                <c:pt idx="11">
                  <c:v>8470</c:v>
                </c:pt>
                <c:pt idx="12">
                  <c:v>6150</c:v>
                </c:pt>
                <c:pt idx="13">
                  <c:v>5700</c:v>
                </c:pt>
                <c:pt idx="14">
                  <c:v>5680</c:v>
                </c:pt>
                <c:pt idx="15">
                  <c:v>5825</c:v>
                </c:pt>
                <c:pt idx="16">
                  <c:v>5615</c:v>
                </c:pt>
                <c:pt idx="17">
                  <c:v>5540</c:v>
                </c:pt>
                <c:pt idx="18">
                  <c:v>5610</c:v>
                </c:pt>
                <c:pt idx="19">
                  <c:v>5775</c:v>
                </c:pt>
                <c:pt idx="20">
                  <c:v>5845</c:v>
                </c:pt>
                <c:pt idx="21">
                  <c:v>6000</c:v>
                </c:pt>
                <c:pt idx="22">
                  <c:v>6245</c:v>
                </c:pt>
                <c:pt idx="23">
                  <c:v>6455</c:v>
                </c:pt>
                <c:pt idx="24">
                  <c:v>6830</c:v>
                </c:pt>
                <c:pt idx="25">
                  <c:v>7220</c:v>
                </c:pt>
                <c:pt idx="26">
                  <c:v>7575</c:v>
                </c:pt>
                <c:pt idx="27">
                  <c:v>7730</c:v>
                </c:pt>
                <c:pt idx="28">
                  <c:v>6645</c:v>
                </c:pt>
                <c:pt idx="29">
                  <c:v>2810</c:v>
                </c:pt>
                <c:pt idx="30">
                  <c:v>705</c:v>
                </c:pt>
                <c:pt idx="31">
                  <c:v>155</c:v>
                </c:pt>
                <c:pt idx="32">
                  <c:v>115</c:v>
                </c:pt>
                <c:pt idx="33">
                  <c:v>60</c:v>
                </c:pt>
                <c:pt idx="34">
                  <c:v>65</c:v>
                </c:pt>
                <c:pt idx="35">
                  <c:v>85</c:v>
                </c:pt>
                <c:pt idx="36">
                  <c:v>55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Sheet1!$U$4:$U$40</c:f>
              <c:numCache>
                <c:formatCode>General</c:formatCode>
                <c:ptCount val="37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3.5999999999999997E-2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6.6000000000000003E-2</c:v>
                </c:pt>
                <c:pt idx="12">
                  <c:v>7.1999999999999995E-2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0.09</c:v>
                </c:pt>
                <c:pt idx="16">
                  <c:v>9.6000000000000002E-2</c:v>
                </c:pt>
                <c:pt idx="17">
                  <c:v>0.10199999999999999</c:v>
                </c:pt>
                <c:pt idx="18">
                  <c:v>0.108</c:v>
                </c:pt>
                <c:pt idx="19">
                  <c:v>0.114</c:v>
                </c:pt>
                <c:pt idx="20">
                  <c:v>0.12</c:v>
                </c:pt>
                <c:pt idx="21">
                  <c:v>0.126</c:v>
                </c:pt>
                <c:pt idx="22">
                  <c:v>0.13200000000000001</c:v>
                </c:pt>
                <c:pt idx="23">
                  <c:v>0.13800000000000001</c:v>
                </c:pt>
                <c:pt idx="24">
                  <c:v>0.14399999999999999</c:v>
                </c:pt>
                <c:pt idx="25">
                  <c:v>0.15</c:v>
                </c:pt>
                <c:pt idx="26">
                  <c:v>0.156</c:v>
                </c:pt>
                <c:pt idx="27">
                  <c:v>0.16200000000000001</c:v>
                </c:pt>
                <c:pt idx="28">
                  <c:v>0.16800000000000001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</c:v>
                </c:pt>
                <c:pt idx="32">
                  <c:v>0.192</c:v>
                </c:pt>
                <c:pt idx="33">
                  <c:v>0.19800000000000001</c:v>
                </c:pt>
                <c:pt idx="34">
                  <c:v>0.20399999999999999</c:v>
                </c:pt>
                <c:pt idx="35">
                  <c:v>0.21</c:v>
                </c:pt>
                <c:pt idx="36">
                  <c:v>0.216</c:v>
                </c:pt>
              </c:numCache>
            </c:numRef>
          </c:xVal>
          <c:yVal>
            <c:numRef>
              <c:f>Sheet1!$Z$4:$Z$40</c:f>
              <c:numCache>
                <c:formatCode>General</c:formatCode>
                <c:ptCount val="37"/>
                <c:pt idx="0">
                  <c:v>0</c:v>
                </c:pt>
                <c:pt idx="1">
                  <c:v>18745</c:v>
                </c:pt>
                <c:pt idx="2">
                  <c:v>18690</c:v>
                </c:pt>
                <c:pt idx="3">
                  <c:v>16650</c:v>
                </c:pt>
                <c:pt idx="4">
                  <c:v>14490</c:v>
                </c:pt>
                <c:pt idx="5">
                  <c:v>12660</c:v>
                </c:pt>
                <c:pt idx="6">
                  <c:v>11105</c:v>
                </c:pt>
                <c:pt idx="7">
                  <c:v>7920</c:v>
                </c:pt>
                <c:pt idx="8">
                  <c:v>6105</c:v>
                </c:pt>
                <c:pt idx="9">
                  <c:v>5915</c:v>
                </c:pt>
                <c:pt idx="10">
                  <c:v>6175</c:v>
                </c:pt>
                <c:pt idx="11">
                  <c:v>6090</c:v>
                </c:pt>
                <c:pt idx="12">
                  <c:v>6015</c:v>
                </c:pt>
                <c:pt idx="13">
                  <c:v>5940</c:v>
                </c:pt>
                <c:pt idx="14">
                  <c:v>5855</c:v>
                </c:pt>
                <c:pt idx="15">
                  <c:v>5700</c:v>
                </c:pt>
                <c:pt idx="16">
                  <c:v>5940</c:v>
                </c:pt>
                <c:pt idx="17">
                  <c:v>6035</c:v>
                </c:pt>
                <c:pt idx="18">
                  <c:v>6320</c:v>
                </c:pt>
                <c:pt idx="19">
                  <c:v>6640</c:v>
                </c:pt>
                <c:pt idx="20">
                  <c:v>6965</c:v>
                </c:pt>
                <c:pt idx="21">
                  <c:v>7680</c:v>
                </c:pt>
                <c:pt idx="22">
                  <c:v>8750</c:v>
                </c:pt>
                <c:pt idx="23">
                  <c:v>9715</c:v>
                </c:pt>
                <c:pt idx="24">
                  <c:v>10620</c:v>
                </c:pt>
                <c:pt idx="25">
                  <c:v>10645</c:v>
                </c:pt>
                <c:pt idx="26">
                  <c:v>7670</c:v>
                </c:pt>
                <c:pt idx="27">
                  <c:v>3225</c:v>
                </c:pt>
                <c:pt idx="28">
                  <c:v>635</c:v>
                </c:pt>
                <c:pt idx="29">
                  <c:v>130</c:v>
                </c:pt>
                <c:pt idx="30">
                  <c:v>155</c:v>
                </c:pt>
                <c:pt idx="31">
                  <c:v>95</c:v>
                </c:pt>
                <c:pt idx="32">
                  <c:v>90</c:v>
                </c:pt>
                <c:pt idx="33">
                  <c:v>110</c:v>
                </c:pt>
                <c:pt idx="34">
                  <c:v>120</c:v>
                </c:pt>
                <c:pt idx="35">
                  <c:v>80</c:v>
                </c:pt>
                <c:pt idx="36">
                  <c:v>80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Sheet1!$U$4:$U$40</c:f>
              <c:numCache>
                <c:formatCode>General</c:formatCode>
                <c:ptCount val="37"/>
                <c:pt idx="0">
                  <c:v>0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1.7999999999999999E-2</c:v>
                </c:pt>
                <c:pt idx="4">
                  <c:v>2.4E-2</c:v>
                </c:pt>
                <c:pt idx="5">
                  <c:v>0.03</c:v>
                </c:pt>
                <c:pt idx="6">
                  <c:v>3.5999999999999997E-2</c:v>
                </c:pt>
                <c:pt idx="7">
                  <c:v>4.2000000000000003E-2</c:v>
                </c:pt>
                <c:pt idx="8">
                  <c:v>4.8000000000000001E-2</c:v>
                </c:pt>
                <c:pt idx="9">
                  <c:v>5.3999999999999999E-2</c:v>
                </c:pt>
                <c:pt idx="10">
                  <c:v>0.06</c:v>
                </c:pt>
                <c:pt idx="11">
                  <c:v>6.6000000000000003E-2</c:v>
                </c:pt>
                <c:pt idx="12">
                  <c:v>7.1999999999999995E-2</c:v>
                </c:pt>
                <c:pt idx="13">
                  <c:v>7.8E-2</c:v>
                </c:pt>
                <c:pt idx="14">
                  <c:v>8.4000000000000005E-2</c:v>
                </c:pt>
                <c:pt idx="15">
                  <c:v>0.09</c:v>
                </c:pt>
                <c:pt idx="16">
                  <c:v>9.6000000000000002E-2</c:v>
                </c:pt>
                <c:pt idx="17">
                  <c:v>0.10199999999999999</c:v>
                </c:pt>
                <c:pt idx="18">
                  <c:v>0.108</c:v>
                </c:pt>
                <c:pt idx="19">
                  <c:v>0.114</c:v>
                </c:pt>
                <c:pt idx="20">
                  <c:v>0.12</c:v>
                </c:pt>
                <c:pt idx="21">
                  <c:v>0.126</c:v>
                </c:pt>
                <c:pt idx="22">
                  <c:v>0.13200000000000001</c:v>
                </c:pt>
                <c:pt idx="23">
                  <c:v>0.13800000000000001</c:v>
                </c:pt>
                <c:pt idx="24">
                  <c:v>0.14399999999999999</c:v>
                </c:pt>
                <c:pt idx="25">
                  <c:v>0.15</c:v>
                </c:pt>
                <c:pt idx="26">
                  <c:v>0.156</c:v>
                </c:pt>
                <c:pt idx="27">
                  <c:v>0.16200000000000001</c:v>
                </c:pt>
                <c:pt idx="28">
                  <c:v>0.16800000000000001</c:v>
                </c:pt>
                <c:pt idx="29">
                  <c:v>0.17399999999999999</c:v>
                </c:pt>
                <c:pt idx="30">
                  <c:v>0.18</c:v>
                </c:pt>
                <c:pt idx="31">
                  <c:v>0.186</c:v>
                </c:pt>
                <c:pt idx="32">
                  <c:v>0.192</c:v>
                </c:pt>
                <c:pt idx="33">
                  <c:v>0.19800000000000001</c:v>
                </c:pt>
                <c:pt idx="34">
                  <c:v>0.20399999999999999</c:v>
                </c:pt>
                <c:pt idx="35">
                  <c:v>0.21</c:v>
                </c:pt>
                <c:pt idx="36">
                  <c:v>0.216</c:v>
                </c:pt>
              </c:numCache>
            </c:numRef>
          </c:xVal>
          <c:yVal>
            <c:numRef>
              <c:f>Sheet1!$AB$4:$AB$40</c:f>
              <c:numCache>
                <c:formatCode>General</c:formatCode>
                <c:ptCount val="37"/>
                <c:pt idx="0">
                  <c:v>0</c:v>
                </c:pt>
                <c:pt idx="1">
                  <c:v>23135</c:v>
                </c:pt>
                <c:pt idx="2">
                  <c:v>21315</c:v>
                </c:pt>
                <c:pt idx="3">
                  <c:v>17300</c:v>
                </c:pt>
                <c:pt idx="4">
                  <c:v>13755</c:v>
                </c:pt>
                <c:pt idx="5">
                  <c:v>9575</c:v>
                </c:pt>
                <c:pt idx="6">
                  <c:v>6160</c:v>
                </c:pt>
                <c:pt idx="7">
                  <c:v>6035</c:v>
                </c:pt>
                <c:pt idx="8">
                  <c:v>6115</c:v>
                </c:pt>
                <c:pt idx="9">
                  <c:v>6405</c:v>
                </c:pt>
                <c:pt idx="10">
                  <c:v>6510</c:v>
                </c:pt>
                <c:pt idx="11">
                  <c:v>6315</c:v>
                </c:pt>
                <c:pt idx="12">
                  <c:v>6300</c:v>
                </c:pt>
                <c:pt idx="13">
                  <c:v>6100</c:v>
                </c:pt>
                <c:pt idx="14">
                  <c:v>6010</c:v>
                </c:pt>
                <c:pt idx="15">
                  <c:v>6155</c:v>
                </c:pt>
                <c:pt idx="16">
                  <c:v>6120</c:v>
                </c:pt>
                <c:pt idx="17">
                  <c:v>5980</c:v>
                </c:pt>
                <c:pt idx="18">
                  <c:v>5845</c:v>
                </c:pt>
                <c:pt idx="19">
                  <c:v>5875</c:v>
                </c:pt>
                <c:pt idx="20">
                  <c:v>5985</c:v>
                </c:pt>
                <c:pt idx="21">
                  <c:v>5885</c:v>
                </c:pt>
                <c:pt idx="22">
                  <c:v>5975</c:v>
                </c:pt>
                <c:pt idx="23">
                  <c:v>6225</c:v>
                </c:pt>
                <c:pt idx="24">
                  <c:v>6785</c:v>
                </c:pt>
                <c:pt idx="25">
                  <c:v>7550</c:v>
                </c:pt>
                <c:pt idx="26">
                  <c:v>8520</c:v>
                </c:pt>
                <c:pt idx="27">
                  <c:v>9120</c:v>
                </c:pt>
                <c:pt idx="28">
                  <c:v>6520</c:v>
                </c:pt>
                <c:pt idx="29">
                  <c:v>3630</c:v>
                </c:pt>
                <c:pt idx="30">
                  <c:v>1255</c:v>
                </c:pt>
                <c:pt idx="31">
                  <c:v>170</c:v>
                </c:pt>
                <c:pt idx="32">
                  <c:v>85</c:v>
                </c:pt>
                <c:pt idx="33">
                  <c:v>80</c:v>
                </c:pt>
                <c:pt idx="34">
                  <c:v>100</c:v>
                </c:pt>
                <c:pt idx="35">
                  <c:v>65</c:v>
                </c:pt>
                <c:pt idx="36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70128"/>
        <c:axId val="868872304"/>
      </c:scatterChart>
      <c:valAx>
        <c:axId val="8688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72304"/>
        <c:crosses val="autoZero"/>
        <c:crossBetween val="midCat"/>
      </c:valAx>
      <c:valAx>
        <c:axId val="8688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88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2</xdr:row>
      <xdr:rowOff>114299</xdr:rowOff>
    </xdr:from>
    <xdr:to>
      <xdr:col>10</xdr:col>
      <xdr:colOff>161925</xdr:colOff>
      <xdr:row>22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5C38F207-F1AE-46A7-9CBC-3CBB18E5D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6</xdr:row>
      <xdr:rowOff>171450</xdr:rowOff>
    </xdr:from>
    <xdr:to>
      <xdr:col>12</xdr:col>
      <xdr:colOff>161926</xdr:colOff>
      <xdr:row>26</xdr:row>
      <xdr:rowOff>109538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39A6170B-CE18-4E3D-B79B-B0F8ADD13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103</xdr:row>
      <xdr:rowOff>138111</xdr:rowOff>
    </xdr:from>
    <xdr:to>
      <xdr:col>22</xdr:col>
      <xdr:colOff>0</xdr:colOff>
      <xdr:row>120</xdr:row>
      <xdr:rowOff>209550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64798CF4-4D78-4CBC-8689-9F8B5DF6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90486</xdr:colOff>
      <xdr:row>6</xdr:row>
      <xdr:rowOff>66674</xdr:rowOff>
    </xdr:from>
    <xdr:to>
      <xdr:col>26</xdr:col>
      <xdr:colOff>95249</xdr:colOff>
      <xdr:row>21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1"/>
  <sheetViews>
    <sheetView tabSelected="1" topLeftCell="T1" workbookViewId="0">
      <selection activeCell="AE4" sqref="AE4:AM23"/>
    </sheetView>
  </sheetViews>
  <sheetFormatPr defaultRowHeight="18.75" x14ac:dyDescent="0.4"/>
  <sheetData>
    <row r="1" spans="1:39" ht="19.5" thickBot="1" x14ac:dyDescent="0.45">
      <c r="L1" s="1" t="s">
        <v>1</v>
      </c>
      <c r="V1" s="1" t="s">
        <v>6</v>
      </c>
      <c r="AF1" s="1" t="s">
        <v>6</v>
      </c>
    </row>
    <row r="2" spans="1:39" x14ac:dyDescent="0.4">
      <c r="A2" t="s">
        <v>0</v>
      </c>
      <c r="B2">
        <v>100</v>
      </c>
      <c r="C2">
        <v>200</v>
      </c>
      <c r="D2">
        <v>300</v>
      </c>
      <c r="E2">
        <v>400</v>
      </c>
      <c r="F2">
        <v>500</v>
      </c>
      <c r="G2">
        <v>600</v>
      </c>
      <c r="H2">
        <v>700</v>
      </c>
      <c r="I2">
        <v>800</v>
      </c>
      <c r="K2" t="s">
        <v>0</v>
      </c>
      <c r="L2">
        <v>100</v>
      </c>
      <c r="M2">
        <v>200</v>
      </c>
      <c r="N2">
        <v>300</v>
      </c>
      <c r="O2">
        <v>400</v>
      </c>
      <c r="P2">
        <v>500</v>
      </c>
      <c r="Q2">
        <v>600</v>
      </c>
      <c r="R2">
        <v>700</v>
      </c>
      <c r="S2">
        <v>800</v>
      </c>
      <c r="U2" t="s">
        <v>5</v>
      </c>
      <c r="V2">
        <v>100</v>
      </c>
      <c r="W2">
        <v>200</v>
      </c>
      <c r="X2">
        <v>300</v>
      </c>
      <c r="Y2">
        <v>400</v>
      </c>
      <c r="Z2">
        <v>500</v>
      </c>
      <c r="AA2">
        <v>600</v>
      </c>
      <c r="AB2">
        <v>700</v>
      </c>
      <c r="AC2">
        <v>800</v>
      </c>
      <c r="AE2" t="s">
        <v>5</v>
      </c>
      <c r="AF2">
        <v>100</v>
      </c>
      <c r="AG2">
        <v>200</v>
      </c>
      <c r="AH2">
        <v>300</v>
      </c>
      <c r="AI2">
        <v>400</v>
      </c>
      <c r="AJ2">
        <v>500</v>
      </c>
      <c r="AK2">
        <v>600</v>
      </c>
      <c r="AL2">
        <v>700</v>
      </c>
      <c r="AM2">
        <v>800</v>
      </c>
    </row>
    <row r="3" spans="1:39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0</v>
      </c>
      <c r="U3" s="7"/>
      <c r="AE3" s="7"/>
    </row>
    <row r="4" spans="1:39" x14ac:dyDescent="0.4">
      <c r="A4">
        <v>2E-3</v>
      </c>
      <c r="B4">
        <v>0</v>
      </c>
      <c r="C4">
        <v>166</v>
      </c>
      <c r="D4">
        <v>1346</v>
      </c>
      <c r="E4">
        <v>1491</v>
      </c>
      <c r="F4">
        <v>1521</v>
      </c>
      <c r="G4">
        <v>1539</v>
      </c>
      <c r="H4">
        <v>1659</v>
      </c>
      <c r="I4">
        <v>2137</v>
      </c>
      <c r="K4">
        <v>2E-3</v>
      </c>
      <c r="L4">
        <f>(B4-B3)/0.002/100</f>
        <v>0</v>
      </c>
      <c r="M4">
        <f t="shared" ref="M4:S4" si="0">(C4-C3)/0.002/100</f>
        <v>830</v>
      </c>
      <c r="N4">
        <f t="shared" si="0"/>
        <v>6730</v>
      </c>
      <c r="O4">
        <f t="shared" si="0"/>
        <v>7455</v>
      </c>
      <c r="P4">
        <f t="shared" si="0"/>
        <v>7605</v>
      </c>
      <c r="Q4">
        <f t="shared" si="0"/>
        <v>7695</v>
      </c>
      <c r="R4">
        <f t="shared" si="0"/>
        <v>8295</v>
      </c>
      <c r="S4">
        <f t="shared" si="0"/>
        <v>10685</v>
      </c>
      <c r="U4" s="7">
        <f ca="1">INDIRECT("K" &amp; ROW(K1)*3)</f>
        <v>0</v>
      </c>
      <c r="V4" s="7">
        <f ca="1">INDIRECT("L" &amp; ROW(L1)*3)</f>
        <v>0</v>
      </c>
      <c r="W4" s="7">
        <f ca="1">INDIRECT("M" &amp; ROW(M1)*3)</f>
        <v>0</v>
      </c>
      <c r="X4" s="7">
        <f ca="1">INDIRECT("N" &amp; ROW(N1)*3)</f>
        <v>0</v>
      </c>
      <c r="Y4" s="7">
        <f ca="1">INDIRECT("O" &amp; ROW(O1)*3)</f>
        <v>0</v>
      </c>
      <c r="Z4" s="7">
        <f ca="1">INDIRECT("P" &amp; ROW(P1)*3)</f>
        <v>0</v>
      </c>
      <c r="AA4" s="7">
        <f ca="1">INDIRECT("Q" &amp; ROW(Q1)*3)</f>
        <v>0</v>
      </c>
      <c r="AB4" s="7">
        <f ca="1">INDIRECT("R" &amp; ROW(R1)*3)</f>
        <v>0</v>
      </c>
      <c r="AC4" s="7">
        <f ca="1">INDIRECT("S" &amp; ROW(S1)*3)</f>
        <v>0</v>
      </c>
      <c r="AE4" s="7">
        <f ca="1">INDIRECT("K" &amp; ROW(U1)*6)</f>
        <v>6.0000000000000001E-3</v>
      </c>
      <c r="AF4" s="7">
        <f ca="1">INDIRECT("L" &amp; ROW(V1)*6)</f>
        <v>7165</v>
      </c>
      <c r="AG4" s="7">
        <f ca="1">INDIRECT("M" &amp; ROW(W1)*6)</f>
        <v>10500</v>
      </c>
      <c r="AH4" s="7">
        <f ca="1">INDIRECT("N" &amp; ROW(X1)*6)</f>
        <v>14230</v>
      </c>
      <c r="AI4" s="7">
        <f ca="1">INDIRECT("O" &amp; ROW(Y1)*6)</f>
        <v>16195</v>
      </c>
      <c r="AJ4" s="7">
        <f ca="1">INDIRECT("P" &amp; ROW(Z1)*6)</f>
        <v>18745</v>
      </c>
      <c r="AK4" s="7">
        <f ca="1">INDIRECT("Q" &amp; ROW(AA1)*6)</f>
        <v>20750</v>
      </c>
      <c r="AL4" s="7">
        <f ca="1">INDIRECT("R" &amp; ROW(AB1)*6)</f>
        <v>23135</v>
      </c>
      <c r="AM4" s="7">
        <f ca="1">INDIRECT("S" &amp; ROW(AC1)*6)</f>
        <v>25545</v>
      </c>
    </row>
    <row r="5" spans="1:39" x14ac:dyDescent="0.4">
      <c r="A5">
        <v>4.0000000000000001E-3</v>
      </c>
      <c r="B5">
        <v>1506</v>
      </c>
      <c r="C5">
        <v>2354</v>
      </c>
      <c r="D5">
        <v>3035</v>
      </c>
      <c r="E5">
        <v>3961</v>
      </c>
      <c r="F5">
        <v>4637</v>
      </c>
      <c r="G5">
        <v>5472</v>
      </c>
      <c r="H5">
        <v>6188</v>
      </c>
      <c r="I5">
        <v>6916</v>
      </c>
      <c r="K5">
        <v>4.0000000000000001E-3</v>
      </c>
      <c r="L5">
        <f t="shared" ref="L5:L68" si="1">(B5-B4)/0.002/100</f>
        <v>7530</v>
      </c>
      <c r="M5">
        <f t="shared" ref="M5:M68" si="2">(C5-C4)/0.002/100</f>
        <v>10940</v>
      </c>
      <c r="N5">
        <f t="shared" ref="N5:N68" si="3">(D5-D4)/0.002/100</f>
        <v>8445</v>
      </c>
      <c r="O5">
        <f t="shared" ref="O5:O68" si="4">(E5-E4)/0.002/100</f>
        <v>12350</v>
      </c>
      <c r="P5">
        <f t="shared" ref="P5:P68" si="5">(F5-F4)/0.002/100</f>
        <v>15580</v>
      </c>
      <c r="Q5">
        <f t="shared" ref="Q5:Q68" si="6">(G5-G4)/0.002/100</f>
        <v>19665</v>
      </c>
      <c r="R5">
        <f t="shared" ref="R5:R68" si="7">(H5-H4)/0.002/100</f>
        <v>22645</v>
      </c>
      <c r="S5">
        <f t="shared" ref="S5:S68" si="8">(I5-I4)/0.002/100</f>
        <v>23895</v>
      </c>
      <c r="U5" s="7">
        <f t="shared" ref="U5:U43" ca="1" si="9">INDIRECT("K" &amp; ROW(K2)*3)</f>
        <v>6.0000000000000001E-3</v>
      </c>
      <c r="V5" s="7">
        <f t="shared" ref="V5:V41" ca="1" si="10">INDIRECT("L" &amp; ROW(L2)*3)</f>
        <v>7165</v>
      </c>
      <c r="W5" s="7">
        <f t="shared" ref="W5:W43" ca="1" si="11">INDIRECT("M" &amp; ROW(M2)*3)</f>
        <v>10500</v>
      </c>
      <c r="X5" s="7">
        <f t="shared" ref="X5:X43" ca="1" si="12">INDIRECT("N" &amp; ROW(N2)*3)</f>
        <v>14230</v>
      </c>
      <c r="Y5" s="7">
        <f t="shared" ref="Y5:Y43" ca="1" si="13">INDIRECT("O" &amp; ROW(O2)*3)</f>
        <v>16195</v>
      </c>
      <c r="Z5" s="7">
        <f t="shared" ref="Z5:Z43" ca="1" si="14">INDIRECT("P" &amp; ROW(P2)*3)</f>
        <v>18745</v>
      </c>
      <c r="AA5" s="7">
        <f t="shared" ref="AA5:AA43" ca="1" si="15">INDIRECT("Q" &amp; ROW(Q2)*3)</f>
        <v>20750</v>
      </c>
      <c r="AB5" s="7">
        <f t="shared" ref="AB5:AB43" ca="1" si="16">INDIRECT("R" &amp; ROW(R2)*3)</f>
        <v>23135</v>
      </c>
      <c r="AC5" s="7">
        <f t="shared" ref="AC5:AC43" ca="1" si="17">INDIRECT("S" &amp; ROW(S2)*3)</f>
        <v>25545</v>
      </c>
      <c r="AE5" s="7">
        <f t="shared" ref="AE5:AE23" ca="1" si="18">INDIRECT("K" &amp; ROW(U2)*6)</f>
        <v>1.7999999999999999E-2</v>
      </c>
      <c r="AF5" s="7">
        <f t="shared" ref="AF5:AF23" ca="1" si="19">INDIRECT("L" &amp; ROW(V2)*6)</f>
        <v>7975</v>
      </c>
      <c r="AG5" s="7">
        <f t="shared" ref="AG5:AG23" ca="1" si="20">INDIRECT("M" &amp; ROW(W2)*6)</f>
        <v>12295</v>
      </c>
      <c r="AH5" s="7">
        <f t="shared" ref="AH5:AH23" ca="1" si="21">INDIRECT("N" &amp; ROW(X2)*6)</f>
        <v>14410</v>
      </c>
      <c r="AI5" s="7">
        <f t="shared" ref="AI5:AI23" ca="1" si="22">INDIRECT("O" &amp; ROW(Y2)*6)</f>
        <v>15910</v>
      </c>
      <c r="AJ5" s="7">
        <f t="shared" ref="AJ5:AJ23" ca="1" si="23">INDIRECT("P" &amp; ROW(Z2)*6)</f>
        <v>16650</v>
      </c>
      <c r="AK5" s="7">
        <f t="shared" ref="AK5:AK23" ca="1" si="24">INDIRECT("Q" &amp; ROW(AA2)*6)</f>
        <v>17025</v>
      </c>
      <c r="AL5" s="7">
        <f t="shared" ref="AL5:AL23" ca="1" si="25">INDIRECT("R" &amp; ROW(AB2)*6)</f>
        <v>17300</v>
      </c>
      <c r="AM5" s="7">
        <f t="shared" ref="AM5:AM23" ca="1" si="26">INDIRECT("S" &amp; ROW(AC2)*6)</f>
        <v>17195</v>
      </c>
    </row>
    <row r="6" spans="1:39" x14ac:dyDescent="0.4">
      <c r="A6">
        <v>6.0000000000000001E-3</v>
      </c>
      <c r="B6">
        <v>2939</v>
      </c>
      <c r="C6">
        <v>4454</v>
      </c>
      <c r="D6">
        <v>5881</v>
      </c>
      <c r="E6">
        <v>7200</v>
      </c>
      <c r="F6">
        <v>8386</v>
      </c>
      <c r="G6">
        <v>9622</v>
      </c>
      <c r="H6">
        <v>10815</v>
      </c>
      <c r="I6">
        <v>12025</v>
      </c>
      <c r="K6">
        <v>6.0000000000000001E-3</v>
      </c>
      <c r="L6">
        <f t="shared" si="1"/>
        <v>7165</v>
      </c>
      <c r="M6">
        <f t="shared" si="2"/>
        <v>10500</v>
      </c>
      <c r="N6">
        <f t="shared" si="3"/>
        <v>14230</v>
      </c>
      <c r="O6">
        <f t="shared" si="4"/>
        <v>16195</v>
      </c>
      <c r="P6">
        <f t="shared" si="5"/>
        <v>18745</v>
      </c>
      <c r="Q6">
        <f t="shared" si="6"/>
        <v>20750</v>
      </c>
      <c r="R6">
        <f t="shared" si="7"/>
        <v>23135</v>
      </c>
      <c r="S6">
        <f t="shared" si="8"/>
        <v>25545</v>
      </c>
      <c r="U6" s="7">
        <f t="shared" ca="1" si="9"/>
        <v>1.2E-2</v>
      </c>
      <c r="V6" s="7">
        <f t="shared" ca="1" si="10"/>
        <v>8165</v>
      </c>
      <c r="W6" s="7">
        <f t="shared" ca="1" si="11"/>
        <v>12235</v>
      </c>
      <c r="X6" s="7">
        <f t="shared" ca="1" si="12"/>
        <v>14665</v>
      </c>
      <c r="Y6" s="7">
        <f t="shared" ca="1" si="13"/>
        <v>16935</v>
      </c>
      <c r="Z6" s="7">
        <f t="shared" ca="1" si="14"/>
        <v>18690</v>
      </c>
      <c r="AA6" s="7">
        <f t="shared" ca="1" si="15"/>
        <v>20320</v>
      </c>
      <c r="AB6" s="7">
        <f t="shared" ca="1" si="16"/>
        <v>21315</v>
      </c>
      <c r="AC6" s="7">
        <f t="shared" ca="1" si="17"/>
        <v>22480</v>
      </c>
      <c r="AE6" s="7">
        <f t="shared" ca="1" si="18"/>
        <v>0.03</v>
      </c>
      <c r="AF6" s="7">
        <f t="shared" ca="1" si="19"/>
        <v>7450</v>
      </c>
      <c r="AG6" s="7">
        <f t="shared" ca="1" si="20"/>
        <v>11730</v>
      </c>
      <c r="AH6" s="7">
        <f t="shared" ca="1" si="21"/>
        <v>12755</v>
      </c>
      <c r="AI6" s="7">
        <f t="shared" ca="1" si="22"/>
        <v>13025</v>
      </c>
      <c r="AJ6" s="7">
        <f t="shared" ca="1" si="23"/>
        <v>12660</v>
      </c>
      <c r="AK6" s="7">
        <f t="shared" ca="1" si="24"/>
        <v>11985</v>
      </c>
      <c r="AL6" s="7">
        <f t="shared" ca="1" si="25"/>
        <v>9575</v>
      </c>
      <c r="AM6" s="7">
        <f t="shared" ca="1" si="26"/>
        <v>6410</v>
      </c>
    </row>
    <row r="7" spans="1:39" x14ac:dyDescent="0.4">
      <c r="A7">
        <v>8.0000000000000002E-3</v>
      </c>
      <c r="B7">
        <v>4438</v>
      </c>
      <c r="C7">
        <v>6604</v>
      </c>
      <c r="D7">
        <v>8683</v>
      </c>
      <c r="E7">
        <v>10506</v>
      </c>
      <c r="F7">
        <v>12255</v>
      </c>
      <c r="G7">
        <v>13923</v>
      </c>
      <c r="H7">
        <v>15479</v>
      </c>
      <c r="I7">
        <v>17010</v>
      </c>
      <c r="K7">
        <v>8.0000000000000002E-3</v>
      </c>
      <c r="L7">
        <f t="shared" si="1"/>
        <v>7495</v>
      </c>
      <c r="M7">
        <f t="shared" si="2"/>
        <v>10750</v>
      </c>
      <c r="N7">
        <f t="shared" si="3"/>
        <v>14010</v>
      </c>
      <c r="O7">
        <f t="shared" si="4"/>
        <v>16530</v>
      </c>
      <c r="P7">
        <f t="shared" si="5"/>
        <v>19345</v>
      </c>
      <c r="Q7">
        <f t="shared" si="6"/>
        <v>21505</v>
      </c>
      <c r="R7">
        <f t="shared" si="7"/>
        <v>23320</v>
      </c>
      <c r="S7">
        <f t="shared" si="8"/>
        <v>24925</v>
      </c>
      <c r="U7" s="7">
        <f t="shared" ca="1" si="9"/>
        <v>1.7999999999999999E-2</v>
      </c>
      <c r="V7" s="7">
        <f t="shared" ca="1" si="10"/>
        <v>7975</v>
      </c>
      <c r="W7" s="7">
        <f t="shared" ca="1" si="11"/>
        <v>12295</v>
      </c>
      <c r="X7" s="7">
        <f t="shared" ca="1" si="12"/>
        <v>14410</v>
      </c>
      <c r="Y7" s="7">
        <f t="shared" ca="1" si="13"/>
        <v>15910</v>
      </c>
      <c r="Z7" s="7">
        <f t="shared" ca="1" si="14"/>
        <v>16650</v>
      </c>
      <c r="AA7" s="7">
        <f t="shared" ca="1" si="15"/>
        <v>17025</v>
      </c>
      <c r="AB7" s="7">
        <f t="shared" ca="1" si="16"/>
        <v>17300</v>
      </c>
      <c r="AC7" s="7">
        <f t="shared" ca="1" si="17"/>
        <v>17195</v>
      </c>
      <c r="AE7" s="7">
        <f t="shared" ca="1" si="18"/>
        <v>4.2000000000000003E-2</v>
      </c>
      <c r="AF7" s="7">
        <f t="shared" ca="1" si="19"/>
        <v>7355</v>
      </c>
      <c r="AG7" s="7">
        <f t="shared" ca="1" si="20"/>
        <v>11045</v>
      </c>
      <c r="AH7" s="7">
        <f t="shared" ca="1" si="21"/>
        <v>11215</v>
      </c>
      <c r="AI7" s="7">
        <f t="shared" ca="1" si="22"/>
        <v>10675</v>
      </c>
      <c r="AJ7" s="7">
        <f t="shared" ca="1" si="23"/>
        <v>7920</v>
      </c>
      <c r="AK7" s="7">
        <f t="shared" ca="1" si="24"/>
        <v>6075</v>
      </c>
      <c r="AL7" s="7">
        <f t="shared" ca="1" si="25"/>
        <v>6035</v>
      </c>
      <c r="AM7" s="7">
        <f t="shared" ca="1" si="26"/>
        <v>5885</v>
      </c>
    </row>
    <row r="8" spans="1:39" x14ac:dyDescent="0.4">
      <c r="A8">
        <v>0.01</v>
      </c>
      <c r="B8">
        <v>6011</v>
      </c>
      <c r="C8">
        <v>8993</v>
      </c>
      <c r="D8">
        <v>11571</v>
      </c>
      <c r="E8">
        <v>13897</v>
      </c>
      <c r="F8">
        <v>16106</v>
      </c>
      <c r="G8">
        <v>18118</v>
      </c>
      <c r="H8">
        <v>20029</v>
      </c>
      <c r="I8">
        <v>21837</v>
      </c>
      <c r="K8">
        <v>0.01</v>
      </c>
      <c r="L8">
        <f t="shared" si="1"/>
        <v>7865</v>
      </c>
      <c r="M8">
        <f t="shared" si="2"/>
        <v>11945</v>
      </c>
      <c r="N8">
        <f t="shared" si="3"/>
        <v>14440</v>
      </c>
      <c r="O8">
        <f t="shared" si="4"/>
        <v>16955</v>
      </c>
      <c r="P8">
        <f t="shared" si="5"/>
        <v>19255</v>
      </c>
      <c r="Q8">
        <f t="shared" si="6"/>
        <v>20975</v>
      </c>
      <c r="R8">
        <f t="shared" si="7"/>
        <v>22750</v>
      </c>
      <c r="S8">
        <f t="shared" si="8"/>
        <v>24135</v>
      </c>
      <c r="U8" s="7">
        <f t="shared" ca="1" si="9"/>
        <v>2.4E-2</v>
      </c>
      <c r="V8" s="7">
        <f t="shared" ca="1" si="10"/>
        <v>7530</v>
      </c>
      <c r="W8" s="7">
        <f t="shared" ca="1" si="11"/>
        <v>12125</v>
      </c>
      <c r="X8" s="7">
        <f t="shared" ca="1" si="12"/>
        <v>13540</v>
      </c>
      <c r="Y8" s="7">
        <f t="shared" ca="1" si="13"/>
        <v>14310</v>
      </c>
      <c r="Z8" s="7">
        <f t="shared" ca="1" si="14"/>
        <v>14490</v>
      </c>
      <c r="AA8" s="7">
        <f t="shared" ca="1" si="15"/>
        <v>14220</v>
      </c>
      <c r="AB8" s="7">
        <f t="shared" ca="1" si="16"/>
        <v>13755</v>
      </c>
      <c r="AC8" s="7">
        <f t="shared" ca="1" si="17"/>
        <v>12780</v>
      </c>
      <c r="AE8" s="7">
        <f t="shared" ca="1" si="18"/>
        <v>5.3999999999999999E-2</v>
      </c>
      <c r="AF8" s="7">
        <f t="shared" ca="1" si="19"/>
        <v>7190</v>
      </c>
      <c r="AG8" s="7">
        <f t="shared" ca="1" si="20"/>
        <v>10110</v>
      </c>
      <c r="AH8" s="7">
        <f t="shared" ca="1" si="21"/>
        <v>9715</v>
      </c>
      <c r="AI8" s="7">
        <f t="shared" ca="1" si="22"/>
        <v>6440</v>
      </c>
      <c r="AJ8" s="7">
        <f t="shared" ca="1" si="23"/>
        <v>5915</v>
      </c>
      <c r="AK8" s="7">
        <f t="shared" ca="1" si="24"/>
        <v>6355</v>
      </c>
      <c r="AL8" s="7">
        <f t="shared" ca="1" si="25"/>
        <v>6405</v>
      </c>
      <c r="AM8" s="7">
        <f t="shared" ca="1" si="26"/>
        <v>6670</v>
      </c>
    </row>
    <row r="9" spans="1:39" x14ac:dyDescent="0.4">
      <c r="A9">
        <v>1.2E-2</v>
      </c>
      <c r="B9">
        <v>7644</v>
      </c>
      <c r="C9">
        <v>11440</v>
      </c>
      <c r="D9">
        <v>14504</v>
      </c>
      <c r="E9">
        <v>17284</v>
      </c>
      <c r="F9">
        <v>19844</v>
      </c>
      <c r="G9">
        <v>22182</v>
      </c>
      <c r="H9">
        <v>24292</v>
      </c>
      <c r="I9">
        <v>26333</v>
      </c>
      <c r="K9">
        <v>1.2E-2</v>
      </c>
      <c r="L9">
        <f t="shared" si="1"/>
        <v>8165</v>
      </c>
      <c r="M9">
        <f t="shared" si="2"/>
        <v>12235</v>
      </c>
      <c r="N9">
        <f t="shared" si="3"/>
        <v>14665</v>
      </c>
      <c r="O9">
        <f t="shared" si="4"/>
        <v>16935</v>
      </c>
      <c r="P9">
        <f t="shared" si="5"/>
        <v>18690</v>
      </c>
      <c r="Q9">
        <f t="shared" si="6"/>
        <v>20320</v>
      </c>
      <c r="R9">
        <f t="shared" si="7"/>
        <v>21315</v>
      </c>
      <c r="S9">
        <f t="shared" si="8"/>
        <v>22480</v>
      </c>
      <c r="U9" s="7">
        <f t="shared" ca="1" si="9"/>
        <v>0.03</v>
      </c>
      <c r="V9" s="7">
        <f t="shared" ca="1" si="10"/>
        <v>7450</v>
      </c>
      <c r="W9" s="7">
        <f t="shared" ca="1" si="11"/>
        <v>11730</v>
      </c>
      <c r="X9" s="7">
        <f t="shared" ca="1" si="12"/>
        <v>12755</v>
      </c>
      <c r="Y9" s="7">
        <f t="shared" ca="1" si="13"/>
        <v>13025</v>
      </c>
      <c r="Z9" s="7">
        <f t="shared" ca="1" si="14"/>
        <v>12660</v>
      </c>
      <c r="AA9" s="7">
        <f t="shared" ca="1" si="15"/>
        <v>11985</v>
      </c>
      <c r="AB9" s="7">
        <f t="shared" ca="1" si="16"/>
        <v>9575</v>
      </c>
      <c r="AC9" s="7">
        <f t="shared" ca="1" si="17"/>
        <v>6410</v>
      </c>
      <c r="AE9" s="7">
        <f t="shared" ca="1" si="18"/>
        <v>6.6000000000000003E-2</v>
      </c>
      <c r="AF9" s="7">
        <f t="shared" ca="1" si="19"/>
        <v>7015</v>
      </c>
      <c r="AG9" s="7">
        <f t="shared" ca="1" si="20"/>
        <v>9240</v>
      </c>
      <c r="AH9" s="7">
        <f t="shared" ca="1" si="21"/>
        <v>8470</v>
      </c>
      <c r="AI9" s="7">
        <f t="shared" ca="1" si="22"/>
        <v>5945</v>
      </c>
      <c r="AJ9" s="7">
        <f t="shared" ca="1" si="23"/>
        <v>6090</v>
      </c>
      <c r="AK9" s="7">
        <f t="shared" ca="1" si="24"/>
        <v>6345</v>
      </c>
      <c r="AL9" s="7">
        <f t="shared" ca="1" si="25"/>
        <v>6315</v>
      </c>
      <c r="AM9" s="7">
        <f t="shared" ca="1" si="26"/>
        <v>6500</v>
      </c>
    </row>
    <row r="10" spans="1:39" x14ac:dyDescent="0.4">
      <c r="A10">
        <v>1.4E-2</v>
      </c>
      <c r="B10">
        <v>9210</v>
      </c>
      <c r="C10">
        <v>13825</v>
      </c>
      <c r="D10">
        <v>17432</v>
      </c>
      <c r="E10">
        <v>20607</v>
      </c>
      <c r="F10">
        <v>23474</v>
      </c>
      <c r="G10">
        <v>26025</v>
      </c>
      <c r="H10">
        <v>28320</v>
      </c>
      <c r="I10">
        <v>30437</v>
      </c>
      <c r="K10">
        <v>1.4E-2</v>
      </c>
      <c r="L10">
        <f t="shared" si="1"/>
        <v>7830</v>
      </c>
      <c r="M10">
        <f t="shared" si="2"/>
        <v>11925</v>
      </c>
      <c r="N10">
        <f t="shared" si="3"/>
        <v>14640</v>
      </c>
      <c r="O10">
        <f t="shared" si="4"/>
        <v>16615</v>
      </c>
      <c r="P10">
        <f t="shared" si="5"/>
        <v>18150</v>
      </c>
      <c r="Q10">
        <f t="shared" si="6"/>
        <v>19215</v>
      </c>
      <c r="R10">
        <f t="shared" si="7"/>
        <v>20140</v>
      </c>
      <c r="S10">
        <f t="shared" si="8"/>
        <v>20520</v>
      </c>
      <c r="U10" s="7">
        <f t="shared" ca="1" si="9"/>
        <v>3.5999999999999997E-2</v>
      </c>
      <c r="V10" s="7">
        <f t="shared" ca="1" si="10"/>
        <v>7470</v>
      </c>
      <c r="W10" s="7">
        <f t="shared" ca="1" si="11"/>
        <v>11365</v>
      </c>
      <c r="X10" s="7">
        <f t="shared" ca="1" si="12"/>
        <v>12005</v>
      </c>
      <c r="Y10" s="7">
        <f t="shared" ca="1" si="13"/>
        <v>11840</v>
      </c>
      <c r="Z10" s="7">
        <f t="shared" ca="1" si="14"/>
        <v>11105</v>
      </c>
      <c r="AA10" s="7">
        <f t="shared" ca="1" si="15"/>
        <v>7270</v>
      </c>
      <c r="AB10" s="7">
        <f t="shared" ca="1" si="16"/>
        <v>6160</v>
      </c>
      <c r="AC10" s="7">
        <f t="shared" ca="1" si="17"/>
        <v>5755</v>
      </c>
      <c r="AE10" s="7">
        <f t="shared" ca="1" si="18"/>
        <v>7.8E-2</v>
      </c>
      <c r="AF10" s="7">
        <f t="shared" ca="1" si="19"/>
        <v>7105</v>
      </c>
      <c r="AG10" s="7">
        <f t="shared" ca="1" si="20"/>
        <v>8480</v>
      </c>
      <c r="AH10" s="7">
        <f t="shared" ca="1" si="21"/>
        <v>5700</v>
      </c>
      <c r="AI10" s="7">
        <f t="shared" ca="1" si="22"/>
        <v>5890</v>
      </c>
      <c r="AJ10" s="7">
        <f t="shared" ca="1" si="23"/>
        <v>5940</v>
      </c>
      <c r="AK10" s="7">
        <f t="shared" ca="1" si="24"/>
        <v>5910</v>
      </c>
      <c r="AL10" s="7">
        <f t="shared" ca="1" si="25"/>
        <v>6100</v>
      </c>
      <c r="AM10" s="7">
        <f t="shared" ca="1" si="26"/>
        <v>6180</v>
      </c>
    </row>
    <row r="11" spans="1:39" x14ac:dyDescent="0.4">
      <c r="A11">
        <v>1.6E-2</v>
      </c>
      <c r="B11">
        <v>10810</v>
      </c>
      <c r="C11">
        <v>16314</v>
      </c>
      <c r="D11">
        <v>20327</v>
      </c>
      <c r="E11">
        <v>23840</v>
      </c>
      <c r="F11">
        <v>26918</v>
      </c>
      <c r="G11">
        <v>29649</v>
      </c>
      <c r="H11">
        <v>32026</v>
      </c>
      <c r="I11">
        <v>34175</v>
      </c>
      <c r="K11">
        <v>1.6E-2</v>
      </c>
      <c r="L11">
        <f t="shared" si="1"/>
        <v>8000</v>
      </c>
      <c r="M11">
        <f t="shared" si="2"/>
        <v>12445</v>
      </c>
      <c r="N11">
        <f t="shared" si="3"/>
        <v>14475</v>
      </c>
      <c r="O11">
        <f t="shared" si="4"/>
        <v>16165</v>
      </c>
      <c r="P11">
        <f t="shared" si="5"/>
        <v>17220</v>
      </c>
      <c r="Q11">
        <f t="shared" si="6"/>
        <v>18120</v>
      </c>
      <c r="R11">
        <f t="shared" si="7"/>
        <v>18530</v>
      </c>
      <c r="S11">
        <f t="shared" si="8"/>
        <v>18690</v>
      </c>
      <c r="U11" s="7">
        <f t="shared" ca="1" si="9"/>
        <v>4.2000000000000003E-2</v>
      </c>
      <c r="V11" s="7">
        <f t="shared" ca="1" si="10"/>
        <v>7355</v>
      </c>
      <c r="W11" s="7">
        <f t="shared" ca="1" si="11"/>
        <v>11045</v>
      </c>
      <c r="X11" s="7">
        <f t="shared" ca="1" si="12"/>
        <v>11215</v>
      </c>
      <c r="Y11" s="7">
        <f t="shared" ca="1" si="13"/>
        <v>10675</v>
      </c>
      <c r="Z11" s="7">
        <f t="shared" ca="1" si="14"/>
        <v>7920</v>
      </c>
      <c r="AA11" s="7">
        <f t="shared" ca="1" si="15"/>
        <v>6075</v>
      </c>
      <c r="AB11" s="7">
        <f t="shared" ca="1" si="16"/>
        <v>6035</v>
      </c>
      <c r="AC11" s="7">
        <f t="shared" ca="1" si="17"/>
        <v>5885</v>
      </c>
      <c r="AE11" s="7">
        <f t="shared" ca="1" si="18"/>
        <v>0.09</v>
      </c>
      <c r="AF11" s="7">
        <f t="shared" ca="1" si="19"/>
        <v>6710</v>
      </c>
      <c r="AG11" s="7">
        <f t="shared" ca="1" si="20"/>
        <v>7900</v>
      </c>
      <c r="AH11" s="7">
        <f t="shared" ca="1" si="21"/>
        <v>5825</v>
      </c>
      <c r="AI11" s="7">
        <f t="shared" ca="1" si="22"/>
        <v>5685</v>
      </c>
      <c r="AJ11" s="7">
        <f t="shared" ca="1" si="23"/>
        <v>5700</v>
      </c>
      <c r="AK11" s="7">
        <f t="shared" ca="1" si="24"/>
        <v>5990</v>
      </c>
      <c r="AL11" s="7">
        <f t="shared" ca="1" si="25"/>
        <v>6155</v>
      </c>
      <c r="AM11" s="7">
        <f t="shared" ca="1" si="26"/>
        <v>6380</v>
      </c>
    </row>
    <row r="12" spans="1:39" x14ac:dyDescent="0.4">
      <c r="A12">
        <v>1.7999999999999999E-2</v>
      </c>
      <c r="B12">
        <v>12405</v>
      </c>
      <c r="C12">
        <v>18773</v>
      </c>
      <c r="D12">
        <v>23209</v>
      </c>
      <c r="E12">
        <v>27022</v>
      </c>
      <c r="F12">
        <v>30248</v>
      </c>
      <c r="G12">
        <v>33054</v>
      </c>
      <c r="H12">
        <v>35486</v>
      </c>
      <c r="I12">
        <v>37614</v>
      </c>
      <c r="K12">
        <v>1.7999999999999999E-2</v>
      </c>
      <c r="L12">
        <f t="shared" si="1"/>
        <v>7975</v>
      </c>
      <c r="M12">
        <f t="shared" si="2"/>
        <v>12295</v>
      </c>
      <c r="N12">
        <f t="shared" si="3"/>
        <v>14410</v>
      </c>
      <c r="O12">
        <f t="shared" si="4"/>
        <v>15910</v>
      </c>
      <c r="P12">
        <f t="shared" si="5"/>
        <v>16650</v>
      </c>
      <c r="Q12">
        <f t="shared" si="6"/>
        <v>17025</v>
      </c>
      <c r="R12">
        <f t="shared" si="7"/>
        <v>17300</v>
      </c>
      <c r="S12">
        <f t="shared" si="8"/>
        <v>17195</v>
      </c>
      <c r="U12" s="7">
        <f t="shared" ca="1" si="9"/>
        <v>4.8000000000000001E-2</v>
      </c>
      <c r="V12" s="7">
        <f t="shared" ca="1" si="10"/>
        <v>7290</v>
      </c>
      <c r="W12" s="7">
        <f t="shared" ca="1" si="11"/>
        <v>10380</v>
      </c>
      <c r="X12" s="7">
        <f t="shared" ca="1" si="12"/>
        <v>10535</v>
      </c>
      <c r="Y12" s="7">
        <f t="shared" ca="1" si="13"/>
        <v>9660</v>
      </c>
      <c r="Z12" s="7">
        <f t="shared" ca="1" si="14"/>
        <v>6105</v>
      </c>
      <c r="AA12" s="7">
        <f t="shared" ca="1" si="15"/>
        <v>5950</v>
      </c>
      <c r="AB12" s="7">
        <f t="shared" ca="1" si="16"/>
        <v>6115</v>
      </c>
      <c r="AC12" s="7">
        <f t="shared" ca="1" si="17"/>
        <v>6120</v>
      </c>
      <c r="AE12" s="7">
        <f t="shared" ca="1" si="18"/>
        <v>0.10199999999999999</v>
      </c>
      <c r="AF12" s="7">
        <f t="shared" ca="1" si="19"/>
        <v>6650</v>
      </c>
      <c r="AG12" s="7">
        <f t="shared" ca="1" si="20"/>
        <v>6470</v>
      </c>
      <c r="AH12" s="7">
        <f t="shared" ca="1" si="21"/>
        <v>5540</v>
      </c>
      <c r="AI12" s="7">
        <f t="shared" ca="1" si="22"/>
        <v>5830</v>
      </c>
      <c r="AJ12" s="7">
        <f t="shared" ca="1" si="23"/>
        <v>6035</v>
      </c>
      <c r="AK12" s="7">
        <f t="shared" ca="1" si="24"/>
        <v>5960</v>
      </c>
      <c r="AL12" s="7">
        <f t="shared" ca="1" si="25"/>
        <v>5980</v>
      </c>
      <c r="AM12" s="7">
        <f t="shared" ca="1" si="26"/>
        <v>6420</v>
      </c>
    </row>
    <row r="13" spans="1:39" x14ac:dyDescent="0.4">
      <c r="A13">
        <v>0.02</v>
      </c>
      <c r="B13">
        <v>13964</v>
      </c>
      <c r="C13">
        <v>21174</v>
      </c>
      <c r="D13">
        <v>26044</v>
      </c>
      <c r="E13">
        <v>30071</v>
      </c>
      <c r="F13">
        <v>33422</v>
      </c>
      <c r="G13">
        <v>36305</v>
      </c>
      <c r="H13">
        <v>38683</v>
      </c>
      <c r="I13">
        <v>40729</v>
      </c>
      <c r="K13">
        <v>0.02</v>
      </c>
      <c r="L13">
        <f t="shared" si="1"/>
        <v>7795</v>
      </c>
      <c r="M13">
        <f t="shared" si="2"/>
        <v>12005</v>
      </c>
      <c r="N13">
        <f t="shared" si="3"/>
        <v>14175</v>
      </c>
      <c r="O13">
        <f t="shared" si="4"/>
        <v>15245</v>
      </c>
      <c r="P13">
        <f t="shared" si="5"/>
        <v>15870</v>
      </c>
      <c r="Q13">
        <f t="shared" si="6"/>
        <v>16255</v>
      </c>
      <c r="R13">
        <f t="shared" si="7"/>
        <v>15985</v>
      </c>
      <c r="S13">
        <f t="shared" si="8"/>
        <v>15575</v>
      </c>
      <c r="U13" s="7">
        <f t="shared" ca="1" si="9"/>
        <v>5.3999999999999999E-2</v>
      </c>
      <c r="V13" s="7">
        <f t="shared" ca="1" si="10"/>
        <v>7190</v>
      </c>
      <c r="W13" s="7">
        <f t="shared" ca="1" si="11"/>
        <v>10110</v>
      </c>
      <c r="X13" s="7">
        <f t="shared" ca="1" si="12"/>
        <v>9715</v>
      </c>
      <c r="Y13" s="7">
        <f t="shared" ca="1" si="13"/>
        <v>6440</v>
      </c>
      <c r="Z13" s="7">
        <f t="shared" ca="1" si="14"/>
        <v>5915</v>
      </c>
      <c r="AA13" s="7">
        <f t="shared" ca="1" si="15"/>
        <v>6355</v>
      </c>
      <c r="AB13" s="7">
        <f t="shared" ca="1" si="16"/>
        <v>6405</v>
      </c>
      <c r="AC13" s="7">
        <f t="shared" ca="1" si="17"/>
        <v>6670</v>
      </c>
      <c r="AE13" s="7">
        <f t="shared" ca="1" si="18"/>
        <v>0.114</v>
      </c>
      <c r="AF13" s="7">
        <f t="shared" ca="1" si="19"/>
        <v>6525</v>
      </c>
      <c r="AG13" s="7">
        <f t="shared" ca="1" si="20"/>
        <v>5325</v>
      </c>
      <c r="AH13" s="7">
        <f t="shared" ca="1" si="21"/>
        <v>5775</v>
      </c>
      <c r="AI13" s="7">
        <f t="shared" ca="1" si="22"/>
        <v>6005</v>
      </c>
      <c r="AJ13" s="7">
        <f t="shared" ca="1" si="23"/>
        <v>6640</v>
      </c>
      <c r="AK13" s="7">
        <f t="shared" ca="1" si="24"/>
        <v>6165</v>
      </c>
      <c r="AL13" s="7">
        <f t="shared" ca="1" si="25"/>
        <v>5875</v>
      </c>
      <c r="AM13" s="7">
        <f t="shared" ca="1" si="26"/>
        <v>6290</v>
      </c>
    </row>
    <row r="14" spans="1:39" x14ac:dyDescent="0.4">
      <c r="A14">
        <v>2.1999999999999999E-2</v>
      </c>
      <c r="B14">
        <v>15546</v>
      </c>
      <c r="C14">
        <v>23647</v>
      </c>
      <c r="D14">
        <v>28831</v>
      </c>
      <c r="E14">
        <v>33030</v>
      </c>
      <c r="F14">
        <v>36473</v>
      </c>
      <c r="G14">
        <v>39355</v>
      </c>
      <c r="H14">
        <v>41643</v>
      </c>
      <c r="I14">
        <v>43553</v>
      </c>
      <c r="K14">
        <v>2.1999999999999999E-2</v>
      </c>
      <c r="L14">
        <f t="shared" si="1"/>
        <v>7910</v>
      </c>
      <c r="M14">
        <f t="shared" si="2"/>
        <v>12365</v>
      </c>
      <c r="N14">
        <f t="shared" si="3"/>
        <v>13935</v>
      </c>
      <c r="O14">
        <f t="shared" si="4"/>
        <v>14795</v>
      </c>
      <c r="P14">
        <f t="shared" si="5"/>
        <v>15255</v>
      </c>
      <c r="Q14">
        <f t="shared" si="6"/>
        <v>15250</v>
      </c>
      <c r="R14">
        <f t="shared" si="7"/>
        <v>14800</v>
      </c>
      <c r="S14">
        <f t="shared" si="8"/>
        <v>14120</v>
      </c>
      <c r="U14" s="7">
        <f t="shared" ca="1" si="9"/>
        <v>0.06</v>
      </c>
      <c r="V14" s="7">
        <f t="shared" ca="1" si="10"/>
        <v>7055</v>
      </c>
      <c r="W14" s="7">
        <f t="shared" ca="1" si="11"/>
        <v>9620</v>
      </c>
      <c r="X14" s="7">
        <f t="shared" ca="1" si="12"/>
        <v>9135</v>
      </c>
      <c r="Y14" s="7">
        <f t="shared" ca="1" si="13"/>
        <v>5945</v>
      </c>
      <c r="Z14" s="7">
        <f t="shared" ca="1" si="14"/>
        <v>6175</v>
      </c>
      <c r="AA14" s="7">
        <f t="shared" ca="1" si="15"/>
        <v>6370</v>
      </c>
      <c r="AB14" s="7">
        <f t="shared" ca="1" si="16"/>
        <v>6510</v>
      </c>
      <c r="AC14" s="7">
        <f t="shared" ca="1" si="17"/>
        <v>6665</v>
      </c>
      <c r="AE14" s="7">
        <f t="shared" ca="1" si="18"/>
        <v>0.126</v>
      </c>
      <c r="AF14" s="7">
        <f t="shared" ca="1" si="19"/>
        <v>6415</v>
      </c>
      <c r="AG14" s="7">
        <f t="shared" ca="1" si="20"/>
        <v>5615</v>
      </c>
      <c r="AH14" s="7">
        <f t="shared" ca="1" si="21"/>
        <v>6000</v>
      </c>
      <c r="AI14" s="7">
        <f t="shared" ca="1" si="22"/>
        <v>6540</v>
      </c>
      <c r="AJ14" s="7">
        <f t="shared" ca="1" si="23"/>
        <v>7680</v>
      </c>
      <c r="AK14" s="7">
        <f t="shared" ca="1" si="24"/>
        <v>7315</v>
      </c>
      <c r="AL14" s="7">
        <f t="shared" ca="1" si="25"/>
        <v>5885</v>
      </c>
      <c r="AM14" s="7">
        <f t="shared" ca="1" si="26"/>
        <v>6155</v>
      </c>
    </row>
    <row r="15" spans="1:39" x14ac:dyDescent="0.4">
      <c r="A15">
        <v>2.4E-2</v>
      </c>
      <c r="B15">
        <v>17052</v>
      </c>
      <c r="C15">
        <v>26072</v>
      </c>
      <c r="D15">
        <v>31539</v>
      </c>
      <c r="E15">
        <v>35892</v>
      </c>
      <c r="F15">
        <v>39371</v>
      </c>
      <c r="G15">
        <v>42199</v>
      </c>
      <c r="H15">
        <v>44394</v>
      </c>
      <c r="I15">
        <v>46109</v>
      </c>
      <c r="K15">
        <v>2.4E-2</v>
      </c>
      <c r="L15">
        <f t="shared" si="1"/>
        <v>7530</v>
      </c>
      <c r="M15">
        <f t="shared" si="2"/>
        <v>12125</v>
      </c>
      <c r="N15">
        <f t="shared" si="3"/>
        <v>13540</v>
      </c>
      <c r="O15">
        <f t="shared" si="4"/>
        <v>14310</v>
      </c>
      <c r="P15">
        <f t="shared" si="5"/>
        <v>14490</v>
      </c>
      <c r="Q15">
        <f t="shared" si="6"/>
        <v>14220</v>
      </c>
      <c r="R15">
        <f t="shared" si="7"/>
        <v>13755</v>
      </c>
      <c r="S15">
        <f t="shared" si="8"/>
        <v>12780</v>
      </c>
      <c r="U15" s="7">
        <f t="shared" ca="1" si="9"/>
        <v>6.6000000000000003E-2</v>
      </c>
      <c r="V15" s="7">
        <f t="shared" ca="1" si="10"/>
        <v>7015</v>
      </c>
      <c r="W15" s="7">
        <f t="shared" ca="1" si="11"/>
        <v>9240</v>
      </c>
      <c r="X15" s="7">
        <f t="shared" ca="1" si="12"/>
        <v>8470</v>
      </c>
      <c r="Y15" s="7">
        <f t="shared" ca="1" si="13"/>
        <v>5945</v>
      </c>
      <c r="Z15" s="7">
        <f t="shared" ca="1" si="14"/>
        <v>6090</v>
      </c>
      <c r="AA15" s="7">
        <f t="shared" ca="1" si="15"/>
        <v>6345</v>
      </c>
      <c r="AB15" s="7">
        <f t="shared" ca="1" si="16"/>
        <v>6315</v>
      </c>
      <c r="AC15" s="7">
        <f t="shared" ca="1" si="17"/>
        <v>6500</v>
      </c>
      <c r="AE15" s="7">
        <f t="shared" ca="1" si="18"/>
        <v>0.13800000000000001</v>
      </c>
      <c r="AF15" s="7">
        <f t="shared" ca="1" si="19"/>
        <v>6265</v>
      </c>
      <c r="AG15" s="7">
        <f t="shared" ca="1" si="20"/>
        <v>5615</v>
      </c>
      <c r="AH15" s="7">
        <f t="shared" ca="1" si="21"/>
        <v>6455</v>
      </c>
      <c r="AI15" s="7">
        <f t="shared" ca="1" si="22"/>
        <v>7640</v>
      </c>
      <c r="AJ15" s="7">
        <f t="shared" ca="1" si="23"/>
        <v>9715</v>
      </c>
      <c r="AK15" s="7">
        <f t="shared" ca="1" si="24"/>
        <v>9940</v>
      </c>
      <c r="AL15" s="7">
        <f t="shared" ca="1" si="25"/>
        <v>6225</v>
      </c>
      <c r="AM15" s="7">
        <f t="shared" ca="1" si="26"/>
        <v>6470</v>
      </c>
    </row>
    <row r="16" spans="1:39" x14ac:dyDescent="0.4">
      <c r="A16">
        <v>2.5999999999999999E-2</v>
      </c>
      <c r="B16">
        <v>18548</v>
      </c>
      <c r="C16">
        <v>28464</v>
      </c>
      <c r="D16">
        <v>34207</v>
      </c>
      <c r="E16">
        <v>38693</v>
      </c>
      <c r="F16">
        <v>42152</v>
      </c>
      <c r="G16">
        <v>44894</v>
      </c>
      <c r="H16">
        <v>46943</v>
      </c>
      <c r="I16">
        <v>48304</v>
      </c>
      <c r="K16">
        <v>2.5999999999999999E-2</v>
      </c>
      <c r="L16">
        <f t="shared" si="1"/>
        <v>7480</v>
      </c>
      <c r="M16">
        <f t="shared" si="2"/>
        <v>11960</v>
      </c>
      <c r="N16">
        <f t="shared" si="3"/>
        <v>13340</v>
      </c>
      <c r="O16">
        <f t="shared" si="4"/>
        <v>14005</v>
      </c>
      <c r="P16">
        <f t="shared" si="5"/>
        <v>13905</v>
      </c>
      <c r="Q16">
        <f t="shared" si="6"/>
        <v>13475</v>
      </c>
      <c r="R16">
        <f t="shared" si="7"/>
        <v>12745</v>
      </c>
      <c r="S16">
        <f t="shared" si="8"/>
        <v>10975</v>
      </c>
      <c r="U16" s="7">
        <f t="shared" ca="1" si="9"/>
        <v>7.1999999999999995E-2</v>
      </c>
      <c r="V16" s="7">
        <f t="shared" ca="1" si="10"/>
        <v>7155</v>
      </c>
      <c r="W16" s="7">
        <f t="shared" ca="1" si="11"/>
        <v>8755</v>
      </c>
      <c r="X16" s="7">
        <f t="shared" ca="1" si="12"/>
        <v>6150</v>
      </c>
      <c r="Y16" s="7">
        <f t="shared" ca="1" si="13"/>
        <v>5990</v>
      </c>
      <c r="Z16" s="7">
        <f t="shared" ca="1" si="14"/>
        <v>6015</v>
      </c>
      <c r="AA16" s="7">
        <f t="shared" ca="1" si="15"/>
        <v>6190</v>
      </c>
      <c r="AB16" s="7">
        <f t="shared" ca="1" si="16"/>
        <v>6300</v>
      </c>
      <c r="AC16" s="7">
        <f t="shared" ca="1" si="17"/>
        <v>6270</v>
      </c>
      <c r="AE16" s="7">
        <f t="shared" ca="1" si="18"/>
        <v>0.15</v>
      </c>
      <c r="AF16" s="7">
        <f t="shared" ca="1" si="19"/>
        <v>6110</v>
      </c>
      <c r="AG16" s="7">
        <f t="shared" ca="1" si="20"/>
        <v>5865</v>
      </c>
      <c r="AH16" s="7">
        <f t="shared" ca="1" si="21"/>
        <v>7220</v>
      </c>
      <c r="AI16" s="7">
        <f t="shared" ca="1" si="22"/>
        <v>9170</v>
      </c>
      <c r="AJ16" s="7">
        <f t="shared" ca="1" si="23"/>
        <v>10645</v>
      </c>
      <c r="AK16" s="7">
        <f t="shared" ca="1" si="24"/>
        <v>10370</v>
      </c>
      <c r="AL16" s="7">
        <f t="shared" ca="1" si="25"/>
        <v>7550</v>
      </c>
      <c r="AM16" s="7">
        <f t="shared" ca="1" si="26"/>
        <v>8300</v>
      </c>
    </row>
    <row r="17" spans="1:39" x14ac:dyDescent="0.4">
      <c r="A17">
        <v>2.8000000000000001E-2</v>
      </c>
      <c r="B17">
        <v>20018</v>
      </c>
      <c r="C17">
        <v>30852</v>
      </c>
      <c r="D17">
        <v>36827</v>
      </c>
      <c r="E17">
        <v>41360</v>
      </c>
      <c r="F17">
        <v>44850</v>
      </c>
      <c r="G17">
        <v>47448</v>
      </c>
      <c r="H17">
        <v>49312</v>
      </c>
      <c r="I17">
        <v>49767</v>
      </c>
      <c r="K17">
        <v>2.8000000000000001E-2</v>
      </c>
      <c r="L17">
        <f t="shared" si="1"/>
        <v>7350</v>
      </c>
      <c r="M17">
        <f t="shared" si="2"/>
        <v>11940</v>
      </c>
      <c r="N17">
        <f t="shared" si="3"/>
        <v>13100</v>
      </c>
      <c r="O17">
        <f t="shared" si="4"/>
        <v>13335</v>
      </c>
      <c r="P17">
        <f t="shared" si="5"/>
        <v>13490</v>
      </c>
      <c r="Q17">
        <f t="shared" si="6"/>
        <v>12770</v>
      </c>
      <c r="R17">
        <f t="shared" si="7"/>
        <v>11845</v>
      </c>
      <c r="S17">
        <f t="shared" si="8"/>
        <v>7315</v>
      </c>
      <c r="U17" s="7">
        <f t="shared" ca="1" si="9"/>
        <v>7.8E-2</v>
      </c>
      <c r="V17" s="7">
        <f t="shared" ca="1" si="10"/>
        <v>7105</v>
      </c>
      <c r="W17" s="7">
        <f t="shared" ca="1" si="11"/>
        <v>8480</v>
      </c>
      <c r="X17" s="7">
        <f t="shared" ca="1" si="12"/>
        <v>5700</v>
      </c>
      <c r="Y17" s="7">
        <f t="shared" ca="1" si="13"/>
        <v>5890</v>
      </c>
      <c r="Z17" s="7">
        <f t="shared" ca="1" si="14"/>
        <v>5940</v>
      </c>
      <c r="AA17" s="7">
        <f t="shared" ca="1" si="15"/>
        <v>5910</v>
      </c>
      <c r="AB17" s="7">
        <f t="shared" ca="1" si="16"/>
        <v>6100</v>
      </c>
      <c r="AC17" s="7">
        <f t="shared" ca="1" si="17"/>
        <v>6180</v>
      </c>
      <c r="AE17" s="7">
        <f t="shared" ca="1" si="18"/>
        <v>0.16200000000000001</v>
      </c>
      <c r="AF17" s="7">
        <f t="shared" ca="1" si="19"/>
        <v>6180</v>
      </c>
      <c r="AG17" s="7">
        <f t="shared" ca="1" si="20"/>
        <v>5810</v>
      </c>
      <c r="AH17" s="7">
        <f t="shared" ca="1" si="21"/>
        <v>7730</v>
      </c>
      <c r="AI17" s="7">
        <f t="shared" ca="1" si="22"/>
        <v>8340</v>
      </c>
      <c r="AJ17" s="7">
        <f t="shared" ca="1" si="23"/>
        <v>3225</v>
      </c>
      <c r="AK17" s="7">
        <f t="shared" ca="1" si="24"/>
        <v>4080</v>
      </c>
      <c r="AL17" s="7">
        <f t="shared" ca="1" si="25"/>
        <v>9120</v>
      </c>
      <c r="AM17" s="7">
        <f t="shared" ca="1" si="26"/>
        <v>9200</v>
      </c>
    </row>
    <row r="18" spans="1:39" x14ac:dyDescent="0.4">
      <c r="A18">
        <v>0.03</v>
      </c>
      <c r="B18">
        <v>21508</v>
      </c>
      <c r="C18">
        <v>33198</v>
      </c>
      <c r="D18">
        <v>39378</v>
      </c>
      <c r="E18">
        <v>43965</v>
      </c>
      <c r="F18">
        <v>47382</v>
      </c>
      <c r="G18">
        <v>49845</v>
      </c>
      <c r="H18">
        <v>51227</v>
      </c>
      <c r="I18">
        <v>51049</v>
      </c>
      <c r="K18">
        <v>0.03</v>
      </c>
      <c r="L18">
        <f t="shared" si="1"/>
        <v>7450</v>
      </c>
      <c r="M18">
        <f t="shared" si="2"/>
        <v>11730</v>
      </c>
      <c r="N18">
        <f t="shared" si="3"/>
        <v>12755</v>
      </c>
      <c r="O18">
        <f t="shared" si="4"/>
        <v>13025</v>
      </c>
      <c r="P18">
        <f t="shared" si="5"/>
        <v>12660</v>
      </c>
      <c r="Q18">
        <f t="shared" si="6"/>
        <v>11985</v>
      </c>
      <c r="R18">
        <f t="shared" si="7"/>
        <v>9575</v>
      </c>
      <c r="S18">
        <f t="shared" si="8"/>
        <v>6410</v>
      </c>
      <c r="U18" s="7">
        <f t="shared" ca="1" si="9"/>
        <v>8.4000000000000005E-2</v>
      </c>
      <c r="V18" s="7">
        <f t="shared" ca="1" si="10"/>
        <v>6800</v>
      </c>
      <c r="W18" s="7">
        <f t="shared" ca="1" si="11"/>
        <v>8150</v>
      </c>
      <c r="X18" s="7">
        <f t="shared" ca="1" si="12"/>
        <v>5680</v>
      </c>
      <c r="Y18" s="7">
        <f t="shared" ca="1" si="13"/>
        <v>5825</v>
      </c>
      <c r="Z18" s="7">
        <f t="shared" ca="1" si="14"/>
        <v>5855</v>
      </c>
      <c r="AA18" s="7">
        <f t="shared" ca="1" si="15"/>
        <v>6050</v>
      </c>
      <c r="AB18" s="7">
        <f t="shared" ca="1" si="16"/>
        <v>6010</v>
      </c>
      <c r="AC18" s="7">
        <f t="shared" ca="1" si="17"/>
        <v>6235</v>
      </c>
      <c r="AE18" s="7">
        <f t="shared" ca="1" si="18"/>
        <v>0.17399999999999999</v>
      </c>
      <c r="AF18" s="7">
        <f t="shared" ca="1" si="19"/>
        <v>6100</v>
      </c>
      <c r="AG18" s="7">
        <f t="shared" ca="1" si="20"/>
        <v>4610</v>
      </c>
      <c r="AH18" s="7">
        <f t="shared" ca="1" si="21"/>
        <v>2810</v>
      </c>
      <c r="AI18" s="7">
        <f t="shared" ca="1" si="22"/>
        <v>385</v>
      </c>
      <c r="AJ18" s="7">
        <f t="shared" ca="1" si="23"/>
        <v>130</v>
      </c>
      <c r="AK18" s="7">
        <f t="shared" ca="1" si="24"/>
        <v>500</v>
      </c>
      <c r="AL18" s="7">
        <f t="shared" ca="1" si="25"/>
        <v>3630</v>
      </c>
      <c r="AM18" s="7">
        <f t="shared" ca="1" si="26"/>
        <v>1220</v>
      </c>
    </row>
    <row r="19" spans="1:39" x14ac:dyDescent="0.4">
      <c r="A19">
        <v>3.2000000000000001E-2</v>
      </c>
      <c r="B19">
        <v>22991</v>
      </c>
      <c r="C19">
        <v>35536</v>
      </c>
      <c r="D19">
        <v>41882</v>
      </c>
      <c r="E19">
        <v>46513</v>
      </c>
      <c r="F19">
        <v>49777</v>
      </c>
      <c r="G19">
        <v>52105</v>
      </c>
      <c r="H19">
        <v>52623</v>
      </c>
      <c r="I19">
        <v>52293</v>
      </c>
      <c r="K19">
        <v>3.2000000000000001E-2</v>
      </c>
      <c r="L19">
        <f t="shared" si="1"/>
        <v>7415</v>
      </c>
      <c r="M19">
        <f t="shared" si="2"/>
        <v>11690</v>
      </c>
      <c r="N19">
        <f t="shared" si="3"/>
        <v>12520</v>
      </c>
      <c r="O19">
        <f t="shared" si="4"/>
        <v>12740</v>
      </c>
      <c r="P19">
        <f t="shared" si="5"/>
        <v>11975</v>
      </c>
      <c r="Q19">
        <f t="shared" si="6"/>
        <v>11300</v>
      </c>
      <c r="R19">
        <f t="shared" si="7"/>
        <v>6980</v>
      </c>
      <c r="S19">
        <f t="shared" si="8"/>
        <v>6220</v>
      </c>
      <c r="U19" s="7">
        <f t="shared" ca="1" si="9"/>
        <v>0.09</v>
      </c>
      <c r="V19" s="7">
        <f t="shared" ca="1" si="10"/>
        <v>6710</v>
      </c>
      <c r="W19" s="7">
        <f t="shared" ca="1" si="11"/>
        <v>7900</v>
      </c>
      <c r="X19" s="7">
        <f t="shared" ca="1" si="12"/>
        <v>5825</v>
      </c>
      <c r="Y19" s="7">
        <f t="shared" ca="1" si="13"/>
        <v>5685</v>
      </c>
      <c r="Z19" s="7">
        <f t="shared" ca="1" si="14"/>
        <v>5700</v>
      </c>
      <c r="AA19" s="7">
        <f t="shared" ca="1" si="15"/>
        <v>5990</v>
      </c>
      <c r="AB19" s="7">
        <f t="shared" ca="1" si="16"/>
        <v>6155</v>
      </c>
      <c r="AC19" s="7">
        <f t="shared" ca="1" si="17"/>
        <v>6380</v>
      </c>
      <c r="AE19" s="7">
        <f t="shared" ca="1" si="18"/>
        <v>0.186</v>
      </c>
      <c r="AF19" s="7">
        <f t="shared" ca="1" si="19"/>
        <v>5845</v>
      </c>
      <c r="AG19" s="7">
        <f t="shared" ca="1" si="20"/>
        <v>1750</v>
      </c>
      <c r="AH19" s="7">
        <f t="shared" ca="1" si="21"/>
        <v>155</v>
      </c>
      <c r="AI19" s="7">
        <f t="shared" ca="1" si="22"/>
        <v>115</v>
      </c>
      <c r="AJ19" s="7">
        <f t="shared" ca="1" si="23"/>
        <v>95</v>
      </c>
      <c r="AK19" s="7">
        <f t="shared" ca="1" si="24"/>
        <v>110</v>
      </c>
      <c r="AL19" s="7">
        <f t="shared" ca="1" si="25"/>
        <v>170</v>
      </c>
      <c r="AM19" s="7">
        <f t="shared" ca="1" si="26"/>
        <v>100</v>
      </c>
    </row>
    <row r="20" spans="1:39" x14ac:dyDescent="0.4">
      <c r="A20">
        <v>3.4000000000000002E-2</v>
      </c>
      <c r="B20">
        <v>24443</v>
      </c>
      <c r="C20">
        <v>37872</v>
      </c>
      <c r="D20">
        <v>44325</v>
      </c>
      <c r="E20">
        <v>48938</v>
      </c>
      <c r="F20">
        <v>52105</v>
      </c>
      <c r="G20">
        <v>54168</v>
      </c>
      <c r="H20">
        <v>53904</v>
      </c>
      <c r="I20">
        <v>53493</v>
      </c>
      <c r="K20">
        <v>3.4000000000000002E-2</v>
      </c>
      <c r="L20">
        <f t="shared" si="1"/>
        <v>7260</v>
      </c>
      <c r="M20">
        <f t="shared" si="2"/>
        <v>11680</v>
      </c>
      <c r="N20">
        <f t="shared" si="3"/>
        <v>12215</v>
      </c>
      <c r="O20">
        <f t="shared" si="4"/>
        <v>12125</v>
      </c>
      <c r="P20">
        <f t="shared" si="5"/>
        <v>11640</v>
      </c>
      <c r="Q20">
        <f t="shared" si="6"/>
        <v>10315</v>
      </c>
      <c r="R20">
        <f t="shared" si="7"/>
        <v>6405</v>
      </c>
      <c r="S20">
        <f t="shared" si="8"/>
        <v>6000</v>
      </c>
      <c r="U20" s="7">
        <f t="shared" ca="1" si="9"/>
        <v>9.6000000000000002E-2</v>
      </c>
      <c r="V20" s="7">
        <f t="shared" ca="1" si="10"/>
        <v>6735</v>
      </c>
      <c r="W20" s="7">
        <f t="shared" ca="1" si="11"/>
        <v>7610</v>
      </c>
      <c r="X20" s="7">
        <f t="shared" ca="1" si="12"/>
        <v>5615</v>
      </c>
      <c r="Y20" s="7">
        <f t="shared" ca="1" si="13"/>
        <v>5580</v>
      </c>
      <c r="Z20" s="7">
        <f t="shared" ca="1" si="14"/>
        <v>5940</v>
      </c>
      <c r="AA20" s="7">
        <f t="shared" ca="1" si="15"/>
        <v>5990</v>
      </c>
      <c r="AB20" s="7">
        <f t="shared" ca="1" si="16"/>
        <v>6120</v>
      </c>
      <c r="AC20" s="7">
        <f t="shared" ca="1" si="17"/>
        <v>6320</v>
      </c>
      <c r="AE20" s="7">
        <f t="shared" ca="1" si="18"/>
        <v>0.19800000000000001</v>
      </c>
      <c r="AF20" s="7">
        <f t="shared" ca="1" si="19"/>
        <v>5790</v>
      </c>
      <c r="AG20" s="7">
        <f t="shared" ca="1" si="20"/>
        <v>180</v>
      </c>
      <c r="AH20" s="7">
        <f t="shared" ca="1" si="21"/>
        <v>60</v>
      </c>
      <c r="AI20" s="7">
        <f t="shared" ca="1" si="22"/>
        <v>125</v>
      </c>
      <c r="AJ20" s="7">
        <f t="shared" ca="1" si="23"/>
        <v>110</v>
      </c>
      <c r="AK20" s="7">
        <f t="shared" ca="1" si="24"/>
        <v>80</v>
      </c>
      <c r="AL20" s="7">
        <f t="shared" ca="1" si="25"/>
        <v>80</v>
      </c>
      <c r="AM20" s="7">
        <f t="shared" ca="1" si="26"/>
        <v>85</v>
      </c>
    </row>
    <row r="21" spans="1:39" x14ac:dyDescent="0.4">
      <c r="A21">
        <v>3.5999999999999997E-2</v>
      </c>
      <c r="B21">
        <v>25937</v>
      </c>
      <c r="C21">
        <v>40145</v>
      </c>
      <c r="D21">
        <v>46726</v>
      </c>
      <c r="E21">
        <v>51306</v>
      </c>
      <c r="F21">
        <v>54326</v>
      </c>
      <c r="G21">
        <v>55622</v>
      </c>
      <c r="H21">
        <v>55136</v>
      </c>
      <c r="I21">
        <v>54644</v>
      </c>
      <c r="K21">
        <v>3.5999999999999997E-2</v>
      </c>
      <c r="L21">
        <f t="shared" si="1"/>
        <v>7470</v>
      </c>
      <c r="M21">
        <f t="shared" si="2"/>
        <v>11365</v>
      </c>
      <c r="N21">
        <f t="shared" si="3"/>
        <v>12005</v>
      </c>
      <c r="O21">
        <f t="shared" si="4"/>
        <v>11840</v>
      </c>
      <c r="P21">
        <f t="shared" si="5"/>
        <v>11105</v>
      </c>
      <c r="Q21">
        <f t="shared" si="6"/>
        <v>7270</v>
      </c>
      <c r="R21">
        <f t="shared" si="7"/>
        <v>6160</v>
      </c>
      <c r="S21">
        <f t="shared" si="8"/>
        <v>5755</v>
      </c>
      <c r="U21" s="7">
        <f t="shared" ca="1" si="9"/>
        <v>0.10199999999999999</v>
      </c>
      <c r="V21" s="7">
        <f t="shared" ca="1" si="10"/>
        <v>6650</v>
      </c>
      <c r="W21" s="7">
        <f t="shared" ca="1" si="11"/>
        <v>6470</v>
      </c>
      <c r="X21" s="7">
        <f t="shared" ca="1" si="12"/>
        <v>5540</v>
      </c>
      <c r="Y21" s="7">
        <f t="shared" ca="1" si="13"/>
        <v>5830</v>
      </c>
      <c r="Z21" s="7">
        <f t="shared" ca="1" si="14"/>
        <v>6035</v>
      </c>
      <c r="AA21" s="7">
        <f t="shared" ca="1" si="15"/>
        <v>5960</v>
      </c>
      <c r="AB21" s="7">
        <f t="shared" ca="1" si="16"/>
        <v>5980</v>
      </c>
      <c r="AC21" s="7">
        <f t="shared" ca="1" si="17"/>
        <v>6420</v>
      </c>
      <c r="AE21" s="7">
        <f t="shared" ca="1" si="18"/>
        <v>0.21</v>
      </c>
      <c r="AF21" s="7">
        <f t="shared" ca="1" si="19"/>
        <v>4275</v>
      </c>
      <c r="AG21" s="7">
        <f t="shared" ca="1" si="20"/>
        <v>85</v>
      </c>
      <c r="AH21" s="7">
        <f t="shared" ca="1" si="21"/>
        <v>85</v>
      </c>
      <c r="AI21" s="7">
        <f t="shared" ca="1" si="22"/>
        <v>85</v>
      </c>
      <c r="AJ21" s="7">
        <f t="shared" ca="1" si="23"/>
        <v>80</v>
      </c>
      <c r="AK21" s="7">
        <f t="shared" ca="1" si="24"/>
        <v>80</v>
      </c>
      <c r="AL21" s="7">
        <f t="shared" ca="1" si="25"/>
        <v>65</v>
      </c>
      <c r="AM21" s="7">
        <f t="shared" ca="1" si="26"/>
        <v>65</v>
      </c>
    </row>
    <row r="22" spans="1:39" x14ac:dyDescent="0.4">
      <c r="A22">
        <v>3.7999999999999999E-2</v>
      </c>
      <c r="B22">
        <v>27398</v>
      </c>
      <c r="C22">
        <v>42414</v>
      </c>
      <c r="D22">
        <v>49078</v>
      </c>
      <c r="E22">
        <v>53599</v>
      </c>
      <c r="F22">
        <v>56453</v>
      </c>
      <c r="G22">
        <v>56935</v>
      </c>
      <c r="H22">
        <v>56347</v>
      </c>
      <c r="I22">
        <v>55790</v>
      </c>
      <c r="K22">
        <v>3.7999999999999999E-2</v>
      </c>
      <c r="L22">
        <f t="shared" si="1"/>
        <v>7305</v>
      </c>
      <c r="M22">
        <f t="shared" si="2"/>
        <v>11345</v>
      </c>
      <c r="N22">
        <f t="shared" si="3"/>
        <v>11760</v>
      </c>
      <c r="O22">
        <f t="shared" si="4"/>
        <v>11465</v>
      </c>
      <c r="P22">
        <f t="shared" si="5"/>
        <v>10635</v>
      </c>
      <c r="Q22">
        <f t="shared" si="6"/>
        <v>6565</v>
      </c>
      <c r="R22">
        <f t="shared" si="7"/>
        <v>6055</v>
      </c>
      <c r="S22">
        <f t="shared" si="8"/>
        <v>5730</v>
      </c>
      <c r="U22" s="7">
        <f t="shared" ca="1" si="9"/>
        <v>0.108</v>
      </c>
      <c r="V22" s="7">
        <f t="shared" ca="1" si="10"/>
        <v>6695</v>
      </c>
      <c r="W22" s="7">
        <f t="shared" ca="1" si="11"/>
        <v>5465</v>
      </c>
      <c r="X22" s="7">
        <f t="shared" ca="1" si="12"/>
        <v>5610</v>
      </c>
      <c r="Y22" s="7">
        <f t="shared" ca="1" si="13"/>
        <v>5955</v>
      </c>
      <c r="Z22" s="7">
        <f t="shared" ca="1" si="14"/>
        <v>6320</v>
      </c>
      <c r="AA22" s="7">
        <f t="shared" ca="1" si="15"/>
        <v>6080</v>
      </c>
      <c r="AB22" s="7">
        <f t="shared" ca="1" si="16"/>
        <v>5845</v>
      </c>
      <c r="AC22" s="7">
        <f t="shared" ca="1" si="17"/>
        <v>6280</v>
      </c>
      <c r="AE22" s="7">
        <f t="shared" ca="1" si="18"/>
        <v>0.222</v>
      </c>
      <c r="AF22" s="7">
        <f t="shared" ca="1" si="19"/>
        <v>2710</v>
      </c>
      <c r="AG22" s="7">
        <f t="shared" ca="1" si="20"/>
        <v>70</v>
      </c>
      <c r="AH22" s="7">
        <f t="shared" ca="1" si="21"/>
        <v>45</v>
      </c>
      <c r="AI22" s="7">
        <f t="shared" ca="1" si="22"/>
        <v>110</v>
      </c>
      <c r="AJ22" s="7">
        <f t="shared" ca="1" si="23"/>
        <v>65</v>
      </c>
      <c r="AK22" s="7">
        <f t="shared" ca="1" si="24"/>
        <v>85</v>
      </c>
      <c r="AL22" s="7">
        <f t="shared" ca="1" si="25"/>
        <v>50</v>
      </c>
      <c r="AM22" s="7">
        <f t="shared" ca="1" si="26"/>
        <v>90</v>
      </c>
    </row>
    <row r="23" spans="1:39" x14ac:dyDescent="0.4">
      <c r="A23">
        <v>0.04</v>
      </c>
      <c r="B23">
        <v>28837</v>
      </c>
      <c r="C23">
        <v>44624</v>
      </c>
      <c r="D23">
        <v>51363</v>
      </c>
      <c r="E23">
        <v>55814</v>
      </c>
      <c r="F23">
        <v>58483</v>
      </c>
      <c r="G23">
        <v>58187</v>
      </c>
      <c r="H23">
        <v>57551</v>
      </c>
      <c r="I23">
        <v>56987</v>
      </c>
      <c r="K23">
        <v>0.04</v>
      </c>
      <c r="L23">
        <f t="shared" si="1"/>
        <v>7195</v>
      </c>
      <c r="M23">
        <f t="shared" si="2"/>
        <v>11050</v>
      </c>
      <c r="N23">
        <f t="shared" si="3"/>
        <v>11425</v>
      </c>
      <c r="O23">
        <f t="shared" si="4"/>
        <v>11075</v>
      </c>
      <c r="P23">
        <f t="shared" si="5"/>
        <v>10150</v>
      </c>
      <c r="Q23">
        <f t="shared" si="6"/>
        <v>6260</v>
      </c>
      <c r="R23">
        <f t="shared" si="7"/>
        <v>6020</v>
      </c>
      <c r="S23">
        <f t="shared" si="8"/>
        <v>5985</v>
      </c>
      <c r="U23" s="7">
        <f t="shared" ca="1" si="9"/>
        <v>0.114</v>
      </c>
      <c r="V23" s="7">
        <f t="shared" ca="1" si="10"/>
        <v>6525</v>
      </c>
      <c r="W23" s="7">
        <f t="shared" ca="1" si="11"/>
        <v>5325</v>
      </c>
      <c r="X23" s="7">
        <f t="shared" ca="1" si="12"/>
        <v>5775</v>
      </c>
      <c r="Y23" s="7">
        <f t="shared" ca="1" si="13"/>
        <v>6005</v>
      </c>
      <c r="Z23" s="7">
        <f t="shared" ca="1" si="14"/>
        <v>6640</v>
      </c>
      <c r="AA23" s="7">
        <f t="shared" ca="1" si="15"/>
        <v>6165</v>
      </c>
      <c r="AB23" s="7">
        <f t="shared" ca="1" si="16"/>
        <v>5875</v>
      </c>
      <c r="AC23" s="7">
        <f t="shared" ca="1" si="17"/>
        <v>6290</v>
      </c>
      <c r="AE23" s="7">
        <f t="shared" ca="1" si="18"/>
        <v>0.23400000000000001</v>
      </c>
      <c r="AF23" s="7">
        <f t="shared" ca="1" si="19"/>
        <v>1095</v>
      </c>
      <c r="AG23" s="7">
        <f t="shared" ca="1" si="20"/>
        <v>90</v>
      </c>
      <c r="AH23" s="7">
        <f t="shared" ca="1" si="21"/>
        <v>35</v>
      </c>
      <c r="AI23" s="7">
        <f t="shared" ca="1" si="22"/>
        <v>100</v>
      </c>
      <c r="AJ23" s="7">
        <f t="shared" ca="1" si="23"/>
        <v>50</v>
      </c>
      <c r="AK23" s="7">
        <f t="shared" ca="1" si="24"/>
        <v>55</v>
      </c>
      <c r="AL23" s="7">
        <f t="shared" ca="1" si="25"/>
        <v>85</v>
      </c>
      <c r="AM23" s="7">
        <f t="shared" ca="1" si="26"/>
        <v>60</v>
      </c>
    </row>
    <row r="24" spans="1:39" x14ac:dyDescent="0.4">
      <c r="A24">
        <v>4.2000000000000003E-2</v>
      </c>
      <c r="B24">
        <v>30308</v>
      </c>
      <c r="C24">
        <v>46833</v>
      </c>
      <c r="D24">
        <v>53606</v>
      </c>
      <c r="E24">
        <v>57949</v>
      </c>
      <c r="F24">
        <v>60067</v>
      </c>
      <c r="G24">
        <v>59402</v>
      </c>
      <c r="H24">
        <v>58758</v>
      </c>
      <c r="I24">
        <v>58164</v>
      </c>
      <c r="K24">
        <v>4.2000000000000003E-2</v>
      </c>
      <c r="L24">
        <f t="shared" si="1"/>
        <v>7355</v>
      </c>
      <c r="M24">
        <f t="shared" si="2"/>
        <v>11045</v>
      </c>
      <c r="N24">
        <f t="shared" si="3"/>
        <v>11215</v>
      </c>
      <c r="O24">
        <f t="shared" si="4"/>
        <v>10675</v>
      </c>
      <c r="P24">
        <f t="shared" si="5"/>
        <v>7920</v>
      </c>
      <c r="Q24">
        <f t="shared" si="6"/>
        <v>6075</v>
      </c>
      <c r="R24">
        <f t="shared" si="7"/>
        <v>6035</v>
      </c>
      <c r="S24">
        <f t="shared" si="8"/>
        <v>5885</v>
      </c>
      <c r="U24" s="7">
        <f t="shared" ca="1" si="9"/>
        <v>0.12</v>
      </c>
      <c r="V24" s="7">
        <f t="shared" ca="1" si="10"/>
        <v>6610</v>
      </c>
      <c r="W24" s="7">
        <f t="shared" ca="1" si="11"/>
        <v>5550</v>
      </c>
      <c r="X24" s="7">
        <f t="shared" ca="1" si="12"/>
        <v>5845</v>
      </c>
      <c r="Y24" s="7">
        <f t="shared" ca="1" si="13"/>
        <v>6250</v>
      </c>
      <c r="Z24" s="7">
        <f t="shared" ca="1" si="14"/>
        <v>6965</v>
      </c>
      <c r="AA24" s="7">
        <f t="shared" ca="1" si="15"/>
        <v>6440</v>
      </c>
      <c r="AB24" s="7">
        <f t="shared" ca="1" si="16"/>
        <v>5985</v>
      </c>
      <c r="AC24" s="7">
        <f t="shared" ca="1" si="17"/>
        <v>6220</v>
      </c>
    </row>
    <row r="25" spans="1:39" x14ac:dyDescent="0.4">
      <c r="A25">
        <v>4.3999999999999997E-2</v>
      </c>
      <c r="B25">
        <v>31707</v>
      </c>
      <c r="C25">
        <v>49008</v>
      </c>
      <c r="D25">
        <v>55788</v>
      </c>
      <c r="E25">
        <v>60031</v>
      </c>
      <c r="F25">
        <v>61369</v>
      </c>
      <c r="G25">
        <v>60596</v>
      </c>
      <c r="H25">
        <v>59966</v>
      </c>
      <c r="I25">
        <v>59369</v>
      </c>
      <c r="K25">
        <v>4.3999999999999997E-2</v>
      </c>
      <c r="L25">
        <f t="shared" si="1"/>
        <v>6995</v>
      </c>
      <c r="M25">
        <f t="shared" si="2"/>
        <v>10875</v>
      </c>
      <c r="N25">
        <f t="shared" si="3"/>
        <v>10910</v>
      </c>
      <c r="O25">
        <f t="shared" si="4"/>
        <v>10410</v>
      </c>
      <c r="P25">
        <f t="shared" si="5"/>
        <v>6510</v>
      </c>
      <c r="Q25">
        <f t="shared" si="6"/>
        <v>5970</v>
      </c>
      <c r="R25">
        <f t="shared" si="7"/>
        <v>6040</v>
      </c>
      <c r="S25">
        <f t="shared" si="8"/>
        <v>6025</v>
      </c>
      <c r="U25" s="7">
        <f t="shared" ca="1" si="9"/>
        <v>0.126</v>
      </c>
      <c r="V25" s="7">
        <f t="shared" ca="1" si="10"/>
        <v>6415</v>
      </c>
      <c r="W25" s="7">
        <f t="shared" ca="1" si="11"/>
        <v>5615</v>
      </c>
      <c r="X25" s="7">
        <f t="shared" ca="1" si="12"/>
        <v>6000</v>
      </c>
      <c r="Y25" s="7">
        <f t="shared" ca="1" si="13"/>
        <v>6540</v>
      </c>
      <c r="Z25" s="7">
        <f t="shared" ca="1" si="14"/>
        <v>7680</v>
      </c>
      <c r="AA25" s="7">
        <f t="shared" ca="1" si="15"/>
        <v>7315</v>
      </c>
      <c r="AB25" s="7">
        <f t="shared" ca="1" si="16"/>
        <v>5885</v>
      </c>
      <c r="AC25" s="7">
        <f t="shared" ca="1" si="17"/>
        <v>6155</v>
      </c>
    </row>
    <row r="26" spans="1:39" x14ac:dyDescent="0.4">
      <c r="A26">
        <v>4.5999999999999999E-2</v>
      </c>
      <c r="B26">
        <v>33163</v>
      </c>
      <c r="C26">
        <v>51154</v>
      </c>
      <c r="D26">
        <v>57944</v>
      </c>
      <c r="E26">
        <v>62030</v>
      </c>
      <c r="F26">
        <v>62617</v>
      </c>
      <c r="G26">
        <v>61804</v>
      </c>
      <c r="H26">
        <v>61184</v>
      </c>
      <c r="I26">
        <v>60602</v>
      </c>
      <c r="K26">
        <v>4.5999999999999999E-2</v>
      </c>
      <c r="L26">
        <f t="shared" si="1"/>
        <v>7280</v>
      </c>
      <c r="M26">
        <f t="shared" si="2"/>
        <v>10730</v>
      </c>
      <c r="N26">
        <f t="shared" si="3"/>
        <v>10780</v>
      </c>
      <c r="O26">
        <f t="shared" si="4"/>
        <v>9995</v>
      </c>
      <c r="P26">
        <f t="shared" si="5"/>
        <v>6240</v>
      </c>
      <c r="Q26">
        <f t="shared" si="6"/>
        <v>6040</v>
      </c>
      <c r="R26">
        <f t="shared" si="7"/>
        <v>6090</v>
      </c>
      <c r="S26">
        <f t="shared" si="8"/>
        <v>6165</v>
      </c>
      <c r="U26" s="7">
        <f t="shared" ca="1" si="9"/>
        <v>0.13200000000000001</v>
      </c>
      <c r="V26" s="7">
        <f t="shared" ca="1" si="10"/>
        <v>6410</v>
      </c>
      <c r="W26" s="7">
        <f t="shared" ca="1" si="11"/>
        <v>5625</v>
      </c>
      <c r="X26" s="7">
        <f t="shared" ca="1" si="12"/>
        <v>6245</v>
      </c>
      <c r="Y26" s="7">
        <f t="shared" ca="1" si="13"/>
        <v>6845</v>
      </c>
      <c r="Z26" s="7">
        <f t="shared" ca="1" si="14"/>
        <v>8750</v>
      </c>
      <c r="AA26" s="7">
        <f t="shared" ca="1" si="15"/>
        <v>8875</v>
      </c>
      <c r="AB26" s="7">
        <f t="shared" ca="1" si="16"/>
        <v>5975</v>
      </c>
      <c r="AC26" s="7">
        <f t="shared" ca="1" si="17"/>
        <v>6245</v>
      </c>
    </row>
    <row r="27" spans="1:39" x14ac:dyDescent="0.4">
      <c r="A27">
        <v>4.8000000000000001E-2</v>
      </c>
      <c r="B27">
        <v>34621</v>
      </c>
      <c r="C27">
        <v>53230</v>
      </c>
      <c r="D27">
        <v>60051</v>
      </c>
      <c r="E27">
        <v>63962</v>
      </c>
      <c r="F27">
        <v>63838</v>
      </c>
      <c r="G27">
        <v>62994</v>
      </c>
      <c r="H27">
        <v>62407</v>
      </c>
      <c r="I27">
        <v>61826</v>
      </c>
      <c r="K27">
        <v>4.8000000000000001E-2</v>
      </c>
      <c r="L27">
        <f t="shared" si="1"/>
        <v>7290</v>
      </c>
      <c r="M27">
        <f t="shared" si="2"/>
        <v>10380</v>
      </c>
      <c r="N27">
        <f t="shared" si="3"/>
        <v>10535</v>
      </c>
      <c r="O27">
        <f t="shared" si="4"/>
        <v>9660</v>
      </c>
      <c r="P27">
        <f t="shared" si="5"/>
        <v>6105</v>
      </c>
      <c r="Q27">
        <f t="shared" si="6"/>
        <v>5950</v>
      </c>
      <c r="R27">
        <f t="shared" si="7"/>
        <v>6115</v>
      </c>
      <c r="S27">
        <f t="shared" si="8"/>
        <v>6120</v>
      </c>
      <c r="U27" s="7">
        <f t="shared" ca="1" si="9"/>
        <v>0.13800000000000001</v>
      </c>
      <c r="V27" s="7">
        <f t="shared" ca="1" si="10"/>
        <v>6265</v>
      </c>
      <c r="W27" s="7">
        <f t="shared" ca="1" si="11"/>
        <v>5615</v>
      </c>
      <c r="X27" s="7">
        <f t="shared" ca="1" si="12"/>
        <v>6455</v>
      </c>
      <c r="Y27" s="7">
        <f t="shared" ca="1" si="13"/>
        <v>7640</v>
      </c>
      <c r="Z27" s="7">
        <f t="shared" ca="1" si="14"/>
        <v>9715</v>
      </c>
      <c r="AA27" s="7">
        <f t="shared" ca="1" si="15"/>
        <v>9940</v>
      </c>
      <c r="AB27" s="7">
        <f t="shared" ca="1" si="16"/>
        <v>6225</v>
      </c>
      <c r="AC27" s="7">
        <f t="shared" ca="1" si="17"/>
        <v>6470</v>
      </c>
    </row>
    <row r="28" spans="1:39" x14ac:dyDescent="0.4">
      <c r="A28">
        <v>0.05</v>
      </c>
      <c r="B28">
        <v>36042</v>
      </c>
      <c r="C28">
        <v>55345</v>
      </c>
      <c r="D28">
        <v>62118</v>
      </c>
      <c r="E28">
        <v>65864</v>
      </c>
      <c r="F28">
        <v>65004</v>
      </c>
      <c r="G28">
        <v>64219</v>
      </c>
      <c r="H28">
        <v>63680</v>
      </c>
      <c r="I28">
        <v>63119</v>
      </c>
      <c r="K28">
        <v>0.05</v>
      </c>
      <c r="L28">
        <f t="shared" si="1"/>
        <v>7105</v>
      </c>
      <c r="M28">
        <f t="shared" si="2"/>
        <v>10575</v>
      </c>
      <c r="N28">
        <f t="shared" si="3"/>
        <v>10335</v>
      </c>
      <c r="O28">
        <f t="shared" si="4"/>
        <v>9510</v>
      </c>
      <c r="P28">
        <f t="shared" si="5"/>
        <v>5830</v>
      </c>
      <c r="Q28">
        <f t="shared" si="6"/>
        <v>6125</v>
      </c>
      <c r="R28">
        <f t="shared" si="7"/>
        <v>6365</v>
      </c>
      <c r="S28">
        <f t="shared" si="8"/>
        <v>6465</v>
      </c>
      <c r="U28" s="7">
        <f t="shared" ca="1" si="9"/>
        <v>0.14399999999999999</v>
      </c>
      <c r="V28" s="7">
        <f t="shared" ca="1" si="10"/>
        <v>6295</v>
      </c>
      <c r="W28" s="7">
        <f t="shared" ca="1" si="11"/>
        <v>5690</v>
      </c>
      <c r="X28" s="7">
        <f t="shared" ca="1" si="12"/>
        <v>6830</v>
      </c>
      <c r="Y28" s="7">
        <f t="shared" ca="1" si="13"/>
        <v>8165</v>
      </c>
      <c r="Z28" s="7">
        <f t="shared" ca="1" si="14"/>
        <v>10620</v>
      </c>
      <c r="AA28" s="7">
        <f t="shared" ca="1" si="15"/>
        <v>10820</v>
      </c>
      <c r="AB28" s="7">
        <f t="shared" ca="1" si="16"/>
        <v>6785</v>
      </c>
      <c r="AC28" s="7">
        <f t="shared" ca="1" si="17"/>
        <v>7180</v>
      </c>
    </row>
    <row r="29" spans="1:39" x14ac:dyDescent="0.4">
      <c r="A29">
        <v>5.1999999999999998E-2</v>
      </c>
      <c r="B29">
        <v>37478</v>
      </c>
      <c r="C29">
        <v>57377</v>
      </c>
      <c r="D29">
        <v>64108</v>
      </c>
      <c r="E29">
        <v>67387</v>
      </c>
      <c r="F29">
        <v>66223</v>
      </c>
      <c r="G29">
        <v>65449</v>
      </c>
      <c r="H29">
        <v>64954</v>
      </c>
      <c r="I29">
        <v>64409</v>
      </c>
      <c r="K29">
        <v>5.1999999999999998E-2</v>
      </c>
      <c r="L29">
        <f t="shared" si="1"/>
        <v>7180</v>
      </c>
      <c r="M29">
        <f t="shared" si="2"/>
        <v>10160</v>
      </c>
      <c r="N29">
        <f t="shared" si="3"/>
        <v>9950</v>
      </c>
      <c r="O29">
        <f t="shared" si="4"/>
        <v>7615</v>
      </c>
      <c r="P29">
        <f t="shared" si="5"/>
        <v>6095</v>
      </c>
      <c r="Q29">
        <f t="shared" si="6"/>
        <v>6150</v>
      </c>
      <c r="R29">
        <f t="shared" si="7"/>
        <v>6370</v>
      </c>
      <c r="S29">
        <f t="shared" si="8"/>
        <v>6450</v>
      </c>
      <c r="U29" s="7">
        <f t="shared" ca="1" si="9"/>
        <v>0.15</v>
      </c>
      <c r="V29" s="7">
        <f t="shared" ca="1" si="10"/>
        <v>6110</v>
      </c>
      <c r="W29" s="7">
        <f t="shared" ca="1" si="11"/>
        <v>5865</v>
      </c>
      <c r="X29" s="7">
        <f t="shared" ca="1" si="12"/>
        <v>7220</v>
      </c>
      <c r="Y29" s="7">
        <f t="shared" ca="1" si="13"/>
        <v>9170</v>
      </c>
      <c r="Z29" s="7">
        <f t="shared" ca="1" si="14"/>
        <v>10645</v>
      </c>
      <c r="AA29" s="7">
        <f t="shared" ca="1" si="15"/>
        <v>10370</v>
      </c>
      <c r="AB29" s="7">
        <f t="shared" ca="1" si="16"/>
        <v>7550</v>
      </c>
      <c r="AC29" s="7">
        <f t="shared" ca="1" si="17"/>
        <v>8300</v>
      </c>
    </row>
    <row r="30" spans="1:39" x14ac:dyDescent="0.4">
      <c r="A30">
        <v>5.3999999999999999E-2</v>
      </c>
      <c r="B30">
        <v>38916</v>
      </c>
      <c r="C30">
        <v>59399</v>
      </c>
      <c r="D30">
        <v>66051</v>
      </c>
      <c r="E30">
        <v>68675</v>
      </c>
      <c r="F30">
        <v>67406</v>
      </c>
      <c r="G30">
        <v>66720</v>
      </c>
      <c r="H30">
        <v>66235</v>
      </c>
      <c r="I30">
        <v>65743</v>
      </c>
      <c r="K30">
        <v>5.3999999999999999E-2</v>
      </c>
      <c r="L30">
        <f t="shared" si="1"/>
        <v>7190</v>
      </c>
      <c r="M30">
        <f t="shared" si="2"/>
        <v>10110</v>
      </c>
      <c r="N30">
        <f t="shared" si="3"/>
        <v>9715</v>
      </c>
      <c r="O30">
        <f t="shared" si="4"/>
        <v>6440</v>
      </c>
      <c r="P30">
        <f t="shared" si="5"/>
        <v>5915</v>
      </c>
      <c r="Q30">
        <f t="shared" si="6"/>
        <v>6355</v>
      </c>
      <c r="R30">
        <f t="shared" si="7"/>
        <v>6405</v>
      </c>
      <c r="S30">
        <f t="shared" si="8"/>
        <v>6670</v>
      </c>
      <c r="U30" s="7">
        <f t="shared" ca="1" si="9"/>
        <v>0.156</v>
      </c>
      <c r="V30" s="7">
        <f t="shared" ca="1" si="10"/>
        <v>6310</v>
      </c>
      <c r="W30" s="7">
        <f t="shared" ca="1" si="11"/>
        <v>5920</v>
      </c>
      <c r="X30" s="7">
        <f t="shared" ca="1" si="12"/>
        <v>7575</v>
      </c>
      <c r="Y30" s="7">
        <f t="shared" ca="1" si="13"/>
        <v>9570</v>
      </c>
      <c r="Z30" s="7">
        <f t="shared" ca="1" si="14"/>
        <v>7670</v>
      </c>
      <c r="AA30" s="7">
        <f t="shared" ca="1" si="15"/>
        <v>6665</v>
      </c>
      <c r="AB30" s="7">
        <f t="shared" ca="1" si="16"/>
        <v>8520</v>
      </c>
      <c r="AC30" s="7">
        <f t="shared" ca="1" si="17"/>
        <v>9290</v>
      </c>
    </row>
    <row r="31" spans="1:39" x14ac:dyDescent="0.4">
      <c r="A31">
        <v>5.6000000000000001E-2</v>
      </c>
      <c r="B31">
        <v>40350</v>
      </c>
      <c r="C31">
        <v>61381</v>
      </c>
      <c r="D31">
        <v>67965</v>
      </c>
      <c r="E31">
        <v>69918</v>
      </c>
      <c r="F31">
        <v>68619</v>
      </c>
      <c r="G31">
        <v>67971</v>
      </c>
      <c r="H31">
        <v>67544</v>
      </c>
      <c r="I31">
        <v>67073</v>
      </c>
      <c r="K31">
        <v>5.6000000000000001E-2</v>
      </c>
      <c r="L31">
        <f t="shared" si="1"/>
        <v>7170</v>
      </c>
      <c r="M31">
        <f t="shared" si="2"/>
        <v>9910</v>
      </c>
      <c r="N31">
        <f t="shared" si="3"/>
        <v>9570</v>
      </c>
      <c r="O31">
        <f t="shared" si="4"/>
        <v>6215</v>
      </c>
      <c r="P31">
        <f t="shared" si="5"/>
        <v>6065</v>
      </c>
      <c r="Q31">
        <f t="shared" si="6"/>
        <v>6255</v>
      </c>
      <c r="R31">
        <f t="shared" si="7"/>
        <v>6545</v>
      </c>
      <c r="S31">
        <f t="shared" si="8"/>
        <v>6650</v>
      </c>
      <c r="U31" s="7">
        <f t="shared" ca="1" si="9"/>
        <v>0.16200000000000001</v>
      </c>
      <c r="V31" s="7">
        <f t="shared" ca="1" si="10"/>
        <v>6180</v>
      </c>
      <c r="W31" s="7">
        <f t="shared" ca="1" si="11"/>
        <v>5810</v>
      </c>
      <c r="X31" s="7">
        <f t="shared" ca="1" si="12"/>
        <v>7730</v>
      </c>
      <c r="Y31" s="7">
        <f t="shared" ca="1" si="13"/>
        <v>8340</v>
      </c>
      <c r="Z31" s="7">
        <f t="shared" ca="1" si="14"/>
        <v>3225</v>
      </c>
      <c r="AA31" s="7">
        <f t="shared" ca="1" si="15"/>
        <v>4080</v>
      </c>
      <c r="AB31" s="7">
        <f t="shared" ca="1" si="16"/>
        <v>9120</v>
      </c>
      <c r="AC31" s="7">
        <f t="shared" ca="1" si="17"/>
        <v>9200</v>
      </c>
    </row>
    <row r="32" spans="1:39" x14ac:dyDescent="0.4">
      <c r="A32">
        <v>5.8000000000000003E-2</v>
      </c>
      <c r="B32">
        <v>41782</v>
      </c>
      <c r="C32">
        <v>63337</v>
      </c>
      <c r="D32">
        <v>69826</v>
      </c>
      <c r="E32">
        <v>71112</v>
      </c>
      <c r="F32">
        <v>69826</v>
      </c>
      <c r="G32">
        <v>69234</v>
      </c>
      <c r="H32">
        <v>68832</v>
      </c>
      <c r="I32">
        <v>68387</v>
      </c>
      <c r="K32">
        <v>5.8000000000000003E-2</v>
      </c>
      <c r="L32">
        <f t="shared" si="1"/>
        <v>7160</v>
      </c>
      <c r="M32">
        <f t="shared" si="2"/>
        <v>9780</v>
      </c>
      <c r="N32">
        <f t="shared" si="3"/>
        <v>9305</v>
      </c>
      <c r="O32">
        <f t="shared" si="4"/>
        <v>5970</v>
      </c>
      <c r="P32">
        <f t="shared" si="5"/>
        <v>6035</v>
      </c>
      <c r="Q32">
        <f t="shared" si="6"/>
        <v>6315</v>
      </c>
      <c r="R32">
        <f t="shared" si="7"/>
        <v>6440</v>
      </c>
      <c r="S32">
        <f t="shared" si="8"/>
        <v>6570</v>
      </c>
      <c r="U32" s="7">
        <f t="shared" ca="1" si="9"/>
        <v>0.16800000000000001</v>
      </c>
      <c r="V32" s="7">
        <f t="shared" ca="1" si="10"/>
        <v>6155</v>
      </c>
      <c r="W32" s="7">
        <f t="shared" ca="1" si="11"/>
        <v>5525</v>
      </c>
      <c r="X32" s="7">
        <f t="shared" ca="1" si="12"/>
        <v>6645</v>
      </c>
      <c r="Y32" s="7">
        <f t="shared" ca="1" si="13"/>
        <v>2645</v>
      </c>
      <c r="Z32" s="7">
        <f t="shared" ca="1" si="14"/>
        <v>635</v>
      </c>
      <c r="AA32" s="7">
        <f t="shared" ca="1" si="15"/>
        <v>1815</v>
      </c>
      <c r="AB32" s="7">
        <f t="shared" ca="1" si="16"/>
        <v>6520</v>
      </c>
      <c r="AC32" s="7">
        <f t="shared" ca="1" si="17"/>
        <v>5535</v>
      </c>
    </row>
    <row r="33" spans="1:29" x14ac:dyDescent="0.4">
      <c r="A33">
        <v>0.06</v>
      </c>
      <c r="B33">
        <v>43193</v>
      </c>
      <c r="C33">
        <v>65261</v>
      </c>
      <c r="D33">
        <v>71653</v>
      </c>
      <c r="E33">
        <v>72301</v>
      </c>
      <c r="F33">
        <v>71061</v>
      </c>
      <c r="G33">
        <v>70508</v>
      </c>
      <c r="H33">
        <v>70134</v>
      </c>
      <c r="I33">
        <v>69720</v>
      </c>
      <c r="K33">
        <v>0.06</v>
      </c>
      <c r="L33">
        <f t="shared" si="1"/>
        <v>7055</v>
      </c>
      <c r="M33">
        <f t="shared" si="2"/>
        <v>9620</v>
      </c>
      <c r="N33">
        <f t="shared" si="3"/>
        <v>9135</v>
      </c>
      <c r="O33">
        <f t="shared" si="4"/>
        <v>5945</v>
      </c>
      <c r="P33">
        <f t="shared" si="5"/>
        <v>6175</v>
      </c>
      <c r="Q33">
        <f t="shared" si="6"/>
        <v>6370</v>
      </c>
      <c r="R33">
        <f t="shared" si="7"/>
        <v>6510</v>
      </c>
      <c r="S33">
        <f t="shared" si="8"/>
        <v>6665</v>
      </c>
      <c r="U33" s="7">
        <f t="shared" ca="1" si="9"/>
        <v>0.17399999999999999</v>
      </c>
      <c r="V33" s="7">
        <f t="shared" ca="1" si="10"/>
        <v>6100</v>
      </c>
      <c r="W33" s="7">
        <f t="shared" ca="1" si="11"/>
        <v>4610</v>
      </c>
      <c r="X33" s="7">
        <f t="shared" ca="1" si="12"/>
        <v>2810</v>
      </c>
      <c r="Y33" s="7">
        <f t="shared" ca="1" si="13"/>
        <v>385</v>
      </c>
      <c r="Z33" s="7">
        <f t="shared" ca="1" si="14"/>
        <v>130</v>
      </c>
      <c r="AA33" s="7">
        <f t="shared" ca="1" si="15"/>
        <v>500</v>
      </c>
      <c r="AB33" s="7">
        <f t="shared" ca="1" si="16"/>
        <v>3630</v>
      </c>
      <c r="AC33" s="7">
        <f t="shared" ca="1" si="17"/>
        <v>1220</v>
      </c>
    </row>
    <row r="34" spans="1:29" x14ac:dyDescent="0.4">
      <c r="A34">
        <v>6.2E-2</v>
      </c>
      <c r="B34">
        <v>44635</v>
      </c>
      <c r="C34">
        <v>67146</v>
      </c>
      <c r="D34">
        <v>73443</v>
      </c>
      <c r="E34">
        <v>73461</v>
      </c>
      <c r="F34">
        <v>72327</v>
      </c>
      <c r="G34">
        <v>71766</v>
      </c>
      <c r="H34">
        <v>71427</v>
      </c>
      <c r="I34">
        <v>71034</v>
      </c>
      <c r="K34">
        <v>6.2E-2</v>
      </c>
      <c r="L34">
        <f t="shared" si="1"/>
        <v>7210</v>
      </c>
      <c r="M34">
        <f t="shared" si="2"/>
        <v>9425</v>
      </c>
      <c r="N34">
        <f t="shared" si="3"/>
        <v>8950</v>
      </c>
      <c r="O34">
        <f t="shared" si="4"/>
        <v>5800</v>
      </c>
      <c r="P34">
        <f t="shared" si="5"/>
        <v>6330</v>
      </c>
      <c r="Q34">
        <f t="shared" si="6"/>
        <v>6290</v>
      </c>
      <c r="R34">
        <f t="shared" si="7"/>
        <v>6465</v>
      </c>
      <c r="S34">
        <f t="shared" si="8"/>
        <v>6570</v>
      </c>
      <c r="U34" s="7">
        <f t="shared" ca="1" si="9"/>
        <v>0.18</v>
      </c>
      <c r="V34" s="7">
        <f t="shared" ca="1" si="10"/>
        <v>6035</v>
      </c>
      <c r="W34" s="7">
        <f t="shared" ca="1" si="11"/>
        <v>3055</v>
      </c>
      <c r="X34" s="7">
        <f t="shared" ca="1" si="12"/>
        <v>705</v>
      </c>
      <c r="Y34" s="7">
        <f t="shared" ca="1" si="13"/>
        <v>160</v>
      </c>
      <c r="Z34" s="7">
        <f t="shared" ca="1" si="14"/>
        <v>155</v>
      </c>
      <c r="AA34" s="7">
        <f t="shared" ca="1" si="15"/>
        <v>170</v>
      </c>
      <c r="AB34" s="7">
        <f t="shared" ca="1" si="16"/>
        <v>1255</v>
      </c>
      <c r="AC34" s="7">
        <f t="shared" ca="1" si="17"/>
        <v>125</v>
      </c>
    </row>
    <row r="35" spans="1:29" x14ac:dyDescent="0.4">
      <c r="A35">
        <v>6.4000000000000001E-2</v>
      </c>
      <c r="B35">
        <v>46064</v>
      </c>
      <c r="C35">
        <v>69024</v>
      </c>
      <c r="D35">
        <v>75196</v>
      </c>
      <c r="E35">
        <v>74660</v>
      </c>
      <c r="F35">
        <v>73583</v>
      </c>
      <c r="G35">
        <v>73027</v>
      </c>
      <c r="H35">
        <v>72736</v>
      </c>
      <c r="I35">
        <v>72326</v>
      </c>
      <c r="K35">
        <v>6.4000000000000001E-2</v>
      </c>
      <c r="L35">
        <f t="shared" si="1"/>
        <v>7145</v>
      </c>
      <c r="M35">
        <f t="shared" si="2"/>
        <v>9390</v>
      </c>
      <c r="N35">
        <f t="shared" si="3"/>
        <v>8765</v>
      </c>
      <c r="O35">
        <f t="shared" si="4"/>
        <v>5995</v>
      </c>
      <c r="P35">
        <f t="shared" si="5"/>
        <v>6280</v>
      </c>
      <c r="Q35">
        <f t="shared" si="6"/>
        <v>6305</v>
      </c>
      <c r="R35">
        <f t="shared" si="7"/>
        <v>6545</v>
      </c>
      <c r="S35">
        <f t="shared" si="8"/>
        <v>6460</v>
      </c>
      <c r="U35" s="7">
        <f t="shared" ca="1" si="9"/>
        <v>0.186</v>
      </c>
      <c r="V35" s="7">
        <f t="shared" ca="1" si="10"/>
        <v>5845</v>
      </c>
      <c r="W35" s="7">
        <f t="shared" ca="1" si="11"/>
        <v>1750</v>
      </c>
      <c r="X35" s="7">
        <f t="shared" ca="1" si="12"/>
        <v>155</v>
      </c>
      <c r="Y35" s="7">
        <f t="shared" ca="1" si="13"/>
        <v>115</v>
      </c>
      <c r="Z35" s="7">
        <f t="shared" ca="1" si="14"/>
        <v>95</v>
      </c>
      <c r="AA35" s="7">
        <f t="shared" ca="1" si="15"/>
        <v>110</v>
      </c>
      <c r="AB35" s="7">
        <f t="shared" ca="1" si="16"/>
        <v>170</v>
      </c>
      <c r="AC35" s="7">
        <f t="shared" ca="1" si="17"/>
        <v>100</v>
      </c>
    </row>
    <row r="36" spans="1:29" x14ac:dyDescent="0.4">
      <c r="A36">
        <v>6.6000000000000003E-2</v>
      </c>
      <c r="B36">
        <v>47467</v>
      </c>
      <c r="C36">
        <v>70872</v>
      </c>
      <c r="D36">
        <v>76890</v>
      </c>
      <c r="E36">
        <v>75849</v>
      </c>
      <c r="F36">
        <v>74801</v>
      </c>
      <c r="G36">
        <v>74296</v>
      </c>
      <c r="H36">
        <v>73999</v>
      </c>
      <c r="I36">
        <v>73626</v>
      </c>
      <c r="K36">
        <v>6.6000000000000003E-2</v>
      </c>
      <c r="L36">
        <f t="shared" si="1"/>
        <v>7015</v>
      </c>
      <c r="M36">
        <f t="shared" si="2"/>
        <v>9240</v>
      </c>
      <c r="N36">
        <f t="shared" si="3"/>
        <v>8470</v>
      </c>
      <c r="O36">
        <f t="shared" si="4"/>
        <v>5945</v>
      </c>
      <c r="P36">
        <f t="shared" si="5"/>
        <v>6090</v>
      </c>
      <c r="Q36">
        <f t="shared" si="6"/>
        <v>6345</v>
      </c>
      <c r="R36">
        <f t="shared" si="7"/>
        <v>6315</v>
      </c>
      <c r="S36">
        <f t="shared" si="8"/>
        <v>6500</v>
      </c>
      <c r="U36" s="7">
        <f t="shared" ca="1" si="9"/>
        <v>0.192</v>
      </c>
      <c r="V36" s="7">
        <f t="shared" ca="1" si="10"/>
        <v>6000</v>
      </c>
      <c r="W36" s="7">
        <f t="shared" ca="1" si="11"/>
        <v>630</v>
      </c>
      <c r="X36" s="7">
        <f t="shared" ca="1" si="12"/>
        <v>115</v>
      </c>
      <c r="Y36" s="7">
        <f t="shared" ca="1" si="13"/>
        <v>90</v>
      </c>
      <c r="Z36" s="7">
        <f t="shared" ca="1" si="14"/>
        <v>90</v>
      </c>
      <c r="AA36" s="7">
        <f t="shared" ca="1" si="15"/>
        <v>55</v>
      </c>
      <c r="AB36" s="7">
        <f t="shared" ca="1" si="16"/>
        <v>85</v>
      </c>
      <c r="AC36" s="7">
        <f t="shared" ca="1" si="17"/>
        <v>85</v>
      </c>
    </row>
    <row r="37" spans="1:29" x14ac:dyDescent="0.4">
      <c r="A37">
        <v>6.8000000000000005E-2</v>
      </c>
      <c r="B37">
        <v>48878</v>
      </c>
      <c r="C37">
        <v>72685</v>
      </c>
      <c r="D37">
        <v>78453</v>
      </c>
      <c r="E37">
        <v>77046</v>
      </c>
      <c r="F37">
        <v>76009</v>
      </c>
      <c r="G37">
        <v>75536</v>
      </c>
      <c r="H37">
        <v>75253</v>
      </c>
      <c r="I37">
        <v>74926</v>
      </c>
      <c r="K37">
        <v>6.8000000000000005E-2</v>
      </c>
      <c r="L37">
        <f t="shared" si="1"/>
        <v>7055</v>
      </c>
      <c r="M37">
        <f t="shared" si="2"/>
        <v>9065</v>
      </c>
      <c r="N37">
        <f t="shared" si="3"/>
        <v>7815</v>
      </c>
      <c r="O37">
        <f t="shared" si="4"/>
        <v>5985</v>
      </c>
      <c r="P37">
        <f t="shared" si="5"/>
        <v>6040</v>
      </c>
      <c r="Q37">
        <f t="shared" si="6"/>
        <v>6200</v>
      </c>
      <c r="R37">
        <f t="shared" si="7"/>
        <v>6270</v>
      </c>
      <c r="S37">
        <f t="shared" si="8"/>
        <v>6500</v>
      </c>
      <c r="U37" s="7">
        <f t="shared" ca="1" si="9"/>
        <v>0.19800000000000001</v>
      </c>
      <c r="V37" s="7">
        <f t="shared" ca="1" si="10"/>
        <v>5790</v>
      </c>
      <c r="W37" s="7">
        <f t="shared" ca="1" si="11"/>
        <v>180</v>
      </c>
      <c r="X37" s="7">
        <f t="shared" ca="1" si="12"/>
        <v>60</v>
      </c>
      <c r="Y37" s="7">
        <f t="shared" ca="1" si="13"/>
        <v>125</v>
      </c>
      <c r="Z37" s="7">
        <f t="shared" ca="1" si="14"/>
        <v>110</v>
      </c>
      <c r="AA37" s="7">
        <f t="shared" ca="1" si="15"/>
        <v>80</v>
      </c>
      <c r="AB37" s="7">
        <f t="shared" ca="1" si="16"/>
        <v>80</v>
      </c>
      <c r="AC37" s="7">
        <f t="shared" ca="1" si="17"/>
        <v>85</v>
      </c>
    </row>
    <row r="38" spans="1:29" x14ac:dyDescent="0.4">
      <c r="A38">
        <v>7.0000000000000007E-2</v>
      </c>
      <c r="B38">
        <v>50277</v>
      </c>
      <c r="C38">
        <v>74474</v>
      </c>
      <c r="D38">
        <v>79706</v>
      </c>
      <c r="E38">
        <v>78260</v>
      </c>
      <c r="F38">
        <v>77267</v>
      </c>
      <c r="G38">
        <v>76724</v>
      </c>
      <c r="H38">
        <v>76514</v>
      </c>
      <c r="I38">
        <v>76198</v>
      </c>
      <c r="K38">
        <v>7.0000000000000007E-2</v>
      </c>
      <c r="L38">
        <f t="shared" si="1"/>
        <v>6995</v>
      </c>
      <c r="M38">
        <f t="shared" si="2"/>
        <v>8945</v>
      </c>
      <c r="N38">
        <f t="shared" si="3"/>
        <v>6265</v>
      </c>
      <c r="O38">
        <f t="shared" si="4"/>
        <v>6070</v>
      </c>
      <c r="P38">
        <f t="shared" si="5"/>
        <v>6290</v>
      </c>
      <c r="Q38">
        <f t="shared" si="6"/>
        <v>5940</v>
      </c>
      <c r="R38">
        <f t="shared" si="7"/>
        <v>6305</v>
      </c>
      <c r="S38">
        <f t="shared" si="8"/>
        <v>6360</v>
      </c>
      <c r="U38" s="7">
        <f t="shared" ca="1" si="9"/>
        <v>0.20399999999999999</v>
      </c>
      <c r="V38" s="7">
        <f t="shared" ca="1" si="10"/>
        <v>4655</v>
      </c>
      <c r="W38" s="7">
        <f t="shared" ca="1" si="11"/>
        <v>110</v>
      </c>
      <c r="X38" s="7">
        <f t="shared" ca="1" si="12"/>
        <v>65</v>
      </c>
      <c r="Y38" s="7">
        <f t="shared" ca="1" si="13"/>
        <v>70</v>
      </c>
      <c r="Z38" s="7">
        <f t="shared" ca="1" si="14"/>
        <v>120</v>
      </c>
      <c r="AA38" s="7">
        <f t="shared" ca="1" si="15"/>
        <v>70</v>
      </c>
      <c r="AB38" s="7">
        <f t="shared" ca="1" si="16"/>
        <v>100</v>
      </c>
      <c r="AC38" s="7">
        <f t="shared" ca="1" si="17"/>
        <v>70</v>
      </c>
    </row>
    <row r="39" spans="1:29" x14ac:dyDescent="0.4">
      <c r="A39">
        <v>7.1999999999999995E-2</v>
      </c>
      <c r="B39">
        <v>51708</v>
      </c>
      <c r="C39">
        <v>76225</v>
      </c>
      <c r="D39">
        <v>80936</v>
      </c>
      <c r="E39">
        <v>79458</v>
      </c>
      <c r="F39">
        <v>78470</v>
      </c>
      <c r="G39">
        <v>77962</v>
      </c>
      <c r="H39">
        <v>77774</v>
      </c>
      <c r="I39">
        <v>77452</v>
      </c>
      <c r="K39">
        <v>7.1999999999999995E-2</v>
      </c>
      <c r="L39">
        <f t="shared" si="1"/>
        <v>7155</v>
      </c>
      <c r="M39">
        <f t="shared" si="2"/>
        <v>8755</v>
      </c>
      <c r="N39">
        <f t="shared" si="3"/>
        <v>6150</v>
      </c>
      <c r="O39">
        <f t="shared" si="4"/>
        <v>5990</v>
      </c>
      <c r="P39">
        <f t="shared" si="5"/>
        <v>6015</v>
      </c>
      <c r="Q39">
        <f t="shared" si="6"/>
        <v>6190</v>
      </c>
      <c r="R39">
        <f t="shared" si="7"/>
        <v>6300</v>
      </c>
      <c r="S39">
        <f t="shared" si="8"/>
        <v>6270</v>
      </c>
      <c r="U39" s="7">
        <f t="shared" ca="1" si="9"/>
        <v>0.21</v>
      </c>
      <c r="V39" s="7">
        <f t="shared" ca="1" si="10"/>
        <v>4275</v>
      </c>
      <c r="W39" s="7">
        <f t="shared" ca="1" si="11"/>
        <v>85</v>
      </c>
      <c r="X39" s="7">
        <f t="shared" ca="1" si="12"/>
        <v>85</v>
      </c>
      <c r="Y39" s="7">
        <f t="shared" ca="1" si="13"/>
        <v>85</v>
      </c>
      <c r="Z39" s="7">
        <f t="shared" ca="1" si="14"/>
        <v>80</v>
      </c>
      <c r="AA39" s="7">
        <f t="shared" ca="1" si="15"/>
        <v>80</v>
      </c>
      <c r="AB39" s="7">
        <f t="shared" ca="1" si="16"/>
        <v>65</v>
      </c>
      <c r="AC39" s="7">
        <f t="shared" ca="1" si="17"/>
        <v>65</v>
      </c>
    </row>
    <row r="40" spans="1:29" x14ac:dyDescent="0.4">
      <c r="A40">
        <v>7.3999999999999996E-2</v>
      </c>
      <c r="B40">
        <v>53105</v>
      </c>
      <c r="C40">
        <v>77974</v>
      </c>
      <c r="D40">
        <v>82090</v>
      </c>
      <c r="E40">
        <v>80683</v>
      </c>
      <c r="F40">
        <v>79651</v>
      </c>
      <c r="G40">
        <v>79131</v>
      </c>
      <c r="H40">
        <v>78994</v>
      </c>
      <c r="I40">
        <v>78734</v>
      </c>
      <c r="K40">
        <v>7.3999999999999996E-2</v>
      </c>
      <c r="L40">
        <f t="shared" si="1"/>
        <v>6985</v>
      </c>
      <c r="M40">
        <f t="shared" si="2"/>
        <v>8745</v>
      </c>
      <c r="N40">
        <f t="shared" si="3"/>
        <v>5770</v>
      </c>
      <c r="O40">
        <f t="shared" si="4"/>
        <v>6125</v>
      </c>
      <c r="P40">
        <f t="shared" si="5"/>
        <v>5905</v>
      </c>
      <c r="Q40">
        <f t="shared" si="6"/>
        <v>5845</v>
      </c>
      <c r="R40">
        <f t="shared" si="7"/>
        <v>6100</v>
      </c>
      <c r="S40">
        <f t="shared" si="8"/>
        <v>6410</v>
      </c>
      <c r="U40" s="7">
        <f t="shared" ca="1" si="9"/>
        <v>0.216</v>
      </c>
      <c r="V40" s="7">
        <f t="shared" ca="1" si="10"/>
        <v>3340</v>
      </c>
      <c r="W40" s="7">
        <f t="shared" ca="1" si="11"/>
        <v>60</v>
      </c>
      <c r="X40" s="7">
        <f t="shared" ca="1" si="12"/>
        <v>55</v>
      </c>
      <c r="Y40" s="7">
        <f t="shared" ca="1" si="13"/>
        <v>65</v>
      </c>
      <c r="Z40" s="7">
        <f t="shared" ca="1" si="14"/>
        <v>80</v>
      </c>
      <c r="AA40" s="7">
        <f t="shared" ca="1" si="15"/>
        <v>70</v>
      </c>
      <c r="AB40" s="7">
        <f t="shared" ca="1" si="16"/>
        <v>60</v>
      </c>
      <c r="AC40" s="7">
        <f t="shared" ca="1" si="17"/>
        <v>45</v>
      </c>
    </row>
    <row r="41" spans="1:29" x14ac:dyDescent="0.4">
      <c r="A41">
        <v>7.5999999999999998E-2</v>
      </c>
      <c r="B41">
        <v>54478</v>
      </c>
      <c r="C41">
        <v>79682</v>
      </c>
      <c r="D41">
        <v>83255</v>
      </c>
      <c r="E41">
        <v>81883</v>
      </c>
      <c r="F41">
        <v>80841</v>
      </c>
      <c r="G41">
        <v>80342</v>
      </c>
      <c r="H41">
        <v>80228</v>
      </c>
      <c r="I41">
        <v>79975</v>
      </c>
      <c r="K41">
        <v>7.5999999999999998E-2</v>
      </c>
      <c r="L41">
        <f t="shared" si="1"/>
        <v>6865</v>
      </c>
      <c r="M41">
        <f t="shared" si="2"/>
        <v>8540</v>
      </c>
      <c r="N41">
        <f t="shared" si="3"/>
        <v>5825</v>
      </c>
      <c r="O41">
        <f t="shared" si="4"/>
        <v>6000</v>
      </c>
      <c r="P41">
        <f t="shared" si="5"/>
        <v>5950</v>
      </c>
      <c r="Q41">
        <f t="shared" si="6"/>
        <v>6055</v>
      </c>
      <c r="R41">
        <f t="shared" si="7"/>
        <v>6170</v>
      </c>
      <c r="S41">
        <f t="shared" si="8"/>
        <v>6205</v>
      </c>
      <c r="U41" s="7">
        <f t="shared" ca="1" si="9"/>
        <v>0.222</v>
      </c>
      <c r="V41" s="7">
        <f t="shared" ca="1" si="10"/>
        <v>2710</v>
      </c>
      <c r="W41" s="7">
        <f t="shared" ca="1" si="11"/>
        <v>70</v>
      </c>
      <c r="X41" s="7">
        <f t="shared" ca="1" si="12"/>
        <v>45</v>
      </c>
      <c r="Y41" s="7">
        <f t="shared" ca="1" si="13"/>
        <v>110</v>
      </c>
      <c r="Z41" s="7">
        <f t="shared" ca="1" si="14"/>
        <v>65</v>
      </c>
      <c r="AA41" s="7">
        <f t="shared" ca="1" si="15"/>
        <v>85</v>
      </c>
      <c r="AB41" s="7">
        <f t="shared" ca="1" si="16"/>
        <v>50</v>
      </c>
      <c r="AC41" s="7">
        <f t="shared" ca="1" si="17"/>
        <v>90</v>
      </c>
    </row>
    <row r="42" spans="1:29" x14ac:dyDescent="0.4">
      <c r="A42">
        <v>7.8E-2</v>
      </c>
      <c r="B42">
        <v>55899</v>
      </c>
      <c r="C42">
        <v>81378</v>
      </c>
      <c r="D42">
        <v>84395</v>
      </c>
      <c r="E42">
        <v>83061</v>
      </c>
      <c r="F42">
        <v>82029</v>
      </c>
      <c r="G42">
        <v>81524</v>
      </c>
      <c r="H42">
        <v>81448</v>
      </c>
      <c r="I42">
        <v>81211</v>
      </c>
      <c r="K42">
        <v>7.8E-2</v>
      </c>
      <c r="L42">
        <f t="shared" si="1"/>
        <v>7105</v>
      </c>
      <c r="M42">
        <f t="shared" si="2"/>
        <v>8480</v>
      </c>
      <c r="N42">
        <f t="shared" si="3"/>
        <v>5700</v>
      </c>
      <c r="O42">
        <f t="shared" si="4"/>
        <v>5890</v>
      </c>
      <c r="P42">
        <f t="shared" si="5"/>
        <v>5940</v>
      </c>
      <c r="Q42">
        <f t="shared" si="6"/>
        <v>5910</v>
      </c>
      <c r="R42">
        <f t="shared" si="7"/>
        <v>6100</v>
      </c>
      <c r="S42">
        <f t="shared" si="8"/>
        <v>6180</v>
      </c>
      <c r="U42" s="7">
        <f t="shared" ca="1" si="9"/>
        <v>0.22800000000000001</v>
      </c>
      <c r="V42" s="7">
        <f t="shared" ref="V42:V43" ca="1" si="27">INDIRECT("L" &amp; ROW(L39)*3)</f>
        <v>1875</v>
      </c>
      <c r="W42" s="7">
        <f t="shared" ca="1" si="11"/>
        <v>65</v>
      </c>
      <c r="X42" s="7">
        <f t="shared" ca="1" si="12"/>
        <v>70</v>
      </c>
      <c r="Y42" s="7">
        <f t="shared" ca="1" si="13"/>
        <v>60</v>
      </c>
      <c r="Z42" s="7">
        <f t="shared" ca="1" si="14"/>
        <v>60</v>
      </c>
      <c r="AA42" s="7">
        <f t="shared" ca="1" si="15"/>
        <v>75</v>
      </c>
      <c r="AB42" s="7">
        <f t="shared" ca="1" si="16"/>
        <v>45</v>
      </c>
      <c r="AC42" s="7">
        <f t="shared" ca="1" si="17"/>
        <v>50</v>
      </c>
    </row>
    <row r="43" spans="1:29" x14ac:dyDescent="0.4">
      <c r="A43">
        <v>0.08</v>
      </c>
      <c r="B43">
        <v>57251</v>
      </c>
      <c r="C43">
        <v>83029</v>
      </c>
      <c r="D43">
        <v>85585</v>
      </c>
      <c r="E43">
        <v>84256</v>
      </c>
      <c r="F43">
        <v>83237</v>
      </c>
      <c r="G43">
        <v>82720</v>
      </c>
      <c r="H43">
        <v>82640</v>
      </c>
      <c r="I43">
        <v>82493</v>
      </c>
      <c r="K43">
        <v>0.08</v>
      </c>
      <c r="L43">
        <f t="shared" si="1"/>
        <v>6760</v>
      </c>
      <c r="M43">
        <f t="shared" si="2"/>
        <v>8255</v>
      </c>
      <c r="N43">
        <f t="shared" si="3"/>
        <v>5950</v>
      </c>
      <c r="O43">
        <f t="shared" si="4"/>
        <v>5975</v>
      </c>
      <c r="P43">
        <f t="shared" si="5"/>
        <v>6040</v>
      </c>
      <c r="Q43">
        <f t="shared" si="6"/>
        <v>5980</v>
      </c>
      <c r="R43">
        <f t="shared" si="7"/>
        <v>5960</v>
      </c>
      <c r="S43">
        <f t="shared" si="8"/>
        <v>6410</v>
      </c>
      <c r="U43" s="7">
        <f t="shared" ca="1" si="9"/>
        <v>0.23400000000000001</v>
      </c>
      <c r="V43" s="7">
        <f t="shared" ca="1" si="27"/>
        <v>1095</v>
      </c>
      <c r="W43" s="7">
        <f t="shared" ca="1" si="11"/>
        <v>90</v>
      </c>
      <c r="X43" s="7">
        <f t="shared" ca="1" si="12"/>
        <v>35</v>
      </c>
      <c r="Y43" s="7">
        <f t="shared" ca="1" si="13"/>
        <v>100</v>
      </c>
      <c r="Z43" s="7">
        <f t="shared" ca="1" si="14"/>
        <v>50</v>
      </c>
      <c r="AA43" s="7">
        <f t="shared" ca="1" si="15"/>
        <v>55</v>
      </c>
      <c r="AB43" s="7">
        <f t="shared" ca="1" si="16"/>
        <v>85</v>
      </c>
      <c r="AC43" s="7">
        <f t="shared" ca="1" si="17"/>
        <v>60</v>
      </c>
    </row>
    <row r="44" spans="1:29" x14ac:dyDescent="0.4">
      <c r="A44">
        <v>8.2000000000000003E-2</v>
      </c>
      <c r="B44">
        <v>58600</v>
      </c>
      <c r="C44">
        <v>84697</v>
      </c>
      <c r="D44">
        <v>86741</v>
      </c>
      <c r="E44">
        <v>85417</v>
      </c>
      <c r="F44">
        <v>84354</v>
      </c>
      <c r="G44">
        <v>83862</v>
      </c>
      <c r="H44">
        <v>83863</v>
      </c>
      <c r="I44">
        <v>83744</v>
      </c>
      <c r="K44">
        <v>8.2000000000000003E-2</v>
      </c>
      <c r="L44">
        <f t="shared" si="1"/>
        <v>6745</v>
      </c>
      <c r="M44">
        <f t="shared" si="2"/>
        <v>8340</v>
      </c>
      <c r="N44">
        <f t="shared" si="3"/>
        <v>5780</v>
      </c>
      <c r="O44">
        <f t="shared" si="4"/>
        <v>5805</v>
      </c>
      <c r="P44">
        <f t="shared" si="5"/>
        <v>5585</v>
      </c>
      <c r="Q44">
        <f t="shared" si="6"/>
        <v>5710</v>
      </c>
      <c r="R44">
        <f t="shared" si="7"/>
        <v>6115</v>
      </c>
      <c r="S44">
        <f t="shared" si="8"/>
        <v>6255</v>
      </c>
      <c r="U44" s="7">
        <v>0.24</v>
      </c>
      <c r="V44" s="7"/>
      <c r="W44" s="7"/>
      <c r="X44" s="7"/>
      <c r="Y44" s="7"/>
      <c r="Z44" s="7"/>
      <c r="AA44" s="7"/>
      <c r="AB44" s="7"/>
      <c r="AC44" s="7"/>
    </row>
    <row r="45" spans="1:29" x14ac:dyDescent="0.4">
      <c r="A45">
        <v>8.4000000000000005E-2</v>
      </c>
      <c r="B45">
        <v>59960</v>
      </c>
      <c r="C45">
        <v>86327</v>
      </c>
      <c r="D45">
        <v>87877</v>
      </c>
      <c r="E45">
        <v>86582</v>
      </c>
      <c r="F45">
        <v>85525</v>
      </c>
      <c r="G45">
        <v>85072</v>
      </c>
      <c r="H45">
        <v>85065</v>
      </c>
      <c r="I45">
        <v>84991</v>
      </c>
      <c r="K45">
        <v>8.4000000000000005E-2</v>
      </c>
      <c r="L45">
        <f t="shared" si="1"/>
        <v>6800</v>
      </c>
      <c r="M45">
        <f t="shared" si="2"/>
        <v>8150</v>
      </c>
      <c r="N45">
        <f t="shared" si="3"/>
        <v>5680</v>
      </c>
      <c r="O45">
        <f t="shared" si="4"/>
        <v>5825</v>
      </c>
      <c r="P45">
        <f t="shared" si="5"/>
        <v>5855</v>
      </c>
      <c r="Q45">
        <f t="shared" si="6"/>
        <v>6050</v>
      </c>
      <c r="R45">
        <f t="shared" si="7"/>
        <v>6010</v>
      </c>
      <c r="S45">
        <f t="shared" si="8"/>
        <v>6235</v>
      </c>
      <c r="V45" s="7"/>
    </row>
    <row r="46" spans="1:29" x14ac:dyDescent="0.4">
      <c r="A46">
        <v>8.5999999999999993E-2</v>
      </c>
      <c r="B46">
        <v>61333</v>
      </c>
      <c r="C46">
        <v>87906</v>
      </c>
      <c r="D46">
        <v>89029</v>
      </c>
      <c r="E46">
        <v>87743</v>
      </c>
      <c r="F46">
        <v>86732</v>
      </c>
      <c r="G46">
        <v>86270</v>
      </c>
      <c r="H46">
        <v>86259</v>
      </c>
      <c r="I46">
        <v>86264</v>
      </c>
      <c r="K46">
        <v>8.5999999999999993E-2</v>
      </c>
      <c r="L46">
        <f t="shared" si="1"/>
        <v>6865</v>
      </c>
      <c r="M46">
        <f t="shared" si="2"/>
        <v>7895</v>
      </c>
      <c r="N46">
        <f t="shared" si="3"/>
        <v>5760</v>
      </c>
      <c r="O46">
        <f t="shared" si="4"/>
        <v>5805</v>
      </c>
      <c r="P46">
        <f t="shared" si="5"/>
        <v>6035</v>
      </c>
      <c r="Q46">
        <f t="shared" si="6"/>
        <v>5990</v>
      </c>
      <c r="R46">
        <f t="shared" si="7"/>
        <v>5970</v>
      </c>
      <c r="S46">
        <f t="shared" si="8"/>
        <v>6365</v>
      </c>
    </row>
    <row r="47" spans="1:29" x14ac:dyDescent="0.4">
      <c r="A47">
        <v>8.7999999999999995E-2</v>
      </c>
      <c r="B47">
        <v>62704</v>
      </c>
      <c r="C47">
        <v>89496</v>
      </c>
      <c r="D47">
        <v>90202</v>
      </c>
      <c r="E47">
        <v>88895</v>
      </c>
      <c r="F47">
        <v>87914</v>
      </c>
      <c r="G47">
        <v>87460</v>
      </c>
      <c r="H47">
        <v>87465</v>
      </c>
      <c r="I47">
        <v>87546</v>
      </c>
      <c r="K47">
        <v>8.7999999999999995E-2</v>
      </c>
      <c r="L47">
        <f t="shared" si="1"/>
        <v>6855</v>
      </c>
      <c r="M47">
        <f t="shared" si="2"/>
        <v>7950</v>
      </c>
      <c r="N47">
        <f t="shared" si="3"/>
        <v>5865</v>
      </c>
      <c r="O47">
        <f t="shared" si="4"/>
        <v>5760</v>
      </c>
      <c r="P47">
        <f t="shared" si="5"/>
        <v>5910</v>
      </c>
      <c r="Q47">
        <f t="shared" si="6"/>
        <v>5950</v>
      </c>
      <c r="R47">
        <f t="shared" si="7"/>
        <v>6030</v>
      </c>
      <c r="S47">
        <f t="shared" si="8"/>
        <v>6410</v>
      </c>
    </row>
    <row r="48" spans="1:29" x14ac:dyDescent="0.4">
      <c r="A48">
        <v>0.09</v>
      </c>
      <c r="B48">
        <v>64046</v>
      </c>
      <c r="C48">
        <v>91076</v>
      </c>
      <c r="D48">
        <v>91367</v>
      </c>
      <c r="E48">
        <v>90032</v>
      </c>
      <c r="F48">
        <v>89054</v>
      </c>
      <c r="G48">
        <v>88658</v>
      </c>
      <c r="H48">
        <v>88696</v>
      </c>
      <c r="I48">
        <v>88822</v>
      </c>
      <c r="K48">
        <v>0.09</v>
      </c>
      <c r="L48">
        <f t="shared" si="1"/>
        <v>6710</v>
      </c>
      <c r="M48">
        <f t="shared" si="2"/>
        <v>7900</v>
      </c>
      <c r="N48">
        <f t="shared" si="3"/>
        <v>5825</v>
      </c>
      <c r="O48">
        <f t="shared" si="4"/>
        <v>5685</v>
      </c>
      <c r="P48">
        <f t="shared" si="5"/>
        <v>5700</v>
      </c>
      <c r="Q48">
        <f t="shared" si="6"/>
        <v>5990</v>
      </c>
      <c r="R48">
        <f t="shared" si="7"/>
        <v>6155</v>
      </c>
      <c r="S48">
        <f t="shared" si="8"/>
        <v>6380</v>
      </c>
    </row>
    <row r="49" spans="1:19" x14ac:dyDescent="0.4">
      <c r="A49">
        <v>9.1999999999999998E-2</v>
      </c>
      <c r="B49">
        <v>65401</v>
      </c>
      <c r="C49">
        <v>92619</v>
      </c>
      <c r="D49">
        <v>92514</v>
      </c>
      <c r="E49">
        <v>91181</v>
      </c>
      <c r="F49">
        <v>90230</v>
      </c>
      <c r="G49">
        <v>89850</v>
      </c>
      <c r="H49">
        <v>89924</v>
      </c>
      <c r="I49">
        <v>90094</v>
      </c>
      <c r="K49">
        <v>9.1999999999999998E-2</v>
      </c>
      <c r="L49">
        <f t="shared" si="1"/>
        <v>6775</v>
      </c>
      <c r="M49">
        <f t="shared" si="2"/>
        <v>7715</v>
      </c>
      <c r="N49">
        <f t="shared" si="3"/>
        <v>5735</v>
      </c>
      <c r="O49">
        <f t="shared" si="4"/>
        <v>5745</v>
      </c>
      <c r="P49">
        <f t="shared" si="5"/>
        <v>5880</v>
      </c>
      <c r="Q49">
        <f t="shared" si="6"/>
        <v>5960</v>
      </c>
      <c r="R49">
        <f t="shared" si="7"/>
        <v>6140</v>
      </c>
      <c r="S49">
        <f t="shared" si="8"/>
        <v>6360</v>
      </c>
    </row>
    <row r="50" spans="1:19" x14ac:dyDescent="0.4">
      <c r="A50">
        <v>9.4E-2</v>
      </c>
      <c r="B50">
        <v>66737</v>
      </c>
      <c r="C50">
        <v>94157</v>
      </c>
      <c r="D50">
        <v>93661</v>
      </c>
      <c r="E50">
        <v>92351</v>
      </c>
      <c r="F50">
        <v>91406</v>
      </c>
      <c r="G50">
        <v>91050</v>
      </c>
      <c r="H50">
        <v>91130</v>
      </c>
      <c r="I50">
        <v>91392</v>
      </c>
      <c r="K50">
        <v>9.4E-2</v>
      </c>
      <c r="L50">
        <f t="shared" si="1"/>
        <v>6680</v>
      </c>
      <c r="M50">
        <f t="shared" si="2"/>
        <v>7690</v>
      </c>
      <c r="N50">
        <f t="shared" si="3"/>
        <v>5735</v>
      </c>
      <c r="O50">
        <f t="shared" si="4"/>
        <v>5850</v>
      </c>
      <c r="P50">
        <f t="shared" si="5"/>
        <v>5880</v>
      </c>
      <c r="Q50">
        <f t="shared" si="6"/>
        <v>6000</v>
      </c>
      <c r="R50">
        <f t="shared" si="7"/>
        <v>6030</v>
      </c>
      <c r="S50">
        <f t="shared" si="8"/>
        <v>6490</v>
      </c>
    </row>
    <row r="51" spans="1:19" x14ac:dyDescent="0.4">
      <c r="A51">
        <v>9.6000000000000002E-2</v>
      </c>
      <c r="B51">
        <v>68084</v>
      </c>
      <c r="C51">
        <v>95679</v>
      </c>
      <c r="D51">
        <v>94784</v>
      </c>
      <c r="E51">
        <v>93467</v>
      </c>
      <c r="F51">
        <v>92594</v>
      </c>
      <c r="G51">
        <v>92248</v>
      </c>
      <c r="H51">
        <v>92354</v>
      </c>
      <c r="I51">
        <v>92656</v>
      </c>
      <c r="K51">
        <v>9.6000000000000002E-2</v>
      </c>
      <c r="L51">
        <f t="shared" si="1"/>
        <v>6735</v>
      </c>
      <c r="M51">
        <f t="shared" si="2"/>
        <v>7610</v>
      </c>
      <c r="N51">
        <f t="shared" si="3"/>
        <v>5615</v>
      </c>
      <c r="O51">
        <f t="shared" si="4"/>
        <v>5580</v>
      </c>
      <c r="P51">
        <f t="shared" si="5"/>
        <v>5940</v>
      </c>
      <c r="Q51">
        <f t="shared" si="6"/>
        <v>5990</v>
      </c>
      <c r="R51">
        <f t="shared" si="7"/>
        <v>6120</v>
      </c>
      <c r="S51">
        <f t="shared" si="8"/>
        <v>6320</v>
      </c>
    </row>
    <row r="52" spans="1:19" x14ac:dyDescent="0.4">
      <c r="A52">
        <v>9.8000000000000004E-2</v>
      </c>
      <c r="B52">
        <v>69411</v>
      </c>
      <c r="C52">
        <v>97151</v>
      </c>
      <c r="D52">
        <v>95908</v>
      </c>
      <c r="E52">
        <v>94621</v>
      </c>
      <c r="F52">
        <v>93776</v>
      </c>
      <c r="G52">
        <v>93435</v>
      </c>
      <c r="H52">
        <v>93566</v>
      </c>
      <c r="I52">
        <v>93943</v>
      </c>
      <c r="K52">
        <v>9.8000000000000004E-2</v>
      </c>
      <c r="L52">
        <f t="shared" si="1"/>
        <v>6635</v>
      </c>
      <c r="M52">
        <f t="shared" si="2"/>
        <v>7360</v>
      </c>
      <c r="N52">
        <f t="shared" si="3"/>
        <v>5620</v>
      </c>
      <c r="O52">
        <f t="shared" si="4"/>
        <v>5770</v>
      </c>
      <c r="P52">
        <f t="shared" si="5"/>
        <v>5910</v>
      </c>
      <c r="Q52">
        <f t="shared" si="6"/>
        <v>5935</v>
      </c>
      <c r="R52">
        <f t="shared" si="7"/>
        <v>6060</v>
      </c>
      <c r="S52">
        <f t="shared" si="8"/>
        <v>6435</v>
      </c>
    </row>
    <row r="53" spans="1:19" x14ac:dyDescent="0.4">
      <c r="A53">
        <v>0.1</v>
      </c>
      <c r="B53">
        <v>70728</v>
      </c>
      <c r="C53">
        <v>98629</v>
      </c>
      <c r="D53">
        <v>97049</v>
      </c>
      <c r="E53">
        <v>95756</v>
      </c>
      <c r="F53">
        <v>94980</v>
      </c>
      <c r="G53">
        <v>94649</v>
      </c>
      <c r="H53">
        <v>94797</v>
      </c>
      <c r="I53">
        <v>95199</v>
      </c>
      <c r="K53">
        <v>0.1</v>
      </c>
      <c r="L53">
        <f t="shared" si="1"/>
        <v>6585</v>
      </c>
      <c r="M53">
        <f t="shared" si="2"/>
        <v>7390</v>
      </c>
      <c r="N53">
        <f t="shared" si="3"/>
        <v>5705</v>
      </c>
      <c r="O53">
        <f t="shared" si="4"/>
        <v>5675</v>
      </c>
      <c r="P53">
        <f t="shared" si="5"/>
        <v>6020</v>
      </c>
      <c r="Q53">
        <f t="shared" si="6"/>
        <v>6070</v>
      </c>
      <c r="R53">
        <f t="shared" si="7"/>
        <v>6155</v>
      </c>
      <c r="S53">
        <f t="shared" si="8"/>
        <v>6280</v>
      </c>
    </row>
    <row r="54" spans="1:19" x14ac:dyDescent="0.4">
      <c r="A54">
        <v>0.10199999999999999</v>
      </c>
      <c r="B54">
        <v>72058</v>
      </c>
      <c r="C54">
        <v>99923</v>
      </c>
      <c r="D54">
        <v>98157</v>
      </c>
      <c r="E54">
        <v>96922</v>
      </c>
      <c r="F54">
        <v>96187</v>
      </c>
      <c r="G54">
        <v>95841</v>
      </c>
      <c r="H54">
        <v>95993</v>
      </c>
      <c r="I54">
        <v>96483</v>
      </c>
      <c r="K54">
        <v>0.10199999999999999</v>
      </c>
      <c r="L54">
        <f t="shared" si="1"/>
        <v>6650</v>
      </c>
      <c r="M54">
        <f t="shared" si="2"/>
        <v>6470</v>
      </c>
      <c r="N54">
        <f t="shared" si="3"/>
        <v>5540</v>
      </c>
      <c r="O54">
        <f t="shared" si="4"/>
        <v>5830</v>
      </c>
      <c r="P54">
        <f t="shared" si="5"/>
        <v>6035</v>
      </c>
      <c r="Q54">
        <f t="shared" si="6"/>
        <v>5960</v>
      </c>
      <c r="R54">
        <f t="shared" si="7"/>
        <v>5980</v>
      </c>
      <c r="S54">
        <f t="shared" si="8"/>
        <v>6420</v>
      </c>
    </row>
    <row r="55" spans="1:19" x14ac:dyDescent="0.4">
      <c r="A55">
        <v>0.104</v>
      </c>
      <c r="B55">
        <v>73380</v>
      </c>
      <c r="C55">
        <v>101054</v>
      </c>
      <c r="D55">
        <v>99251</v>
      </c>
      <c r="E55">
        <v>98080</v>
      </c>
      <c r="F55">
        <v>97408</v>
      </c>
      <c r="G55">
        <v>97049</v>
      </c>
      <c r="H55">
        <v>97215</v>
      </c>
      <c r="I55">
        <v>97749</v>
      </c>
      <c r="K55">
        <v>0.104</v>
      </c>
      <c r="L55">
        <f t="shared" si="1"/>
        <v>6610</v>
      </c>
      <c r="M55">
        <f t="shared" si="2"/>
        <v>5655</v>
      </c>
      <c r="N55">
        <f t="shared" si="3"/>
        <v>5470</v>
      </c>
      <c r="O55">
        <f t="shared" si="4"/>
        <v>5790</v>
      </c>
      <c r="P55">
        <f t="shared" si="5"/>
        <v>6105</v>
      </c>
      <c r="Q55">
        <f t="shared" si="6"/>
        <v>6040</v>
      </c>
      <c r="R55">
        <f t="shared" si="7"/>
        <v>6110</v>
      </c>
      <c r="S55">
        <f t="shared" si="8"/>
        <v>6330</v>
      </c>
    </row>
    <row r="56" spans="1:19" x14ac:dyDescent="0.4">
      <c r="A56">
        <v>0.106</v>
      </c>
      <c r="B56">
        <v>74706</v>
      </c>
      <c r="C56">
        <v>102195</v>
      </c>
      <c r="D56">
        <v>100387</v>
      </c>
      <c r="E56">
        <v>99237</v>
      </c>
      <c r="F56">
        <v>98642</v>
      </c>
      <c r="G56">
        <v>98255</v>
      </c>
      <c r="H56">
        <v>98410</v>
      </c>
      <c r="I56">
        <v>99023</v>
      </c>
      <c r="K56">
        <v>0.106</v>
      </c>
      <c r="L56">
        <f t="shared" si="1"/>
        <v>6630</v>
      </c>
      <c r="M56">
        <f t="shared" si="2"/>
        <v>5705</v>
      </c>
      <c r="N56">
        <f t="shared" si="3"/>
        <v>5680</v>
      </c>
      <c r="O56">
        <f t="shared" si="4"/>
        <v>5785</v>
      </c>
      <c r="P56">
        <f t="shared" si="5"/>
        <v>6170</v>
      </c>
      <c r="Q56">
        <f t="shared" si="6"/>
        <v>6030</v>
      </c>
      <c r="R56">
        <f t="shared" si="7"/>
        <v>5975</v>
      </c>
      <c r="S56">
        <f t="shared" si="8"/>
        <v>6370</v>
      </c>
    </row>
    <row r="57" spans="1:19" x14ac:dyDescent="0.4">
      <c r="A57">
        <v>0.108</v>
      </c>
      <c r="B57">
        <v>76045</v>
      </c>
      <c r="C57">
        <v>103288</v>
      </c>
      <c r="D57">
        <v>101509</v>
      </c>
      <c r="E57">
        <v>100428</v>
      </c>
      <c r="F57">
        <v>99906</v>
      </c>
      <c r="G57">
        <v>99471</v>
      </c>
      <c r="H57">
        <v>99579</v>
      </c>
      <c r="I57">
        <v>100279</v>
      </c>
      <c r="K57">
        <v>0.108</v>
      </c>
      <c r="L57">
        <f t="shared" si="1"/>
        <v>6695</v>
      </c>
      <c r="M57">
        <f t="shared" si="2"/>
        <v>5465</v>
      </c>
      <c r="N57">
        <f t="shared" si="3"/>
        <v>5610</v>
      </c>
      <c r="O57">
        <f t="shared" si="4"/>
        <v>5955</v>
      </c>
      <c r="P57">
        <f t="shared" si="5"/>
        <v>6320</v>
      </c>
      <c r="Q57">
        <f t="shared" si="6"/>
        <v>6080</v>
      </c>
      <c r="R57">
        <f t="shared" si="7"/>
        <v>5845</v>
      </c>
      <c r="S57">
        <f t="shared" si="8"/>
        <v>6280</v>
      </c>
    </row>
    <row r="58" spans="1:19" x14ac:dyDescent="0.4">
      <c r="A58">
        <v>0.11</v>
      </c>
      <c r="B58">
        <v>77323</v>
      </c>
      <c r="C58">
        <v>104408</v>
      </c>
      <c r="D58">
        <v>102654</v>
      </c>
      <c r="E58">
        <v>101611</v>
      </c>
      <c r="F58">
        <v>101187</v>
      </c>
      <c r="G58">
        <v>100710</v>
      </c>
      <c r="H58">
        <v>100766</v>
      </c>
      <c r="I58">
        <v>101547</v>
      </c>
      <c r="K58">
        <v>0.11</v>
      </c>
      <c r="L58">
        <f t="shared" si="1"/>
        <v>6390</v>
      </c>
      <c r="M58">
        <f t="shared" si="2"/>
        <v>5600</v>
      </c>
      <c r="N58">
        <f t="shared" si="3"/>
        <v>5725</v>
      </c>
      <c r="O58">
        <f t="shared" si="4"/>
        <v>5915</v>
      </c>
      <c r="P58">
        <f t="shared" si="5"/>
        <v>6405</v>
      </c>
      <c r="Q58">
        <f t="shared" si="6"/>
        <v>6195</v>
      </c>
      <c r="R58">
        <f t="shared" si="7"/>
        <v>5935</v>
      </c>
      <c r="S58">
        <f t="shared" si="8"/>
        <v>6340</v>
      </c>
    </row>
    <row r="59" spans="1:19" x14ac:dyDescent="0.4">
      <c r="A59">
        <v>0.112</v>
      </c>
      <c r="B59">
        <v>78637</v>
      </c>
      <c r="C59">
        <v>105523</v>
      </c>
      <c r="D59">
        <v>103767</v>
      </c>
      <c r="E59">
        <v>102812</v>
      </c>
      <c r="F59">
        <v>102469</v>
      </c>
      <c r="G59">
        <v>101952</v>
      </c>
      <c r="H59">
        <v>101943</v>
      </c>
      <c r="I59">
        <v>102774</v>
      </c>
      <c r="K59">
        <v>0.112</v>
      </c>
      <c r="L59">
        <f t="shared" si="1"/>
        <v>6570</v>
      </c>
      <c r="M59">
        <f t="shared" si="2"/>
        <v>5575</v>
      </c>
      <c r="N59">
        <f t="shared" si="3"/>
        <v>5565</v>
      </c>
      <c r="O59">
        <f t="shared" si="4"/>
        <v>6005</v>
      </c>
      <c r="P59">
        <f t="shared" si="5"/>
        <v>6410</v>
      </c>
      <c r="Q59">
        <f t="shared" si="6"/>
        <v>6210</v>
      </c>
      <c r="R59">
        <f t="shared" si="7"/>
        <v>5885</v>
      </c>
      <c r="S59">
        <f t="shared" si="8"/>
        <v>6135</v>
      </c>
    </row>
    <row r="60" spans="1:19" x14ac:dyDescent="0.4">
      <c r="A60">
        <v>0.114</v>
      </c>
      <c r="B60">
        <v>79942</v>
      </c>
      <c r="C60">
        <v>106588</v>
      </c>
      <c r="D60">
        <v>104922</v>
      </c>
      <c r="E60">
        <v>104013</v>
      </c>
      <c r="F60">
        <v>103797</v>
      </c>
      <c r="G60">
        <v>103185</v>
      </c>
      <c r="H60">
        <v>103118</v>
      </c>
      <c r="I60">
        <v>104032</v>
      </c>
      <c r="K60">
        <v>0.114</v>
      </c>
      <c r="L60">
        <f t="shared" si="1"/>
        <v>6525</v>
      </c>
      <c r="M60">
        <f t="shared" si="2"/>
        <v>5325</v>
      </c>
      <c r="N60">
        <f t="shared" si="3"/>
        <v>5775</v>
      </c>
      <c r="O60">
        <f t="shared" si="4"/>
        <v>6005</v>
      </c>
      <c r="P60">
        <f t="shared" si="5"/>
        <v>6640</v>
      </c>
      <c r="Q60">
        <f t="shared" si="6"/>
        <v>6165</v>
      </c>
      <c r="R60">
        <f t="shared" si="7"/>
        <v>5875</v>
      </c>
      <c r="S60">
        <f t="shared" si="8"/>
        <v>6290</v>
      </c>
    </row>
    <row r="61" spans="1:19" x14ac:dyDescent="0.4">
      <c r="A61">
        <v>0.11600000000000001</v>
      </c>
      <c r="B61">
        <v>81247</v>
      </c>
      <c r="C61">
        <v>107723</v>
      </c>
      <c r="D61">
        <v>106042</v>
      </c>
      <c r="E61">
        <v>105220</v>
      </c>
      <c r="F61">
        <v>105127</v>
      </c>
      <c r="G61">
        <v>104442</v>
      </c>
      <c r="H61">
        <v>104286</v>
      </c>
      <c r="I61">
        <v>105267</v>
      </c>
      <c r="K61">
        <v>0.11600000000000001</v>
      </c>
      <c r="L61">
        <f t="shared" si="1"/>
        <v>6525</v>
      </c>
      <c r="M61">
        <f t="shared" si="2"/>
        <v>5675</v>
      </c>
      <c r="N61">
        <f t="shared" si="3"/>
        <v>5600</v>
      </c>
      <c r="O61">
        <f t="shared" si="4"/>
        <v>6035</v>
      </c>
      <c r="P61">
        <f t="shared" si="5"/>
        <v>6650</v>
      </c>
      <c r="Q61">
        <f t="shared" si="6"/>
        <v>6285</v>
      </c>
      <c r="R61">
        <f t="shared" si="7"/>
        <v>5840</v>
      </c>
      <c r="S61">
        <f t="shared" si="8"/>
        <v>6175</v>
      </c>
    </row>
    <row r="62" spans="1:19" x14ac:dyDescent="0.4">
      <c r="A62">
        <v>0.11799999999999999</v>
      </c>
      <c r="B62">
        <v>82536</v>
      </c>
      <c r="C62">
        <v>108838</v>
      </c>
      <c r="D62">
        <v>107190</v>
      </c>
      <c r="E62">
        <v>106458</v>
      </c>
      <c r="F62">
        <v>106497</v>
      </c>
      <c r="G62">
        <v>105763</v>
      </c>
      <c r="H62">
        <v>105448</v>
      </c>
      <c r="I62">
        <v>106501</v>
      </c>
      <c r="K62">
        <v>0.11799999999999999</v>
      </c>
      <c r="L62">
        <f t="shared" si="1"/>
        <v>6445</v>
      </c>
      <c r="M62">
        <f t="shared" si="2"/>
        <v>5575</v>
      </c>
      <c r="N62">
        <f t="shared" si="3"/>
        <v>5740</v>
      </c>
      <c r="O62">
        <f t="shared" si="4"/>
        <v>6190</v>
      </c>
      <c r="P62">
        <f t="shared" si="5"/>
        <v>6850</v>
      </c>
      <c r="Q62">
        <f t="shared" si="6"/>
        <v>6605</v>
      </c>
      <c r="R62">
        <f t="shared" si="7"/>
        <v>5810</v>
      </c>
      <c r="S62">
        <f t="shared" si="8"/>
        <v>6170</v>
      </c>
    </row>
    <row r="63" spans="1:19" x14ac:dyDescent="0.4">
      <c r="A63">
        <v>0.12</v>
      </c>
      <c r="B63">
        <v>83858</v>
      </c>
      <c r="C63">
        <v>109948</v>
      </c>
      <c r="D63">
        <v>108359</v>
      </c>
      <c r="E63">
        <v>107708</v>
      </c>
      <c r="F63">
        <v>107890</v>
      </c>
      <c r="G63">
        <v>107051</v>
      </c>
      <c r="H63">
        <v>106645</v>
      </c>
      <c r="I63">
        <v>107745</v>
      </c>
      <c r="K63">
        <v>0.12</v>
      </c>
      <c r="L63">
        <f t="shared" si="1"/>
        <v>6610</v>
      </c>
      <c r="M63">
        <f t="shared" si="2"/>
        <v>5550</v>
      </c>
      <c r="N63">
        <f t="shared" si="3"/>
        <v>5845</v>
      </c>
      <c r="O63">
        <f t="shared" si="4"/>
        <v>6250</v>
      </c>
      <c r="P63">
        <f t="shared" si="5"/>
        <v>6965</v>
      </c>
      <c r="Q63">
        <f t="shared" si="6"/>
        <v>6440</v>
      </c>
      <c r="R63">
        <f t="shared" si="7"/>
        <v>5985</v>
      </c>
      <c r="S63">
        <f t="shared" si="8"/>
        <v>6220</v>
      </c>
    </row>
    <row r="64" spans="1:19" x14ac:dyDescent="0.4">
      <c r="A64">
        <v>0.122</v>
      </c>
      <c r="B64">
        <v>85149</v>
      </c>
      <c r="C64">
        <v>111047</v>
      </c>
      <c r="D64">
        <v>109559</v>
      </c>
      <c r="E64">
        <v>108962</v>
      </c>
      <c r="F64">
        <v>109329</v>
      </c>
      <c r="G64">
        <v>108389</v>
      </c>
      <c r="H64">
        <v>107832</v>
      </c>
      <c r="I64">
        <v>108958</v>
      </c>
      <c r="K64">
        <v>0.122</v>
      </c>
      <c r="L64">
        <f t="shared" si="1"/>
        <v>6455</v>
      </c>
      <c r="M64">
        <f t="shared" si="2"/>
        <v>5495</v>
      </c>
      <c r="N64">
        <f t="shared" si="3"/>
        <v>6000</v>
      </c>
      <c r="O64">
        <f t="shared" si="4"/>
        <v>6270</v>
      </c>
      <c r="P64">
        <f t="shared" si="5"/>
        <v>7195</v>
      </c>
      <c r="Q64">
        <f t="shared" si="6"/>
        <v>6690</v>
      </c>
      <c r="R64">
        <f t="shared" si="7"/>
        <v>5935</v>
      </c>
      <c r="S64">
        <f t="shared" si="8"/>
        <v>6065</v>
      </c>
    </row>
    <row r="65" spans="1:19" x14ac:dyDescent="0.4">
      <c r="A65">
        <v>0.124</v>
      </c>
      <c r="B65">
        <v>86460</v>
      </c>
      <c r="C65">
        <v>112133</v>
      </c>
      <c r="D65">
        <v>110749</v>
      </c>
      <c r="E65">
        <v>110231</v>
      </c>
      <c r="F65">
        <v>110781</v>
      </c>
      <c r="G65">
        <v>109796</v>
      </c>
      <c r="H65">
        <v>109026</v>
      </c>
      <c r="I65">
        <v>110204</v>
      </c>
      <c r="K65">
        <v>0.124</v>
      </c>
      <c r="L65">
        <f t="shared" si="1"/>
        <v>6555</v>
      </c>
      <c r="M65">
        <f t="shared" si="2"/>
        <v>5430</v>
      </c>
      <c r="N65">
        <f t="shared" si="3"/>
        <v>5950</v>
      </c>
      <c r="O65">
        <f t="shared" si="4"/>
        <v>6345</v>
      </c>
      <c r="P65">
        <f t="shared" si="5"/>
        <v>7260</v>
      </c>
      <c r="Q65">
        <f t="shared" si="6"/>
        <v>7035</v>
      </c>
      <c r="R65">
        <f t="shared" si="7"/>
        <v>5970</v>
      </c>
      <c r="S65">
        <f t="shared" si="8"/>
        <v>6230</v>
      </c>
    </row>
    <row r="66" spans="1:19" x14ac:dyDescent="0.4">
      <c r="A66">
        <v>0.126</v>
      </c>
      <c r="B66">
        <v>87743</v>
      </c>
      <c r="C66">
        <v>113256</v>
      </c>
      <c r="D66">
        <v>111949</v>
      </c>
      <c r="E66">
        <v>111539</v>
      </c>
      <c r="F66">
        <v>112317</v>
      </c>
      <c r="G66">
        <v>111259</v>
      </c>
      <c r="H66">
        <v>110203</v>
      </c>
      <c r="I66">
        <v>111435</v>
      </c>
      <c r="K66">
        <v>0.126</v>
      </c>
      <c r="L66">
        <f t="shared" si="1"/>
        <v>6415</v>
      </c>
      <c r="M66">
        <f t="shared" si="2"/>
        <v>5615</v>
      </c>
      <c r="N66">
        <f t="shared" si="3"/>
        <v>6000</v>
      </c>
      <c r="O66">
        <f t="shared" si="4"/>
        <v>6540</v>
      </c>
      <c r="P66">
        <f t="shared" si="5"/>
        <v>7680</v>
      </c>
      <c r="Q66">
        <f t="shared" si="6"/>
        <v>7315</v>
      </c>
      <c r="R66">
        <f t="shared" si="7"/>
        <v>5885</v>
      </c>
      <c r="S66">
        <f t="shared" si="8"/>
        <v>6155</v>
      </c>
    </row>
    <row r="67" spans="1:19" x14ac:dyDescent="0.4">
      <c r="A67">
        <v>0.128</v>
      </c>
      <c r="B67">
        <v>89038</v>
      </c>
      <c r="C67">
        <v>114363</v>
      </c>
      <c r="D67">
        <v>113167</v>
      </c>
      <c r="E67">
        <v>112887</v>
      </c>
      <c r="F67">
        <v>113903</v>
      </c>
      <c r="G67">
        <v>112797</v>
      </c>
      <c r="H67">
        <v>111415</v>
      </c>
      <c r="I67">
        <v>112666</v>
      </c>
      <c r="K67">
        <v>0.128</v>
      </c>
      <c r="L67">
        <f t="shared" si="1"/>
        <v>6475</v>
      </c>
      <c r="M67">
        <f t="shared" si="2"/>
        <v>5535</v>
      </c>
      <c r="N67">
        <f t="shared" si="3"/>
        <v>6090</v>
      </c>
      <c r="O67">
        <f t="shared" si="4"/>
        <v>6740</v>
      </c>
      <c r="P67">
        <f t="shared" si="5"/>
        <v>7930</v>
      </c>
      <c r="Q67">
        <f t="shared" si="6"/>
        <v>7690</v>
      </c>
      <c r="R67">
        <f t="shared" si="7"/>
        <v>6060</v>
      </c>
      <c r="S67">
        <f t="shared" si="8"/>
        <v>6155</v>
      </c>
    </row>
    <row r="68" spans="1:19" x14ac:dyDescent="0.4">
      <c r="A68">
        <v>0.13</v>
      </c>
      <c r="B68">
        <v>90301</v>
      </c>
      <c r="C68">
        <v>115456</v>
      </c>
      <c r="D68">
        <v>114398</v>
      </c>
      <c r="E68">
        <v>114220</v>
      </c>
      <c r="F68">
        <v>115557</v>
      </c>
      <c r="G68">
        <v>114441</v>
      </c>
      <c r="H68">
        <v>112615</v>
      </c>
      <c r="I68">
        <v>113909</v>
      </c>
      <c r="K68">
        <v>0.13</v>
      </c>
      <c r="L68">
        <f t="shared" si="1"/>
        <v>6315</v>
      </c>
      <c r="M68">
        <f t="shared" si="2"/>
        <v>5465</v>
      </c>
      <c r="N68">
        <f t="shared" si="3"/>
        <v>6155</v>
      </c>
      <c r="O68">
        <f t="shared" si="4"/>
        <v>6665</v>
      </c>
      <c r="P68">
        <f t="shared" si="5"/>
        <v>8270</v>
      </c>
      <c r="Q68">
        <f t="shared" si="6"/>
        <v>8220</v>
      </c>
      <c r="R68">
        <f t="shared" si="7"/>
        <v>6000</v>
      </c>
      <c r="S68">
        <f t="shared" si="8"/>
        <v>6215</v>
      </c>
    </row>
    <row r="69" spans="1:19" x14ac:dyDescent="0.4">
      <c r="A69">
        <v>0.13200000000000001</v>
      </c>
      <c r="B69">
        <v>91583</v>
      </c>
      <c r="C69">
        <v>116581</v>
      </c>
      <c r="D69">
        <v>115647</v>
      </c>
      <c r="E69">
        <v>115589</v>
      </c>
      <c r="F69">
        <v>117307</v>
      </c>
      <c r="G69">
        <v>116216</v>
      </c>
      <c r="H69">
        <v>113810</v>
      </c>
      <c r="I69">
        <v>115158</v>
      </c>
      <c r="K69">
        <v>0.13200000000000001</v>
      </c>
      <c r="L69">
        <f t="shared" ref="L69:L122" si="28">(B69-B68)/0.002/100</f>
        <v>6410</v>
      </c>
      <c r="M69">
        <f t="shared" ref="M69:M122" si="29">(C69-C68)/0.002/100</f>
        <v>5625</v>
      </c>
      <c r="N69">
        <f t="shared" ref="N69:N122" si="30">(D69-D68)/0.002/100</f>
        <v>6245</v>
      </c>
      <c r="O69">
        <f t="shared" ref="O69:O122" si="31">(E69-E68)/0.002/100</f>
        <v>6845</v>
      </c>
      <c r="P69">
        <f t="shared" ref="P69:P122" si="32">(F69-F68)/0.002/100</f>
        <v>8750</v>
      </c>
      <c r="Q69">
        <f t="shared" ref="Q69:Q122" si="33">(G69-G68)/0.002/100</f>
        <v>8875</v>
      </c>
      <c r="R69">
        <f t="shared" ref="R69:R122" si="34">(H69-H68)/0.002/100</f>
        <v>5975</v>
      </c>
      <c r="S69">
        <f t="shared" ref="S69:S122" si="35">(I69-I68)/0.002/100</f>
        <v>6245</v>
      </c>
    </row>
    <row r="70" spans="1:19" x14ac:dyDescent="0.4">
      <c r="A70">
        <v>0.13400000000000001</v>
      </c>
      <c r="B70">
        <v>92874</v>
      </c>
      <c r="C70">
        <v>117661</v>
      </c>
      <c r="D70">
        <v>116916</v>
      </c>
      <c r="E70">
        <v>117016</v>
      </c>
      <c r="F70">
        <v>119046</v>
      </c>
      <c r="G70">
        <v>118058</v>
      </c>
      <c r="H70">
        <v>115019</v>
      </c>
      <c r="I70">
        <v>116437</v>
      </c>
      <c r="K70">
        <v>0.13400000000000001</v>
      </c>
      <c r="L70">
        <f t="shared" si="28"/>
        <v>6455</v>
      </c>
      <c r="M70">
        <f t="shared" si="29"/>
        <v>5400</v>
      </c>
      <c r="N70">
        <f t="shared" si="30"/>
        <v>6345</v>
      </c>
      <c r="O70">
        <f t="shared" si="31"/>
        <v>7135</v>
      </c>
      <c r="P70">
        <f t="shared" si="32"/>
        <v>8695</v>
      </c>
      <c r="Q70">
        <f t="shared" si="33"/>
        <v>9210</v>
      </c>
      <c r="R70">
        <f t="shared" si="34"/>
        <v>6045</v>
      </c>
      <c r="S70">
        <f t="shared" si="35"/>
        <v>6395</v>
      </c>
    </row>
    <row r="71" spans="1:19" x14ac:dyDescent="0.4">
      <c r="A71">
        <v>0.13600000000000001</v>
      </c>
      <c r="B71">
        <v>94156</v>
      </c>
      <c r="C71">
        <v>118797</v>
      </c>
      <c r="D71">
        <v>118218</v>
      </c>
      <c r="E71">
        <v>118484</v>
      </c>
      <c r="F71">
        <v>120914</v>
      </c>
      <c r="G71">
        <v>119993</v>
      </c>
      <c r="H71">
        <v>116242</v>
      </c>
      <c r="I71">
        <v>117705</v>
      </c>
      <c r="K71">
        <v>0.13600000000000001</v>
      </c>
      <c r="L71">
        <f t="shared" si="28"/>
        <v>6410</v>
      </c>
      <c r="M71">
        <f t="shared" si="29"/>
        <v>5680</v>
      </c>
      <c r="N71">
        <f t="shared" si="30"/>
        <v>6510</v>
      </c>
      <c r="O71">
        <f t="shared" si="31"/>
        <v>7340</v>
      </c>
      <c r="P71">
        <f t="shared" si="32"/>
        <v>9340</v>
      </c>
      <c r="Q71">
        <f t="shared" si="33"/>
        <v>9675</v>
      </c>
      <c r="R71">
        <f t="shared" si="34"/>
        <v>6115</v>
      </c>
      <c r="S71">
        <f t="shared" si="35"/>
        <v>6340</v>
      </c>
    </row>
    <row r="72" spans="1:19" x14ac:dyDescent="0.4">
      <c r="A72">
        <v>0.13800000000000001</v>
      </c>
      <c r="B72">
        <v>95409</v>
      </c>
      <c r="C72">
        <v>119920</v>
      </c>
      <c r="D72">
        <v>119509</v>
      </c>
      <c r="E72">
        <v>120012</v>
      </c>
      <c r="F72">
        <v>122857</v>
      </c>
      <c r="G72">
        <v>121981</v>
      </c>
      <c r="H72">
        <v>117487</v>
      </c>
      <c r="I72">
        <v>118999</v>
      </c>
      <c r="K72">
        <v>0.13800000000000001</v>
      </c>
      <c r="L72">
        <f t="shared" si="28"/>
        <v>6265</v>
      </c>
      <c r="M72">
        <f t="shared" si="29"/>
        <v>5615</v>
      </c>
      <c r="N72">
        <f t="shared" si="30"/>
        <v>6455</v>
      </c>
      <c r="O72">
        <f t="shared" si="31"/>
        <v>7640</v>
      </c>
      <c r="P72">
        <f t="shared" si="32"/>
        <v>9715</v>
      </c>
      <c r="Q72">
        <f t="shared" si="33"/>
        <v>9940</v>
      </c>
      <c r="R72">
        <f t="shared" si="34"/>
        <v>6225</v>
      </c>
      <c r="S72">
        <f t="shared" si="35"/>
        <v>6470</v>
      </c>
    </row>
    <row r="73" spans="1:19" x14ac:dyDescent="0.4">
      <c r="A73">
        <v>0.14000000000000001</v>
      </c>
      <c r="B73">
        <v>96691</v>
      </c>
      <c r="C73">
        <v>121038</v>
      </c>
      <c r="D73">
        <v>120828</v>
      </c>
      <c r="E73">
        <v>121544</v>
      </c>
      <c r="F73">
        <v>124850</v>
      </c>
      <c r="G73">
        <v>124016</v>
      </c>
      <c r="H73">
        <v>118763</v>
      </c>
      <c r="I73">
        <v>120319</v>
      </c>
      <c r="K73">
        <v>0.14000000000000001</v>
      </c>
      <c r="L73">
        <f t="shared" si="28"/>
        <v>6410</v>
      </c>
      <c r="M73">
        <f t="shared" si="29"/>
        <v>5590</v>
      </c>
      <c r="N73">
        <f t="shared" si="30"/>
        <v>6595</v>
      </c>
      <c r="O73">
        <f t="shared" si="31"/>
        <v>7660</v>
      </c>
      <c r="P73">
        <f t="shared" si="32"/>
        <v>9965</v>
      </c>
      <c r="Q73">
        <f t="shared" si="33"/>
        <v>10175</v>
      </c>
      <c r="R73">
        <f t="shared" si="34"/>
        <v>6380</v>
      </c>
      <c r="S73">
        <f t="shared" si="35"/>
        <v>6600</v>
      </c>
    </row>
    <row r="74" spans="1:19" x14ac:dyDescent="0.4">
      <c r="A74">
        <v>0.14199999999999999</v>
      </c>
      <c r="B74">
        <v>97957</v>
      </c>
      <c r="C74">
        <v>122159</v>
      </c>
      <c r="D74">
        <v>122179</v>
      </c>
      <c r="E74">
        <v>123170</v>
      </c>
      <c r="F74">
        <v>126900</v>
      </c>
      <c r="G74">
        <v>126133</v>
      </c>
      <c r="H74">
        <v>120087</v>
      </c>
      <c r="I74">
        <v>121684</v>
      </c>
      <c r="K74">
        <v>0.14199999999999999</v>
      </c>
      <c r="L74">
        <f t="shared" si="28"/>
        <v>6330</v>
      </c>
      <c r="M74">
        <f t="shared" si="29"/>
        <v>5605</v>
      </c>
      <c r="N74">
        <f t="shared" si="30"/>
        <v>6755</v>
      </c>
      <c r="O74">
        <f t="shared" si="31"/>
        <v>8130</v>
      </c>
      <c r="P74">
        <f t="shared" si="32"/>
        <v>10250</v>
      </c>
      <c r="Q74">
        <f t="shared" si="33"/>
        <v>10585</v>
      </c>
      <c r="R74">
        <f t="shared" si="34"/>
        <v>6620</v>
      </c>
      <c r="S74">
        <f t="shared" si="35"/>
        <v>6825</v>
      </c>
    </row>
    <row r="75" spans="1:19" x14ac:dyDescent="0.4">
      <c r="A75">
        <v>0.14399999999999999</v>
      </c>
      <c r="B75">
        <v>99216</v>
      </c>
      <c r="C75">
        <v>123297</v>
      </c>
      <c r="D75">
        <v>123545</v>
      </c>
      <c r="E75">
        <v>124803</v>
      </c>
      <c r="F75">
        <v>129024</v>
      </c>
      <c r="G75">
        <v>128297</v>
      </c>
      <c r="H75">
        <v>121444</v>
      </c>
      <c r="I75">
        <v>123120</v>
      </c>
      <c r="K75">
        <v>0.14399999999999999</v>
      </c>
      <c r="L75">
        <f t="shared" si="28"/>
        <v>6295</v>
      </c>
      <c r="M75">
        <f t="shared" si="29"/>
        <v>5690</v>
      </c>
      <c r="N75">
        <f t="shared" si="30"/>
        <v>6830</v>
      </c>
      <c r="O75">
        <f t="shared" si="31"/>
        <v>8165</v>
      </c>
      <c r="P75">
        <f t="shared" si="32"/>
        <v>10620</v>
      </c>
      <c r="Q75">
        <f t="shared" si="33"/>
        <v>10820</v>
      </c>
      <c r="R75">
        <f t="shared" si="34"/>
        <v>6785</v>
      </c>
      <c r="S75">
        <f t="shared" si="35"/>
        <v>7180</v>
      </c>
    </row>
    <row r="76" spans="1:19" x14ac:dyDescent="0.4">
      <c r="A76">
        <v>0.14599999999999999</v>
      </c>
      <c r="B76">
        <v>100465</v>
      </c>
      <c r="C76">
        <v>124434</v>
      </c>
      <c r="D76">
        <v>124953</v>
      </c>
      <c r="E76">
        <v>126512</v>
      </c>
      <c r="F76">
        <v>131204</v>
      </c>
      <c r="G76">
        <v>130461</v>
      </c>
      <c r="H76">
        <v>122850</v>
      </c>
      <c r="I76">
        <v>124651</v>
      </c>
      <c r="K76">
        <v>0.14599999999999999</v>
      </c>
      <c r="L76">
        <f t="shared" si="28"/>
        <v>6245</v>
      </c>
      <c r="M76">
        <f t="shared" si="29"/>
        <v>5685</v>
      </c>
      <c r="N76">
        <f t="shared" si="30"/>
        <v>7040</v>
      </c>
      <c r="O76">
        <f t="shared" si="31"/>
        <v>8545</v>
      </c>
      <c r="P76">
        <f t="shared" si="32"/>
        <v>10900</v>
      </c>
      <c r="Q76">
        <f t="shared" si="33"/>
        <v>10820</v>
      </c>
      <c r="R76">
        <f t="shared" si="34"/>
        <v>7030</v>
      </c>
      <c r="S76">
        <f t="shared" si="35"/>
        <v>7655</v>
      </c>
    </row>
    <row r="77" spans="1:19" x14ac:dyDescent="0.4">
      <c r="A77">
        <v>0.14799999999999999</v>
      </c>
      <c r="B77">
        <v>101766</v>
      </c>
      <c r="C77">
        <v>125591</v>
      </c>
      <c r="D77">
        <v>126360</v>
      </c>
      <c r="E77">
        <v>128291</v>
      </c>
      <c r="F77">
        <v>133404</v>
      </c>
      <c r="G77">
        <v>132612</v>
      </c>
      <c r="H77">
        <v>124303</v>
      </c>
      <c r="I77">
        <v>126197</v>
      </c>
      <c r="K77">
        <v>0.14799999999999999</v>
      </c>
      <c r="L77">
        <f t="shared" si="28"/>
        <v>6505</v>
      </c>
      <c r="M77">
        <f t="shared" si="29"/>
        <v>5785</v>
      </c>
      <c r="N77">
        <f t="shared" si="30"/>
        <v>7035</v>
      </c>
      <c r="O77">
        <f t="shared" si="31"/>
        <v>8895</v>
      </c>
      <c r="P77">
        <f t="shared" si="32"/>
        <v>11000</v>
      </c>
      <c r="Q77">
        <f t="shared" si="33"/>
        <v>10755</v>
      </c>
      <c r="R77">
        <f t="shared" si="34"/>
        <v>7265</v>
      </c>
      <c r="S77">
        <f t="shared" si="35"/>
        <v>7730</v>
      </c>
    </row>
    <row r="78" spans="1:19" x14ac:dyDescent="0.4">
      <c r="A78">
        <v>0.15</v>
      </c>
      <c r="B78">
        <v>102988</v>
      </c>
      <c r="C78">
        <v>126764</v>
      </c>
      <c r="D78">
        <v>127804</v>
      </c>
      <c r="E78">
        <v>130125</v>
      </c>
      <c r="F78">
        <v>135533</v>
      </c>
      <c r="G78">
        <v>134686</v>
      </c>
      <c r="H78">
        <v>125813</v>
      </c>
      <c r="I78">
        <v>127857</v>
      </c>
      <c r="K78">
        <v>0.15</v>
      </c>
      <c r="L78">
        <f t="shared" si="28"/>
        <v>6110</v>
      </c>
      <c r="M78">
        <f t="shared" si="29"/>
        <v>5865</v>
      </c>
      <c r="N78">
        <f t="shared" si="30"/>
        <v>7220</v>
      </c>
      <c r="O78">
        <f t="shared" si="31"/>
        <v>9170</v>
      </c>
      <c r="P78">
        <f t="shared" si="32"/>
        <v>10645</v>
      </c>
      <c r="Q78">
        <f t="shared" si="33"/>
        <v>10370</v>
      </c>
      <c r="R78">
        <f t="shared" si="34"/>
        <v>7550</v>
      </c>
      <c r="S78">
        <f t="shared" si="35"/>
        <v>8300</v>
      </c>
    </row>
    <row r="79" spans="1:19" x14ac:dyDescent="0.4">
      <c r="A79">
        <v>0.152</v>
      </c>
      <c r="B79">
        <v>104266</v>
      </c>
      <c r="C79">
        <v>127970</v>
      </c>
      <c r="D79">
        <v>129303</v>
      </c>
      <c r="E79">
        <v>132030</v>
      </c>
      <c r="F79">
        <v>137553</v>
      </c>
      <c r="G79">
        <v>136552</v>
      </c>
      <c r="H79">
        <v>127359</v>
      </c>
      <c r="I79">
        <v>129558</v>
      </c>
      <c r="K79">
        <v>0.152</v>
      </c>
      <c r="L79">
        <f t="shared" si="28"/>
        <v>6390</v>
      </c>
      <c r="M79">
        <f t="shared" si="29"/>
        <v>6030</v>
      </c>
      <c r="N79">
        <f t="shared" si="30"/>
        <v>7495</v>
      </c>
      <c r="O79">
        <f t="shared" si="31"/>
        <v>9525</v>
      </c>
      <c r="P79">
        <f t="shared" si="32"/>
        <v>10100</v>
      </c>
      <c r="Q79">
        <f t="shared" si="33"/>
        <v>9330</v>
      </c>
      <c r="R79">
        <f t="shared" si="34"/>
        <v>7730</v>
      </c>
      <c r="S79">
        <f t="shared" si="35"/>
        <v>8505</v>
      </c>
    </row>
    <row r="80" spans="1:19" x14ac:dyDescent="0.4">
      <c r="A80">
        <v>0.154</v>
      </c>
      <c r="B80">
        <v>105511</v>
      </c>
      <c r="C80">
        <v>129169</v>
      </c>
      <c r="D80">
        <v>130802</v>
      </c>
      <c r="E80">
        <v>133958</v>
      </c>
      <c r="F80">
        <v>139387</v>
      </c>
      <c r="G80">
        <v>138110</v>
      </c>
      <c r="H80">
        <v>129024</v>
      </c>
      <c r="I80">
        <v>131313</v>
      </c>
      <c r="K80">
        <v>0.154</v>
      </c>
      <c r="L80">
        <f t="shared" si="28"/>
        <v>6225</v>
      </c>
      <c r="M80">
        <f t="shared" si="29"/>
        <v>5995</v>
      </c>
      <c r="N80">
        <f t="shared" si="30"/>
        <v>7495</v>
      </c>
      <c r="O80">
        <f t="shared" si="31"/>
        <v>9640</v>
      </c>
      <c r="P80">
        <f t="shared" si="32"/>
        <v>9170</v>
      </c>
      <c r="Q80">
        <f t="shared" si="33"/>
        <v>7790</v>
      </c>
      <c r="R80">
        <f t="shared" si="34"/>
        <v>8325</v>
      </c>
      <c r="S80">
        <f t="shared" si="35"/>
        <v>8775</v>
      </c>
    </row>
    <row r="81" spans="1:19" x14ac:dyDescent="0.4">
      <c r="A81">
        <v>0.156</v>
      </c>
      <c r="B81">
        <v>106773</v>
      </c>
      <c r="C81">
        <v>130353</v>
      </c>
      <c r="D81">
        <v>132317</v>
      </c>
      <c r="E81">
        <v>135872</v>
      </c>
      <c r="F81">
        <v>140921</v>
      </c>
      <c r="G81">
        <v>139443</v>
      </c>
      <c r="H81">
        <v>130728</v>
      </c>
      <c r="I81">
        <v>133171</v>
      </c>
      <c r="K81">
        <v>0.156</v>
      </c>
      <c r="L81">
        <f t="shared" si="28"/>
        <v>6310</v>
      </c>
      <c r="M81">
        <f t="shared" si="29"/>
        <v>5920</v>
      </c>
      <c r="N81">
        <f t="shared" si="30"/>
        <v>7575</v>
      </c>
      <c r="O81">
        <f t="shared" si="31"/>
        <v>9570</v>
      </c>
      <c r="P81">
        <f t="shared" si="32"/>
        <v>7670</v>
      </c>
      <c r="Q81">
        <f t="shared" si="33"/>
        <v>6665</v>
      </c>
      <c r="R81">
        <f t="shared" si="34"/>
        <v>8520</v>
      </c>
      <c r="S81">
        <f t="shared" si="35"/>
        <v>9290</v>
      </c>
    </row>
    <row r="82" spans="1:19" x14ac:dyDescent="0.4">
      <c r="A82">
        <v>0.158</v>
      </c>
      <c r="B82">
        <v>108017</v>
      </c>
      <c r="C82">
        <v>131527</v>
      </c>
      <c r="D82">
        <v>133846</v>
      </c>
      <c r="E82">
        <v>137797</v>
      </c>
      <c r="F82">
        <v>142113</v>
      </c>
      <c r="G82">
        <v>140615</v>
      </c>
      <c r="H82">
        <v>132495</v>
      </c>
      <c r="I82">
        <v>135061</v>
      </c>
      <c r="K82">
        <v>0.158</v>
      </c>
      <c r="L82">
        <f t="shared" si="28"/>
        <v>6220</v>
      </c>
      <c r="M82">
        <f t="shared" si="29"/>
        <v>5870</v>
      </c>
      <c r="N82">
        <f t="shared" si="30"/>
        <v>7645</v>
      </c>
      <c r="O82">
        <f t="shared" si="31"/>
        <v>9625</v>
      </c>
      <c r="P82">
        <f t="shared" si="32"/>
        <v>5960</v>
      </c>
      <c r="Q82">
        <f t="shared" si="33"/>
        <v>5860</v>
      </c>
      <c r="R82">
        <f t="shared" si="34"/>
        <v>8835</v>
      </c>
      <c r="S82">
        <f t="shared" si="35"/>
        <v>9450</v>
      </c>
    </row>
    <row r="83" spans="1:19" x14ac:dyDescent="0.4">
      <c r="A83">
        <v>0.16</v>
      </c>
      <c r="B83">
        <v>109258</v>
      </c>
      <c r="C83">
        <v>132727</v>
      </c>
      <c r="D83">
        <v>135416</v>
      </c>
      <c r="E83">
        <v>139617</v>
      </c>
      <c r="F83">
        <v>143067</v>
      </c>
      <c r="G83">
        <v>141643</v>
      </c>
      <c r="H83">
        <v>134307</v>
      </c>
      <c r="I83">
        <v>136974</v>
      </c>
      <c r="K83">
        <v>0.16</v>
      </c>
      <c r="L83">
        <f t="shared" si="28"/>
        <v>6205</v>
      </c>
      <c r="M83">
        <f t="shared" si="29"/>
        <v>6000</v>
      </c>
      <c r="N83">
        <f t="shared" si="30"/>
        <v>7850</v>
      </c>
      <c r="O83">
        <f t="shared" si="31"/>
        <v>9100</v>
      </c>
      <c r="P83">
        <f t="shared" si="32"/>
        <v>4770</v>
      </c>
      <c r="Q83">
        <f t="shared" si="33"/>
        <v>5140</v>
      </c>
      <c r="R83">
        <f t="shared" si="34"/>
        <v>9060</v>
      </c>
      <c r="S83">
        <f t="shared" si="35"/>
        <v>9565</v>
      </c>
    </row>
    <row r="84" spans="1:19" x14ac:dyDescent="0.4">
      <c r="A84">
        <v>0.16200000000000001</v>
      </c>
      <c r="B84">
        <v>110494</v>
      </c>
      <c r="C84">
        <v>133889</v>
      </c>
      <c r="D84">
        <v>136962</v>
      </c>
      <c r="E84">
        <v>141285</v>
      </c>
      <c r="F84">
        <v>143712</v>
      </c>
      <c r="G84">
        <v>142459</v>
      </c>
      <c r="H84">
        <v>136131</v>
      </c>
      <c r="I84">
        <v>138814</v>
      </c>
      <c r="K84">
        <v>0.16200000000000001</v>
      </c>
      <c r="L84">
        <f t="shared" si="28"/>
        <v>6180</v>
      </c>
      <c r="M84">
        <f t="shared" si="29"/>
        <v>5810</v>
      </c>
      <c r="N84">
        <f t="shared" si="30"/>
        <v>7730</v>
      </c>
      <c r="O84">
        <f t="shared" si="31"/>
        <v>8340</v>
      </c>
      <c r="P84">
        <f t="shared" si="32"/>
        <v>3225</v>
      </c>
      <c r="Q84">
        <f t="shared" si="33"/>
        <v>4080</v>
      </c>
      <c r="R84">
        <f t="shared" si="34"/>
        <v>9120</v>
      </c>
      <c r="S84">
        <f t="shared" si="35"/>
        <v>9200</v>
      </c>
    </row>
    <row r="85" spans="1:19" x14ac:dyDescent="0.4">
      <c r="A85">
        <v>0.16400000000000001</v>
      </c>
      <c r="B85">
        <v>111731</v>
      </c>
      <c r="C85">
        <v>135045</v>
      </c>
      <c r="D85">
        <v>138441</v>
      </c>
      <c r="E85">
        <v>142619</v>
      </c>
      <c r="F85">
        <v>144126</v>
      </c>
      <c r="G85">
        <v>143103</v>
      </c>
      <c r="H85">
        <v>137840</v>
      </c>
      <c r="I85">
        <v>140607</v>
      </c>
      <c r="K85">
        <v>0.16400000000000001</v>
      </c>
      <c r="L85">
        <f t="shared" si="28"/>
        <v>6185</v>
      </c>
      <c r="M85">
        <f t="shared" si="29"/>
        <v>5780</v>
      </c>
      <c r="N85">
        <f t="shared" si="30"/>
        <v>7395</v>
      </c>
      <c r="O85">
        <f t="shared" si="31"/>
        <v>6670</v>
      </c>
      <c r="P85">
        <f t="shared" si="32"/>
        <v>2070</v>
      </c>
      <c r="Q85">
        <f t="shared" si="33"/>
        <v>3220</v>
      </c>
      <c r="R85">
        <f t="shared" si="34"/>
        <v>8545</v>
      </c>
      <c r="S85">
        <f t="shared" si="35"/>
        <v>8965</v>
      </c>
    </row>
    <row r="86" spans="1:19" x14ac:dyDescent="0.4">
      <c r="A86">
        <v>0.16600000000000001</v>
      </c>
      <c r="B86">
        <v>112976</v>
      </c>
      <c r="C86">
        <v>136197</v>
      </c>
      <c r="D86">
        <v>139888</v>
      </c>
      <c r="E86">
        <v>143530</v>
      </c>
      <c r="F86">
        <v>144366</v>
      </c>
      <c r="G86">
        <v>143611</v>
      </c>
      <c r="H86">
        <v>139383</v>
      </c>
      <c r="I86">
        <v>142112</v>
      </c>
      <c r="K86">
        <v>0.16600000000000001</v>
      </c>
      <c r="L86">
        <f t="shared" si="28"/>
        <v>6225</v>
      </c>
      <c r="M86">
        <f t="shared" si="29"/>
        <v>5760</v>
      </c>
      <c r="N86">
        <f t="shared" si="30"/>
        <v>7235</v>
      </c>
      <c r="O86">
        <f t="shared" si="31"/>
        <v>4555</v>
      </c>
      <c r="P86">
        <f t="shared" si="32"/>
        <v>1200</v>
      </c>
      <c r="Q86">
        <f t="shared" si="33"/>
        <v>2540</v>
      </c>
      <c r="R86">
        <f t="shared" si="34"/>
        <v>7715</v>
      </c>
      <c r="S86">
        <f t="shared" si="35"/>
        <v>7525</v>
      </c>
    </row>
    <row r="87" spans="1:19" x14ac:dyDescent="0.4">
      <c r="A87">
        <v>0.16800000000000001</v>
      </c>
      <c r="B87">
        <v>114207</v>
      </c>
      <c r="C87">
        <v>137302</v>
      </c>
      <c r="D87">
        <v>141217</v>
      </c>
      <c r="E87">
        <v>144059</v>
      </c>
      <c r="F87">
        <v>144493</v>
      </c>
      <c r="G87">
        <v>143974</v>
      </c>
      <c r="H87">
        <v>140687</v>
      </c>
      <c r="I87">
        <v>143219</v>
      </c>
      <c r="K87">
        <v>0.16800000000000001</v>
      </c>
      <c r="L87">
        <f t="shared" si="28"/>
        <v>6155</v>
      </c>
      <c r="M87">
        <f t="shared" si="29"/>
        <v>5525</v>
      </c>
      <c r="N87">
        <f t="shared" si="30"/>
        <v>6645</v>
      </c>
      <c r="O87">
        <f t="shared" si="31"/>
        <v>2645</v>
      </c>
      <c r="P87">
        <f t="shared" si="32"/>
        <v>635</v>
      </c>
      <c r="Q87">
        <f t="shared" si="33"/>
        <v>1815</v>
      </c>
      <c r="R87">
        <f t="shared" si="34"/>
        <v>6520</v>
      </c>
      <c r="S87">
        <f t="shared" si="35"/>
        <v>5535</v>
      </c>
    </row>
    <row r="88" spans="1:19" x14ac:dyDescent="0.4">
      <c r="A88">
        <v>0.17</v>
      </c>
      <c r="B88">
        <v>115427</v>
      </c>
      <c r="C88">
        <v>138351</v>
      </c>
      <c r="D88">
        <v>142323</v>
      </c>
      <c r="E88">
        <v>144333</v>
      </c>
      <c r="F88">
        <v>144589</v>
      </c>
      <c r="G88">
        <v>144247</v>
      </c>
      <c r="H88">
        <v>141808</v>
      </c>
      <c r="I88">
        <v>143978</v>
      </c>
      <c r="K88">
        <v>0.17</v>
      </c>
      <c r="L88">
        <f t="shared" si="28"/>
        <v>6100</v>
      </c>
      <c r="M88">
        <f t="shared" si="29"/>
        <v>5245</v>
      </c>
      <c r="N88">
        <f t="shared" si="30"/>
        <v>5530</v>
      </c>
      <c r="O88">
        <f t="shared" si="31"/>
        <v>1370</v>
      </c>
      <c r="P88">
        <f t="shared" si="32"/>
        <v>480</v>
      </c>
      <c r="Q88">
        <f t="shared" si="33"/>
        <v>1365</v>
      </c>
      <c r="R88">
        <f t="shared" si="34"/>
        <v>5605</v>
      </c>
      <c r="S88">
        <f t="shared" si="35"/>
        <v>3795</v>
      </c>
    </row>
    <row r="89" spans="1:19" x14ac:dyDescent="0.4">
      <c r="A89">
        <v>0.17199999999999999</v>
      </c>
      <c r="B89">
        <v>116654</v>
      </c>
      <c r="C89">
        <v>139337</v>
      </c>
      <c r="D89">
        <v>143167</v>
      </c>
      <c r="E89">
        <v>144457</v>
      </c>
      <c r="F89">
        <v>144639</v>
      </c>
      <c r="G89">
        <v>144416</v>
      </c>
      <c r="H89">
        <v>142732</v>
      </c>
      <c r="I89">
        <v>144457</v>
      </c>
      <c r="K89">
        <v>0.17199999999999999</v>
      </c>
      <c r="L89">
        <f t="shared" si="28"/>
        <v>6135</v>
      </c>
      <c r="M89">
        <f t="shared" si="29"/>
        <v>4930</v>
      </c>
      <c r="N89">
        <f t="shared" si="30"/>
        <v>4220</v>
      </c>
      <c r="O89">
        <f t="shared" si="31"/>
        <v>620</v>
      </c>
      <c r="P89">
        <f t="shared" si="32"/>
        <v>250</v>
      </c>
      <c r="Q89">
        <f t="shared" si="33"/>
        <v>845</v>
      </c>
      <c r="R89">
        <f t="shared" si="34"/>
        <v>4620</v>
      </c>
      <c r="S89">
        <f t="shared" si="35"/>
        <v>2395</v>
      </c>
    </row>
    <row r="90" spans="1:19" x14ac:dyDescent="0.4">
      <c r="A90">
        <v>0.17399999999999999</v>
      </c>
      <c r="B90">
        <v>117874</v>
      </c>
      <c r="C90">
        <v>140259</v>
      </c>
      <c r="D90">
        <v>143729</v>
      </c>
      <c r="E90">
        <v>144534</v>
      </c>
      <c r="F90">
        <v>144665</v>
      </c>
      <c r="G90">
        <v>144516</v>
      </c>
      <c r="H90">
        <v>143458</v>
      </c>
      <c r="I90">
        <v>144701</v>
      </c>
      <c r="K90">
        <v>0.17399999999999999</v>
      </c>
      <c r="L90">
        <f t="shared" si="28"/>
        <v>6100</v>
      </c>
      <c r="M90">
        <f t="shared" si="29"/>
        <v>4610</v>
      </c>
      <c r="N90">
        <f t="shared" si="30"/>
        <v>2810</v>
      </c>
      <c r="O90">
        <f t="shared" si="31"/>
        <v>385</v>
      </c>
      <c r="P90">
        <f t="shared" si="32"/>
        <v>130</v>
      </c>
      <c r="Q90">
        <f t="shared" si="33"/>
        <v>500</v>
      </c>
      <c r="R90">
        <f t="shared" si="34"/>
        <v>3630</v>
      </c>
      <c r="S90">
        <f t="shared" si="35"/>
        <v>1220</v>
      </c>
    </row>
    <row r="91" spans="1:19" x14ac:dyDescent="0.4">
      <c r="A91">
        <v>0.17599999999999999</v>
      </c>
      <c r="B91">
        <v>119106</v>
      </c>
      <c r="C91">
        <v>141062</v>
      </c>
      <c r="D91">
        <v>144078</v>
      </c>
      <c r="E91">
        <v>144575</v>
      </c>
      <c r="F91">
        <v>144689</v>
      </c>
      <c r="G91">
        <v>144597</v>
      </c>
      <c r="H91">
        <v>144033</v>
      </c>
      <c r="I91">
        <v>144791</v>
      </c>
      <c r="K91">
        <v>0.17599999999999999</v>
      </c>
      <c r="L91">
        <f t="shared" si="28"/>
        <v>6160</v>
      </c>
      <c r="M91">
        <f t="shared" si="29"/>
        <v>4015</v>
      </c>
      <c r="N91">
        <f t="shared" si="30"/>
        <v>1745</v>
      </c>
      <c r="O91">
        <f t="shared" si="31"/>
        <v>205</v>
      </c>
      <c r="P91">
        <f t="shared" si="32"/>
        <v>120</v>
      </c>
      <c r="Q91">
        <f t="shared" si="33"/>
        <v>405</v>
      </c>
      <c r="R91">
        <f t="shared" si="34"/>
        <v>2875</v>
      </c>
      <c r="S91">
        <f t="shared" si="35"/>
        <v>450</v>
      </c>
    </row>
    <row r="92" spans="1:19" x14ac:dyDescent="0.4">
      <c r="A92">
        <v>0.17799999999999999</v>
      </c>
      <c r="B92">
        <v>120297</v>
      </c>
      <c r="C92">
        <v>141787</v>
      </c>
      <c r="D92">
        <v>144304</v>
      </c>
      <c r="E92">
        <v>144618</v>
      </c>
      <c r="F92">
        <v>144714</v>
      </c>
      <c r="G92">
        <v>144646</v>
      </c>
      <c r="H92">
        <v>144422</v>
      </c>
      <c r="I92">
        <v>144840</v>
      </c>
      <c r="K92">
        <v>0.17799999999999999</v>
      </c>
      <c r="L92">
        <f t="shared" si="28"/>
        <v>5955</v>
      </c>
      <c r="M92">
        <f t="shared" si="29"/>
        <v>3625</v>
      </c>
      <c r="N92">
        <f t="shared" si="30"/>
        <v>1130</v>
      </c>
      <c r="O92">
        <f t="shared" si="31"/>
        <v>215</v>
      </c>
      <c r="P92">
        <f t="shared" si="32"/>
        <v>125</v>
      </c>
      <c r="Q92">
        <f t="shared" si="33"/>
        <v>245</v>
      </c>
      <c r="R92">
        <f t="shared" si="34"/>
        <v>1945</v>
      </c>
      <c r="S92">
        <f t="shared" si="35"/>
        <v>245</v>
      </c>
    </row>
    <row r="93" spans="1:19" x14ac:dyDescent="0.4">
      <c r="A93">
        <v>0.18</v>
      </c>
      <c r="B93">
        <v>121504</v>
      </c>
      <c r="C93">
        <v>142398</v>
      </c>
      <c r="D93">
        <v>144445</v>
      </c>
      <c r="E93">
        <v>144650</v>
      </c>
      <c r="F93">
        <v>144745</v>
      </c>
      <c r="G93">
        <v>144680</v>
      </c>
      <c r="H93">
        <v>144673</v>
      </c>
      <c r="I93">
        <v>144865</v>
      </c>
      <c r="K93">
        <v>0.18</v>
      </c>
      <c r="L93">
        <f t="shared" si="28"/>
        <v>6035</v>
      </c>
      <c r="M93">
        <f t="shared" si="29"/>
        <v>3055</v>
      </c>
      <c r="N93">
        <f t="shared" si="30"/>
        <v>705</v>
      </c>
      <c r="O93">
        <f t="shared" si="31"/>
        <v>160</v>
      </c>
      <c r="P93">
        <f t="shared" si="32"/>
        <v>155</v>
      </c>
      <c r="Q93">
        <f t="shared" si="33"/>
        <v>170</v>
      </c>
      <c r="R93">
        <f t="shared" si="34"/>
        <v>1255</v>
      </c>
      <c r="S93">
        <f t="shared" si="35"/>
        <v>125</v>
      </c>
    </row>
    <row r="94" spans="1:19" x14ac:dyDescent="0.4">
      <c r="A94">
        <v>0.182</v>
      </c>
      <c r="B94">
        <v>122686</v>
      </c>
      <c r="C94">
        <v>142945</v>
      </c>
      <c r="D94">
        <v>144534</v>
      </c>
      <c r="E94">
        <v>144684</v>
      </c>
      <c r="F94">
        <v>144767</v>
      </c>
      <c r="G94">
        <v>144702</v>
      </c>
      <c r="H94">
        <v>144832</v>
      </c>
      <c r="I94">
        <v>144894</v>
      </c>
      <c r="K94">
        <v>0.182</v>
      </c>
      <c r="L94">
        <f t="shared" si="28"/>
        <v>5910</v>
      </c>
      <c r="M94">
        <f t="shared" si="29"/>
        <v>2735</v>
      </c>
      <c r="N94">
        <f t="shared" si="30"/>
        <v>445</v>
      </c>
      <c r="O94">
        <f t="shared" si="31"/>
        <v>170</v>
      </c>
      <c r="P94">
        <f t="shared" si="32"/>
        <v>110</v>
      </c>
      <c r="Q94">
        <f t="shared" si="33"/>
        <v>110</v>
      </c>
      <c r="R94">
        <f t="shared" si="34"/>
        <v>795</v>
      </c>
      <c r="S94">
        <f t="shared" si="35"/>
        <v>145</v>
      </c>
    </row>
    <row r="95" spans="1:19" x14ac:dyDescent="0.4">
      <c r="A95">
        <v>0.184</v>
      </c>
      <c r="B95">
        <v>123904</v>
      </c>
      <c r="C95">
        <v>143375</v>
      </c>
      <c r="D95">
        <v>144576</v>
      </c>
      <c r="E95">
        <v>144714</v>
      </c>
      <c r="F95">
        <v>144790</v>
      </c>
      <c r="G95">
        <v>144723</v>
      </c>
      <c r="H95">
        <v>144898</v>
      </c>
      <c r="I95">
        <v>144914</v>
      </c>
      <c r="K95">
        <v>0.184</v>
      </c>
      <c r="L95">
        <f t="shared" si="28"/>
        <v>6090</v>
      </c>
      <c r="M95">
        <f t="shared" si="29"/>
        <v>2150</v>
      </c>
      <c r="N95">
        <f t="shared" si="30"/>
        <v>210</v>
      </c>
      <c r="O95">
        <f t="shared" si="31"/>
        <v>150</v>
      </c>
      <c r="P95">
        <f t="shared" si="32"/>
        <v>115</v>
      </c>
      <c r="Q95">
        <f t="shared" si="33"/>
        <v>105</v>
      </c>
      <c r="R95">
        <f t="shared" si="34"/>
        <v>330</v>
      </c>
      <c r="S95">
        <f t="shared" si="35"/>
        <v>100</v>
      </c>
    </row>
    <row r="96" spans="1:19" x14ac:dyDescent="0.4">
      <c r="A96">
        <v>0.186</v>
      </c>
      <c r="B96">
        <v>125073</v>
      </c>
      <c r="C96">
        <v>143725</v>
      </c>
      <c r="D96">
        <v>144607</v>
      </c>
      <c r="E96">
        <v>144737</v>
      </c>
      <c r="F96">
        <v>144809</v>
      </c>
      <c r="G96">
        <v>144745</v>
      </c>
      <c r="H96">
        <v>144932</v>
      </c>
      <c r="I96">
        <v>144934</v>
      </c>
      <c r="K96">
        <v>0.186</v>
      </c>
      <c r="L96">
        <f t="shared" si="28"/>
        <v>5845</v>
      </c>
      <c r="M96">
        <f t="shared" si="29"/>
        <v>1750</v>
      </c>
      <c r="N96">
        <f t="shared" si="30"/>
        <v>155</v>
      </c>
      <c r="O96">
        <f t="shared" si="31"/>
        <v>115</v>
      </c>
      <c r="P96">
        <f t="shared" si="32"/>
        <v>95</v>
      </c>
      <c r="Q96">
        <f t="shared" si="33"/>
        <v>110</v>
      </c>
      <c r="R96">
        <f t="shared" si="34"/>
        <v>170</v>
      </c>
      <c r="S96">
        <f t="shared" si="35"/>
        <v>100</v>
      </c>
    </row>
    <row r="97" spans="1:19" x14ac:dyDescent="0.4">
      <c r="A97">
        <v>0.188</v>
      </c>
      <c r="B97">
        <v>126295</v>
      </c>
      <c r="C97">
        <v>143976</v>
      </c>
      <c r="D97">
        <v>144639</v>
      </c>
      <c r="E97">
        <v>144772</v>
      </c>
      <c r="F97">
        <v>144835</v>
      </c>
      <c r="G97">
        <v>144767</v>
      </c>
      <c r="H97">
        <v>144956</v>
      </c>
      <c r="I97">
        <v>144953</v>
      </c>
      <c r="K97">
        <v>0.188</v>
      </c>
      <c r="L97">
        <f t="shared" si="28"/>
        <v>6110</v>
      </c>
      <c r="M97">
        <f t="shared" si="29"/>
        <v>1255</v>
      </c>
      <c r="N97">
        <f t="shared" si="30"/>
        <v>160</v>
      </c>
      <c r="O97">
        <f t="shared" si="31"/>
        <v>175</v>
      </c>
      <c r="P97">
        <f t="shared" si="32"/>
        <v>130</v>
      </c>
      <c r="Q97">
        <f t="shared" si="33"/>
        <v>110</v>
      </c>
      <c r="R97">
        <f t="shared" si="34"/>
        <v>120</v>
      </c>
      <c r="S97">
        <f t="shared" si="35"/>
        <v>95</v>
      </c>
    </row>
    <row r="98" spans="1:19" x14ac:dyDescent="0.4">
      <c r="A98">
        <v>0.19</v>
      </c>
      <c r="B98">
        <v>127451</v>
      </c>
      <c r="C98">
        <v>144174</v>
      </c>
      <c r="D98">
        <v>144662</v>
      </c>
      <c r="E98">
        <v>144790</v>
      </c>
      <c r="F98">
        <v>144850</v>
      </c>
      <c r="G98">
        <v>144783</v>
      </c>
      <c r="H98">
        <v>144969</v>
      </c>
      <c r="I98">
        <v>144970</v>
      </c>
      <c r="K98">
        <v>0.19</v>
      </c>
      <c r="L98">
        <f t="shared" si="28"/>
        <v>5780</v>
      </c>
      <c r="M98">
        <f t="shared" si="29"/>
        <v>990</v>
      </c>
      <c r="N98">
        <f t="shared" si="30"/>
        <v>115</v>
      </c>
      <c r="O98">
        <f t="shared" si="31"/>
        <v>90</v>
      </c>
      <c r="P98">
        <f t="shared" si="32"/>
        <v>75</v>
      </c>
      <c r="Q98">
        <f t="shared" si="33"/>
        <v>80</v>
      </c>
      <c r="R98">
        <f t="shared" si="34"/>
        <v>65</v>
      </c>
      <c r="S98">
        <f t="shared" si="35"/>
        <v>85</v>
      </c>
    </row>
    <row r="99" spans="1:19" x14ac:dyDescent="0.4">
      <c r="A99">
        <v>0.192</v>
      </c>
      <c r="B99">
        <v>128651</v>
      </c>
      <c r="C99">
        <v>144300</v>
      </c>
      <c r="D99">
        <v>144685</v>
      </c>
      <c r="E99">
        <v>144808</v>
      </c>
      <c r="F99">
        <v>144868</v>
      </c>
      <c r="G99">
        <v>144794</v>
      </c>
      <c r="H99">
        <v>144986</v>
      </c>
      <c r="I99">
        <v>144987</v>
      </c>
      <c r="K99">
        <v>0.192</v>
      </c>
      <c r="L99">
        <f t="shared" si="28"/>
        <v>6000</v>
      </c>
      <c r="M99">
        <f t="shared" si="29"/>
        <v>630</v>
      </c>
      <c r="N99">
        <f t="shared" si="30"/>
        <v>115</v>
      </c>
      <c r="O99">
        <f t="shared" si="31"/>
        <v>90</v>
      </c>
      <c r="P99">
        <f t="shared" si="32"/>
        <v>90</v>
      </c>
      <c r="Q99">
        <f t="shared" si="33"/>
        <v>55</v>
      </c>
      <c r="R99">
        <f t="shared" si="34"/>
        <v>85</v>
      </c>
      <c r="S99">
        <f t="shared" si="35"/>
        <v>85</v>
      </c>
    </row>
    <row r="100" spans="1:19" x14ac:dyDescent="0.4">
      <c r="A100">
        <v>0.19400000000000001</v>
      </c>
      <c r="B100">
        <v>129821</v>
      </c>
      <c r="C100">
        <v>144397</v>
      </c>
      <c r="D100">
        <v>144701</v>
      </c>
      <c r="E100">
        <v>144827</v>
      </c>
      <c r="F100">
        <v>144891</v>
      </c>
      <c r="G100">
        <v>144807</v>
      </c>
      <c r="H100">
        <v>145011</v>
      </c>
      <c r="I100">
        <v>145007</v>
      </c>
      <c r="K100">
        <v>0.19400000000000001</v>
      </c>
      <c r="L100">
        <f t="shared" si="28"/>
        <v>5850</v>
      </c>
      <c r="M100">
        <f t="shared" si="29"/>
        <v>485</v>
      </c>
      <c r="N100">
        <f t="shared" si="30"/>
        <v>80</v>
      </c>
      <c r="O100">
        <f t="shared" si="31"/>
        <v>95</v>
      </c>
      <c r="P100">
        <f t="shared" si="32"/>
        <v>115</v>
      </c>
      <c r="Q100">
        <f t="shared" si="33"/>
        <v>65</v>
      </c>
      <c r="R100">
        <f t="shared" si="34"/>
        <v>125</v>
      </c>
      <c r="S100">
        <f t="shared" si="35"/>
        <v>100</v>
      </c>
    </row>
    <row r="101" spans="1:19" x14ac:dyDescent="0.4">
      <c r="A101">
        <v>0.19600000000000001</v>
      </c>
      <c r="B101">
        <v>131006</v>
      </c>
      <c r="C101">
        <v>144460</v>
      </c>
      <c r="D101">
        <v>144721</v>
      </c>
      <c r="E101">
        <v>144851</v>
      </c>
      <c r="F101">
        <v>144916</v>
      </c>
      <c r="G101">
        <v>144822</v>
      </c>
      <c r="H101">
        <v>145026</v>
      </c>
      <c r="I101">
        <v>145028</v>
      </c>
      <c r="K101">
        <v>0.19600000000000001</v>
      </c>
      <c r="L101">
        <f t="shared" si="28"/>
        <v>5925</v>
      </c>
      <c r="M101">
        <f t="shared" si="29"/>
        <v>315</v>
      </c>
      <c r="N101">
        <f t="shared" si="30"/>
        <v>100</v>
      </c>
      <c r="O101">
        <f t="shared" si="31"/>
        <v>120</v>
      </c>
      <c r="P101">
        <f t="shared" si="32"/>
        <v>125</v>
      </c>
      <c r="Q101">
        <f t="shared" si="33"/>
        <v>75</v>
      </c>
      <c r="R101">
        <f t="shared" si="34"/>
        <v>75</v>
      </c>
      <c r="S101">
        <f t="shared" si="35"/>
        <v>105</v>
      </c>
    </row>
    <row r="102" spans="1:19" x14ac:dyDescent="0.4">
      <c r="A102">
        <v>0.19800000000000001</v>
      </c>
      <c r="B102">
        <v>132164</v>
      </c>
      <c r="C102">
        <v>144496</v>
      </c>
      <c r="D102">
        <v>144733</v>
      </c>
      <c r="E102">
        <v>144876</v>
      </c>
      <c r="F102">
        <v>144938</v>
      </c>
      <c r="G102">
        <v>144838</v>
      </c>
      <c r="H102">
        <v>145042</v>
      </c>
      <c r="I102">
        <v>145045</v>
      </c>
      <c r="K102">
        <v>0.19800000000000001</v>
      </c>
      <c r="L102">
        <f t="shared" si="28"/>
        <v>5790</v>
      </c>
      <c r="M102">
        <f t="shared" si="29"/>
        <v>180</v>
      </c>
      <c r="N102">
        <f t="shared" si="30"/>
        <v>60</v>
      </c>
      <c r="O102">
        <f t="shared" si="31"/>
        <v>125</v>
      </c>
      <c r="P102">
        <f t="shared" si="32"/>
        <v>110</v>
      </c>
      <c r="Q102">
        <f t="shared" si="33"/>
        <v>80</v>
      </c>
      <c r="R102">
        <f t="shared" si="34"/>
        <v>80</v>
      </c>
      <c r="S102">
        <f t="shared" si="35"/>
        <v>85</v>
      </c>
    </row>
    <row r="103" spans="1:19" x14ac:dyDescent="0.4">
      <c r="A103">
        <v>0.2</v>
      </c>
      <c r="B103">
        <v>133300</v>
      </c>
      <c r="C103">
        <v>144524</v>
      </c>
      <c r="D103">
        <v>144749</v>
      </c>
      <c r="E103">
        <v>144895</v>
      </c>
      <c r="F103">
        <v>144957</v>
      </c>
      <c r="G103">
        <v>144855</v>
      </c>
      <c r="H103">
        <v>145061</v>
      </c>
      <c r="I103">
        <v>145071</v>
      </c>
      <c r="K103">
        <v>0.2</v>
      </c>
      <c r="L103">
        <f t="shared" si="28"/>
        <v>5680</v>
      </c>
      <c r="M103">
        <f t="shared" si="29"/>
        <v>140</v>
      </c>
      <c r="N103">
        <f t="shared" si="30"/>
        <v>80</v>
      </c>
      <c r="O103">
        <f t="shared" si="31"/>
        <v>95</v>
      </c>
      <c r="P103">
        <f t="shared" si="32"/>
        <v>95</v>
      </c>
      <c r="Q103">
        <f t="shared" si="33"/>
        <v>85</v>
      </c>
      <c r="R103">
        <f t="shared" si="34"/>
        <v>95</v>
      </c>
      <c r="S103">
        <f t="shared" si="35"/>
        <v>130</v>
      </c>
    </row>
    <row r="104" spans="1:19" x14ac:dyDescent="0.4">
      <c r="A104">
        <v>0.20200000000000001</v>
      </c>
      <c r="B104">
        <v>134341</v>
      </c>
      <c r="C104">
        <v>144554</v>
      </c>
      <c r="D104">
        <v>144772</v>
      </c>
      <c r="E104">
        <v>144909</v>
      </c>
      <c r="F104">
        <v>144977</v>
      </c>
      <c r="G104">
        <v>144867</v>
      </c>
      <c r="H104">
        <v>145079</v>
      </c>
      <c r="I104">
        <v>145094</v>
      </c>
      <c r="K104">
        <v>0.20200000000000001</v>
      </c>
      <c r="L104">
        <f t="shared" si="28"/>
        <v>5205</v>
      </c>
      <c r="M104">
        <f t="shared" si="29"/>
        <v>150</v>
      </c>
      <c r="N104">
        <f t="shared" si="30"/>
        <v>115</v>
      </c>
      <c r="O104">
        <f t="shared" si="31"/>
        <v>70</v>
      </c>
      <c r="P104">
        <f t="shared" si="32"/>
        <v>100</v>
      </c>
      <c r="Q104">
        <f t="shared" si="33"/>
        <v>60</v>
      </c>
      <c r="R104">
        <f t="shared" si="34"/>
        <v>90</v>
      </c>
      <c r="S104">
        <f t="shared" si="35"/>
        <v>115</v>
      </c>
    </row>
    <row r="105" spans="1:19" x14ac:dyDescent="0.4">
      <c r="A105">
        <v>0.20399999999999999</v>
      </c>
      <c r="B105">
        <v>135272</v>
      </c>
      <c r="C105">
        <v>144576</v>
      </c>
      <c r="D105">
        <v>144785</v>
      </c>
      <c r="E105">
        <v>144923</v>
      </c>
      <c r="F105">
        <v>145001</v>
      </c>
      <c r="G105">
        <v>144881</v>
      </c>
      <c r="H105">
        <v>145099</v>
      </c>
      <c r="I105">
        <v>145108</v>
      </c>
      <c r="K105">
        <v>0.20399999999999999</v>
      </c>
      <c r="L105">
        <f t="shared" si="28"/>
        <v>4655</v>
      </c>
      <c r="M105">
        <f t="shared" si="29"/>
        <v>110</v>
      </c>
      <c r="N105">
        <f t="shared" si="30"/>
        <v>65</v>
      </c>
      <c r="O105">
        <f t="shared" si="31"/>
        <v>70</v>
      </c>
      <c r="P105">
        <f t="shared" si="32"/>
        <v>120</v>
      </c>
      <c r="Q105">
        <f t="shared" si="33"/>
        <v>70</v>
      </c>
      <c r="R105">
        <f t="shared" si="34"/>
        <v>100</v>
      </c>
      <c r="S105">
        <f t="shared" si="35"/>
        <v>70</v>
      </c>
    </row>
    <row r="106" spans="1:19" x14ac:dyDescent="0.4">
      <c r="A106">
        <v>0.20599999999999999</v>
      </c>
      <c r="B106">
        <v>136173</v>
      </c>
      <c r="C106">
        <v>144595</v>
      </c>
      <c r="D106">
        <v>144808</v>
      </c>
      <c r="E106">
        <v>144940</v>
      </c>
      <c r="F106">
        <v>145015</v>
      </c>
      <c r="G106">
        <v>144897</v>
      </c>
      <c r="H106">
        <v>145121</v>
      </c>
      <c r="I106">
        <v>145125</v>
      </c>
      <c r="K106">
        <v>0.20599999999999999</v>
      </c>
      <c r="L106">
        <f t="shared" si="28"/>
        <v>4505</v>
      </c>
      <c r="M106">
        <f t="shared" si="29"/>
        <v>95</v>
      </c>
      <c r="N106">
        <f t="shared" si="30"/>
        <v>115</v>
      </c>
      <c r="O106">
        <f t="shared" si="31"/>
        <v>85</v>
      </c>
      <c r="P106">
        <f t="shared" si="32"/>
        <v>70</v>
      </c>
      <c r="Q106">
        <f t="shared" si="33"/>
        <v>80</v>
      </c>
      <c r="R106">
        <f t="shared" si="34"/>
        <v>110</v>
      </c>
      <c r="S106">
        <f t="shared" si="35"/>
        <v>85</v>
      </c>
    </row>
    <row r="107" spans="1:19" x14ac:dyDescent="0.4">
      <c r="A107">
        <v>0.20799999999999999</v>
      </c>
      <c r="B107">
        <v>137063</v>
      </c>
      <c r="C107">
        <v>144609</v>
      </c>
      <c r="D107">
        <v>144825</v>
      </c>
      <c r="E107">
        <v>144952</v>
      </c>
      <c r="F107">
        <v>145035</v>
      </c>
      <c r="G107">
        <v>144911</v>
      </c>
      <c r="H107">
        <v>145132</v>
      </c>
      <c r="I107">
        <v>145140</v>
      </c>
      <c r="K107">
        <v>0.20799999999999999</v>
      </c>
      <c r="L107">
        <f t="shared" si="28"/>
        <v>4450</v>
      </c>
      <c r="M107">
        <f t="shared" si="29"/>
        <v>70</v>
      </c>
      <c r="N107">
        <f t="shared" si="30"/>
        <v>85</v>
      </c>
      <c r="O107">
        <f t="shared" si="31"/>
        <v>60</v>
      </c>
      <c r="P107">
        <f t="shared" si="32"/>
        <v>100</v>
      </c>
      <c r="Q107">
        <f t="shared" si="33"/>
        <v>70</v>
      </c>
      <c r="R107">
        <f t="shared" si="34"/>
        <v>55</v>
      </c>
      <c r="S107">
        <f t="shared" si="35"/>
        <v>75</v>
      </c>
    </row>
    <row r="108" spans="1:19" x14ac:dyDescent="0.4">
      <c r="A108">
        <v>0.21</v>
      </c>
      <c r="B108">
        <v>137918</v>
      </c>
      <c r="C108">
        <v>144626</v>
      </c>
      <c r="D108">
        <v>144842</v>
      </c>
      <c r="E108">
        <v>144969</v>
      </c>
      <c r="F108">
        <v>145051</v>
      </c>
      <c r="G108">
        <v>144927</v>
      </c>
      <c r="H108">
        <v>145145</v>
      </c>
      <c r="I108">
        <v>145153</v>
      </c>
      <c r="K108">
        <v>0.21</v>
      </c>
      <c r="L108">
        <f t="shared" si="28"/>
        <v>4275</v>
      </c>
      <c r="M108">
        <f t="shared" si="29"/>
        <v>85</v>
      </c>
      <c r="N108">
        <f t="shared" si="30"/>
        <v>85</v>
      </c>
      <c r="O108">
        <f t="shared" si="31"/>
        <v>85</v>
      </c>
      <c r="P108">
        <f t="shared" si="32"/>
        <v>80</v>
      </c>
      <c r="Q108">
        <f t="shared" si="33"/>
        <v>80</v>
      </c>
      <c r="R108">
        <f t="shared" si="34"/>
        <v>65</v>
      </c>
      <c r="S108">
        <f t="shared" si="35"/>
        <v>65</v>
      </c>
    </row>
    <row r="109" spans="1:19" x14ac:dyDescent="0.4">
      <c r="A109">
        <v>0.21199999999999999</v>
      </c>
      <c r="B109">
        <v>138726</v>
      </c>
      <c r="C109">
        <v>144641</v>
      </c>
      <c r="D109">
        <v>144856</v>
      </c>
      <c r="E109">
        <v>144984</v>
      </c>
      <c r="F109">
        <v>145067</v>
      </c>
      <c r="G109">
        <v>144938</v>
      </c>
      <c r="H109">
        <v>145156</v>
      </c>
      <c r="I109">
        <v>145177</v>
      </c>
      <c r="K109">
        <v>0.21199999999999999</v>
      </c>
      <c r="L109">
        <f t="shared" si="28"/>
        <v>4040</v>
      </c>
      <c r="M109">
        <f t="shared" si="29"/>
        <v>75</v>
      </c>
      <c r="N109">
        <f t="shared" si="30"/>
        <v>70</v>
      </c>
      <c r="O109">
        <f t="shared" si="31"/>
        <v>75</v>
      </c>
      <c r="P109">
        <f t="shared" si="32"/>
        <v>80</v>
      </c>
      <c r="Q109">
        <f t="shared" si="33"/>
        <v>55</v>
      </c>
      <c r="R109">
        <f t="shared" si="34"/>
        <v>55</v>
      </c>
      <c r="S109">
        <f t="shared" si="35"/>
        <v>120</v>
      </c>
    </row>
    <row r="110" spans="1:19" x14ac:dyDescent="0.4">
      <c r="A110">
        <v>0.214</v>
      </c>
      <c r="B110">
        <v>139445</v>
      </c>
      <c r="C110">
        <v>144657</v>
      </c>
      <c r="D110">
        <v>144866</v>
      </c>
      <c r="E110">
        <v>144998</v>
      </c>
      <c r="F110">
        <v>145082</v>
      </c>
      <c r="G110">
        <v>144954</v>
      </c>
      <c r="H110">
        <v>145171</v>
      </c>
      <c r="I110">
        <v>145187</v>
      </c>
      <c r="K110">
        <v>0.214</v>
      </c>
      <c r="L110">
        <f t="shared" si="28"/>
        <v>3595</v>
      </c>
      <c r="M110">
        <f t="shared" si="29"/>
        <v>80</v>
      </c>
      <c r="N110">
        <f t="shared" si="30"/>
        <v>50</v>
      </c>
      <c r="O110">
        <f t="shared" si="31"/>
        <v>70</v>
      </c>
      <c r="P110">
        <f t="shared" si="32"/>
        <v>75</v>
      </c>
      <c r="Q110">
        <f t="shared" si="33"/>
        <v>80</v>
      </c>
      <c r="R110">
        <f t="shared" si="34"/>
        <v>75</v>
      </c>
      <c r="S110">
        <f t="shared" si="35"/>
        <v>50</v>
      </c>
    </row>
    <row r="111" spans="1:19" x14ac:dyDescent="0.4">
      <c r="A111">
        <v>0.216</v>
      </c>
      <c r="B111">
        <v>140113</v>
      </c>
      <c r="C111">
        <v>144669</v>
      </c>
      <c r="D111">
        <v>144877</v>
      </c>
      <c r="E111">
        <v>145011</v>
      </c>
      <c r="F111">
        <v>145098</v>
      </c>
      <c r="G111">
        <v>144968</v>
      </c>
      <c r="H111">
        <v>145183</v>
      </c>
      <c r="I111">
        <v>145196</v>
      </c>
      <c r="K111">
        <v>0.216</v>
      </c>
      <c r="L111">
        <f t="shared" si="28"/>
        <v>3340</v>
      </c>
      <c r="M111">
        <f t="shared" si="29"/>
        <v>60</v>
      </c>
      <c r="N111">
        <f t="shared" si="30"/>
        <v>55</v>
      </c>
      <c r="O111">
        <f t="shared" si="31"/>
        <v>65</v>
      </c>
      <c r="P111">
        <f t="shared" si="32"/>
        <v>80</v>
      </c>
      <c r="Q111">
        <f t="shared" si="33"/>
        <v>70</v>
      </c>
      <c r="R111">
        <f t="shared" si="34"/>
        <v>60</v>
      </c>
      <c r="S111">
        <f t="shared" si="35"/>
        <v>45</v>
      </c>
    </row>
    <row r="112" spans="1:19" x14ac:dyDescent="0.4">
      <c r="A112">
        <v>0.218</v>
      </c>
      <c r="B112">
        <v>140732</v>
      </c>
      <c r="C112">
        <v>144687</v>
      </c>
      <c r="D112">
        <v>144890</v>
      </c>
      <c r="E112">
        <v>145029</v>
      </c>
      <c r="F112">
        <v>145111</v>
      </c>
      <c r="G112">
        <v>144979</v>
      </c>
      <c r="H112">
        <v>145194</v>
      </c>
      <c r="I112">
        <v>145210</v>
      </c>
      <c r="K112">
        <v>0.218</v>
      </c>
      <c r="L112">
        <f t="shared" si="28"/>
        <v>3095</v>
      </c>
      <c r="M112">
        <f t="shared" si="29"/>
        <v>90</v>
      </c>
      <c r="N112">
        <f t="shared" si="30"/>
        <v>65</v>
      </c>
      <c r="O112">
        <f t="shared" si="31"/>
        <v>90</v>
      </c>
      <c r="P112">
        <f t="shared" si="32"/>
        <v>65</v>
      </c>
      <c r="Q112">
        <f t="shared" si="33"/>
        <v>55</v>
      </c>
      <c r="R112">
        <f t="shared" si="34"/>
        <v>55</v>
      </c>
      <c r="S112">
        <f t="shared" si="35"/>
        <v>70</v>
      </c>
    </row>
    <row r="113" spans="1:19" x14ac:dyDescent="0.4">
      <c r="A113">
        <v>0.22</v>
      </c>
      <c r="B113">
        <v>141281</v>
      </c>
      <c r="C113">
        <v>144711</v>
      </c>
      <c r="D113">
        <v>144903</v>
      </c>
      <c r="E113">
        <v>145043</v>
      </c>
      <c r="F113">
        <v>145123</v>
      </c>
      <c r="G113">
        <v>144989</v>
      </c>
      <c r="H113">
        <v>145206</v>
      </c>
      <c r="I113">
        <v>145224</v>
      </c>
      <c r="K113">
        <v>0.22</v>
      </c>
      <c r="L113">
        <f t="shared" si="28"/>
        <v>2745</v>
      </c>
      <c r="M113">
        <f t="shared" si="29"/>
        <v>120</v>
      </c>
      <c r="N113">
        <f t="shared" si="30"/>
        <v>65</v>
      </c>
      <c r="O113">
        <f t="shared" si="31"/>
        <v>70</v>
      </c>
      <c r="P113">
        <f t="shared" si="32"/>
        <v>60</v>
      </c>
      <c r="Q113">
        <f t="shared" si="33"/>
        <v>50</v>
      </c>
      <c r="R113">
        <f t="shared" si="34"/>
        <v>60</v>
      </c>
      <c r="S113">
        <f t="shared" si="35"/>
        <v>70</v>
      </c>
    </row>
    <row r="114" spans="1:19" x14ac:dyDescent="0.4">
      <c r="A114">
        <v>0.222</v>
      </c>
      <c r="B114">
        <v>141823</v>
      </c>
      <c r="C114">
        <v>144725</v>
      </c>
      <c r="D114">
        <v>144912</v>
      </c>
      <c r="E114">
        <v>145065</v>
      </c>
      <c r="F114">
        <v>145136</v>
      </c>
      <c r="G114">
        <v>145006</v>
      </c>
      <c r="H114">
        <v>145216</v>
      </c>
      <c r="I114">
        <v>145242</v>
      </c>
      <c r="K114">
        <v>0.222</v>
      </c>
      <c r="L114">
        <f t="shared" si="28"/>
        <v>2710</v>
      </c>
      <c r="M114">
        <f t="shared" si="29"/>
        <v>70</v>
      </c>
      <c r="N114">
        <f t="shared" si="30"/>
        <v>45</v>
      </c>
      <c r="O114">
        <f t="shared" si="31"/>
        <v>110</v>
      </c>
      <c r="P114">
        <f t="shared" si="32"/>
        <v>65</v>
      </c>
      <c r="Q114">
        <f t="shared" si="33"/>
        <v>85</v>
      </c>
      <c r="R114">
        <f t="shared" si="34"/>
        <v>50</v>
      </c>
      <c r="S114">
        <f t="shared" si="35"/>
        <v>90</v>
      </c>
    </row>
    <row r="115" spans="1:19" x14ac:dyDescent="0.4">
      <c r="A115">
        <v>0.224</v>
      </c>
      <c r="B115">
        <v>142264</v>
      </c>
      <c r="C115">
        <v>144744</v>
      </c>
      <c r="D115">
        <v>144926</v>
      </c>
      <c r="E115">
        <v>145075</v>
      </c>
      <c r="F115">
        <v>145150</v>
      </c>
      <c r="G115">
        <v>145019</v>
      </c>
      <c r="H115">
        <v>145230</v>
      </c>
      <c r="I115">
        <v>145254</v>
      </c>
      <c r="K115">
        <v>0.224</v>
      </c>
      <c r="L115">
        <f t="shared" si="28"/>
        <v>2205</v>
      </c>
      <c r="M115">
        <f t="shared" si="29"/>
        <v>95</v>
      </c>
      <c r="N115">
        <f t="shared" si="30"/>
        <v>70</v>
      </c>
      <c r="O115">
        <f t="shared" si="31"/>
        <v>50</v>
      </c>
      <c r="P115">
        <f t="shared" si="32"/>
        <v>70</v>
      </c>
      <c r="Q115">
        <f t="shared" si="33"/>
        <v>65</v>
      </c>
      <c r="R115">
        <f t="shared" si="34"/>
        <v>70</v>
      </c>
      <c r="S115">
        <f t="shared" si="35"/>
        <v>60</v>
      </c>
    </row>
    <row r="116" spans="1:19" x14ac:dyDescent="0.4">
      <c r="A116">
        <v>0.22600000000000001</v>
      </c>
      <c r="B116">
        <v>142708</v>
      </c>
      <c r="C116">
        <v>144759</v>
      </c>
      <c r="D116">
        <v>144938</v>
      </c>
      <c r="E116">
        <v>145084</v>
      </c>
      <c r="F116">
        <v>145161</v>
      </c>
      <c r="G116">
        <v>145028</v>
      </c>
      <c r="H116">
        <v>145235</v>
      </c>
      <c r="I116">
        <v>145267</v>
      </c>
      <c r="K116">
        <v>0.22600000000000001</v>
      </c>
      <c r="L116">
        <f t="shared" si="28"/>
        <v>2220</v>
      </c>
      <c r="M116">
        <f t="shared" si="29"/>
        <v>75</v>
      </c>
      <c r="N116">
        <f t="shared" si="30"/>
        <v>60</v>
      </c>
      <c r="O116">
        <f t="shared" si="31"/>
        <v>45</v>
      </c>
      <c r="P116">
        <f t="shared" si="32"/>
        <v>55</v>
      </c>
      <c r="Q116">
        <f t="shared" si="33"/>
        <v>45</v>
      </c>
      <c r="R116">
        <f t="shared" si="34"/>
        <v>25</v>
      </c>
      <c r="S116">
        <f t="shared" si="35"/>
        <v>65</v>
      </c>
    </row>
    <row r="117" spans="1:19" x14ac:dyDescent="0.4">
      <c r="A117">
        <v>0.22800000000000001</v>
      </c>
      <c r="B117">
        <v>143083</v>
      </c>
      <c r="C117">
        <v>144772</v>
      </c>
      <c r="D117">
        <v>144952</v>
      </c>
      <c r="E117">
        <v>145096</v>
      </c>
      <c r="F117">
        <v>145173</v>
      </c>
      <c r="G117">
        <v>145043</v>
      </c>
      <c r="H117">
        <v>145244</v>
      </c>
      <c r="I117">
        <v>145277</v>
      </c>
      <c r="K117">
        <v>0.22800000000000001</v>
      </c>
      <c r="L117">
        <f t="shared" si="28"/>
        <v>1875</v>
      </c>
      <c r="M117">
        <f t="shared" si="29"/>
        <v>65</v>
      </c>
      <c r="N117">
        <f t="shared" si="30"/>
        <v>70</v>
      </c>
      <c r="O117">
        <f t="shared" si="31"/>
        <v>60</v>
      </c>
      <c r="P117">
        <f t="shared" si="32"/>
        <v>60</v>
      </c>
      <c r="Q117">
        <f t="shared" si="33"/>
        <v>75</v>
      </c>
      <c r="R117">
        <f t="shared" si="34"/>
        <v>45</v>
      </c>
      <c r="S117">
        <f t="shared" si="35"/>
        <v>50</v>
      </c>
    </row>
    <row r="118" spans="1:19" x14ac:dyDescent="0.4">
      <c r="A118">
        <v>0.23</v>
      </c>
      <c r="B118">
        <v>143431</v>
      </c>
      <c r="C118">
        <v>144782</v>
      </c>
      <c r="D118">
        <v>144962</v>
      </c>
      <c r="E118">
        <v>145105</v>
      </c>
      <c r="F118">
        <v>145184</v>
      </c>
      <c r="G118">
        <v>145051</v>
      </c>
      <c r="H118">
        <v>145254</v>
      </c>
      <c r="I118">
        <v>145282</v>
      </c>
      <c r="K118">
        <v>0.23</v>
      </c>
      <c r="L118">
        <f t="shared" si="28"/>
        <v>1740</v>
      </c>
      <c r="M118">
        <f t="shared" si="29"/>
        <v>50</v>
      </c>
      <c r="N118">
        <f t="shared" si="30"/>
        <v>50</v>
      </c>
      <c r="O118">
        <f t="shared" si="31"/>
        <v>45</v>
      </c>
      <c r="P118">
        <f t="shared" si="32"/>
        <v>55</v>
      </c>
      <c r="Q118">
        <f t="shared" si="33"/>
        <v>40</v>
      </c>
      <c r="R118">
        <f t="shared" si="34"/>
        <v>50</v>
      </c>
      <c r="S118">
        <f t="shared" si="35"/>
        <v>25</v>
      </c>
    </row>
    <row r="119" spans="1:19" x14ac:dyDescent="0.4">
      <c r="A119">
        <v>0.23200000000000001</v>
      </c>
      <c r="B119">
        <v>143736</v>
      </c>
      <c r="C119">
        <v>144795</v>
      </c>
      <c r="D119">
        <v>144971</v>
      </c>
      <c r="E119">
        <v>145120</v>
      </c>
      <c r="F119">
        <v>145201</v>
      </c>
      <c r="G119">
        <v>145067</v>
      </c>
      <c r="H119">
        <v>145262</v>
      </c>
      <c r="I119">
        <v>145291</v>
      </c>
      <c r="K119">
        <v>0.23200000000000001</v>
      </c>
      <c r="L119">
        <f t="shared" si="28"/>
        <v>1525</v>
      </c>
      <c r="M119">
        <f t="shared" si="29"/>
        <v>65</v>
      </c>
      <c r="N119">
        <f t="shared" si="30"/>
        <v>45</v>
      </c>
      <c r="O119">
        <f t="shared" si="31"/>
        <v>75</v>
      </c>
      <c r="P119">
        <f t="shared" si="32"/>
        <v>85</v>
      </c>
      <c r="Q119">
        <f t="shared" si="33"/>
        <v>80</v>
      </c>
      <c r="R119">
        <f t="shared" si="34"/>
        <v>40</v>
      </c>
      <c r="S119">
        <f t="shared" si="35"/>
        <v>45</v>
      </c>
    </row>
    <row r="120" spans="1:19" x14ac:dyDescent="0.4">
      <c r="A120">
        <v>0.23400000000000001</v>
      </c>
      <c r="B120">
        <v>143955</v>
      </c>
      <c r="C120">
        <v>144813</v>
      </c>
      <c r="D120">
        <v>144978</v>
      </c>
      <c r="E120">
        <v>145140</v>
      </c>
      <c r="F120">
        <v>145211</v>
      </c>
      <c r="G120">
        <v>145078</v>
      </c>
      <c r="H120">
        <v>145279</v>
      </c>
      <c r="I120">
        <v>145303</v>
      </c>
      <c r="K120">
        <v>0.23400000000000001</v>
      </c>
      <c r="L120">
        <f t="shared" si="28"/>
        <v>1095</v>
      </c>
      <c r="M120">
        <f t="shared" si="29"/>
        <v>90</v>
      </c>
      <c r="N120">
        <f t="shared" si="30"/>
        <v>35</v>
      </c>
      <c r="O120">
        <f t="shared" si="31"/>
        <v>100</v>
      </c>
      <c r="P120">
        <f t="shared" si="32"/>
        <v>50</v>
      </c>
      <c r="Q120">
        <f t="shared" si="33"/>
        <v>55</v>
      </c>
      <c r="R120">
        <f t="shared" si="34"/>
        <v>85</v>
      </c>
      <c r="S120">
        <f t="shared" si="35"/>
        <v>60</v>
      </c>
    </row>
    <row r="121" spans="1:19" x14ac:dyDescent="0.4">
      <c r="A121">
        <v>0.23599999999999999</v>
      </c>
      <c r="B121">
        <v>144133</v>
      </c>
      <c r="C121">
        <v>144824</v>
      </c>
      <c r="D121">
        <v>144995</v>
      </c>
      <c r="E121">
        <v>145152</v>
      </c>
      <c r="F121">
        <v>145224</v>
      </c>
      <c r="G121">
        <v>145091</v>
      </c>
      <c r="H121">
        <v>145287</v>
      </c>
      <c r="I121">
        <v>145315</v>
      </c>
      <c r="K121">
        <v>0.23599999999999999</v>
      </c>
      <c r="L121">
        <f t="shared" si="28"/>
        <v>890</v>
      </c>
      <c r="M121">
        <f t="shared" si="29"/>
        <v>55</v>
      </c>
      <c r="N121">
        <f t="shared" si="30"/>
        <v>85</v>
      </c>
      <c r="O121">
        <f t="shared" si="31"/>
        <v>60</v>
      </c>
      <c r="P121">
        <f t="shared" si="32"/>
        <v>65</v>
      </c>
      <c r="Q121">
        <f t="shared" si="33"/>
        <v>65</v>
      </c>
      <c r="R121">
        <f t="shared" si="34"/>
        <v>40</v>
      </c>
      <c r="S121">
        <f t="shared" si="35"/>
        <v>60</v>
      </c>
    </row>
    <row r="122" spans="1:19" x14ac:dyDescent="0.4">
      <c r="A122">
        <v>0.23799999999999999</v>
      </c>
      <c r="B122">
        <v>144284</v>
      </c>
      <c r="C122">
        <v>144840</v>
      </c>
      <c r="D122">
        <v>145008</v>
      </c>
      <c r="E122">
        <v>145167</v>
      </c>
      <c r="F122">
        <v>145237</v>
      </c>
      <c r="G122">
        <v>145099</v>
      </c>
      <c r="H122">
        <v>145293</v>
      </c>
      <c r="I122">
        <v>145328</v>
      </c>
      <c r="K122">
        <v>0.23799999999999999</v>
      </c>
      <c r="L122">
        <f t="shared" si="28"/>
        <v>755</v>
      </c>
      <c r="M122">
        <f t="shared" si="29"/>
        <v>80</v>
      </c>
      <c r="N122">
        <f t="shared" si="30"/>
        <v>65</v>
      </c>
      <c r="O122">
        <f t="shared" si="31"/>
        <v>75</v>
      </c>
      <c r="P122">
        <f t="shared" si="32"/>
        <v>65</v>
      </c>
      <c r="Q122">
        <f t="shared" si="33"/>
        <v>40</v>
      </c>
      <c r="R122">
        <f t="shared" si="34"/>
        <v>30</v>
      </c>
      <c r="S122">
        <f t="shared" si="35"/>
        <v>65</v>
      </c>
    </row>
    <row r="123" spans="1:19" ht="19.5" thickBot="1" x14ac:dyDescent="0.45"/>
    <row r="124" spans="1:19" x14ac:dyDescent="0.4">
      <c r="A124" s="2" t="s">
        <v>2</v>
      </c>
      <c r="B124">
        <v>100</v>
      </c>
      <c r="C124">
        <v>200</v>
      </c>
      <c r="D124">
        <v>300</v>
      </c>
      <c r="E124">
        <v>400</v>
      </c>
      <c r="F124">
        <v>500</v>
      </c>
      <c r="G124">
        <v>600</v>
      </c>
      <c r="H124">
        <v>700</v>
      </c>
      <c r="I124">
        <v>800</v>
      </c>
      <c r="K124" s="2" t="s">
        <v>2</v>
      </c>
    </row>
    <row r="125" spans="1:19" x14ac:dyDescent="0.4">
      <c r="A125" s="3"/>
      <c r="K125" s="3"/>
    </row>
    <row r="126" spans="1:19" x14ac:dyDescent="0.4">
      <c r="A126" s="4">
        <v>0.95</v>
      </c>
      <c r="D126">
        <f t="shared" ref="D126:I126" si="36">D122*0.95</f>
        <v>137757.6</v>
      </c>
      <c r="E126">
        <f t="shared" si="36"/>
        <v>137908.65</v>
      </c>
      <c r="F126">
        <f t="shared" si="36"/>
        <v>137975.15</v>
      </c>
      <c r="G126">
        <f t="shared" si="36"/>
        <v>137844.04999999999</v>
      </c>
      <c r="H126">
        <f t="shared" si="36"/>
        <v>138028.35</v>
      </c>
      <c r="I126">
        <f t="shared" si="36"/>
        <v>138061.6</v>
      </c>
      <c r="K126" s="4">
        <v>0.95</v>
      </c>
    </row>
    <row r="127" spans="1:19" x14ac:dyDescent="0.4">
      <c r="A127" s="3" t="s">
        <v>3</v>
      </c>
      <c r="D127">
        <v>0.16400000000000001</v>
      </c>
      <c r="E127">
        <v>0.16</v>
      </c>
      <c r="F127">
        <v>0.154</v>
      </c>
      <c r="G127">
        <v>0.154</v>
      </c>
      <c r="H127">
        <v>0.16600000000000001</v>
      </c>
      <c r="I127">
        <v>0.16200000000000001</v>
      </c>
      <c r="K127" s="3" t="s">
        <v>3</v>
      </c>
    </row>
    <row r="128" spans="1:19" x14ac:dyDescent="0.4">
      <c r="A128" s="3"/>
      <c r="K128" s="3"/>
    </row>
    <row r="129" spans="1:11" x14ac:dyDescent="0.4">
      <c r="A129" s="5">
        <v>0.995</v>
      </c>
      <c r="D129">
        <f t="shared" ref="D129:I129" si="37">D122*0.995</f>
        <v>144282.96</v>
      </c>
      <c r="E129">
        <f t="shared" si="37"/>
        <v>144441.16500000001</v>
      </c>
      <c r="F129">
        <f t="shared" si="37"/>
        <v>144510.815</v>
      </c>
      <c r="G129">
        <f t="shared" si="37"/>
        <v>144373.505</v>
      </c>
      <c r="H129">
        <f t="shared" si="37"/>
        <v>144566.535</v>
      </c>
      <c r="I129">
        <f t="shared" si="37"/>
        <v>144601.35999999999</v>
      </c>
      <c r="K129" s="5">
        <v>0.995</v>
      </c>
    </row>
    <row r="130" spans="1:11" x14ac:dyDescent="0.4">
      <c r="A130" s="3" t="s">
        <v>3</v>
      </c>
      <c r="D130">
        <v>0.17799999999999999</v>
      </c>
      <c r="E130">
        <v>0.17199999999999999</v>
      </c>
      <c r="F130">
        <v>0.17</v>
      </c>
      <c r="G130">
        <v>0.17199999999999999</v>
      </c>
      <c r="H130">
        <v>0.18</v>
      </c>
      <c r="I130">
        <v>0.17399999999999999</v>
      </c>
      <c r="K130" s="3" t="s">
        <v>3</v>
      </c>
    </row>
    <row r="131" spans="1:11" x14ac:dyDescent="0.4">
      <c r="A131" s="3"/>
      <c r="K131" s="3"/>
    </row>
    <row r="132" spans="1:11" x14ac:dyDescent="0.4">
      <c r="A132" s="4">
        <v>0.99</v>
      </c>
      <c r="B132">
        <f t="shared" ref="B132:I132" si="38">B122*0.99</f>
        <v>142841.16</v>
      </c>
      <c r="C132">
        <f t="shared" si="38"/>
        <v>143391.6</v>
      </c>
      <c r="D132">
        <f t="shared" si="38"/>
        <v>143557.92000000001</v>
      </c>
      <c r="E132">
        <f t="shared" si="38"/>
        <v>143715.32999999999</v>
      </c>
      <c r="F132">
        <f t="shared" si="38"/>
        <v>143784.63</v>
      </c>
      <c r="G132">
        <f t="shared" si="38"/>
        <v>143648.01</v>
      </c>
      <c r="H132">
        <f t="shared" si="38"/>
        <v>143840.07</v>
      </c>
      <c r="I132">
        <f t="shared" si="38"/>
        <v>143874.72</v>
      </c>
      <c r="K132" s="4">
        <v>0.99</v>
      </c>
    </row>
    <row r="133" spans="1:11" x14ac:dyDescent="0.4">
      <c r="A133" s="3" t="s">
        <v>4</v>
      </c>
      <c r="C133">
        <v>0.186</v>
      </c>
      <c r="D133">
        <v>0.17399999999999999</v>
      </c>
      <c r="E133">
        <v>0.16800000000000001</v>
      </c>
      <c r="F133">
        <v>0.16400000000000001</v>
      </c>
      <c r="G133">
        <v>0.16800000000000001</v>
      </c>
      <c r="H133">
        <v>0.17599999999999999</v>
      </c>
      <c r="I133">
        <v>0.17</v>
      </c>
      <c r="K133" s="3" t="s">
        <v>3</v>
      </c>
    </row>
    <row r="134" spans="1:11" x14ac:dyDescent="0.4">
      <c r="A134" s="3"/>
      <c r="K134" s="3"/>
    </row>
    <row r="135" spans="1:11" x14ac:dyDescent="0.4">
      <c r="A135" s="3"/>
      <c r="K135" s="3"/>
    </row>
    <row r="136" spans="1:11" x14ac:dyDescent="0.4">
      <c r="A136" s="3">
        <v>143322</v>
      </c>
      <c r="B136">
        <v>0.23</v>
      </c>
      <c r="C136">
        <v>0.184</v>
      </c>
      <c r="D136">
        <v>0.17399999999999999</v>
      </c>
      <c r="E136">
        <v>0.16600000000000001</v>
      </c>
      <c r="F136">
        <v>0.16200000000000001</v>
      </c>
      <c r="G136">
        <v>0.16600000000000001</v>
      </c>
      <c r="H136">
        <v>0.17399999999999999</v>
      </c>
      <c r="I136">
        <v>0.17</v>
      </c>
      <c r="K136" s="3">
        <v>143322</v>
      </c>
    </row>
    <row r="137" spans="1:11" ht="19.5" thickBot="1" x14ac:dyDescent="0.45">
      <c r="A137" s="6"/>
      <c r="K137" s="6"/>
    </row>
    <row r="140" spans="1:11" x14ac:dyDescent="0.4">
      <c r="B140">
        <f>20/B124</f>
        <v>0.2</v>
      </c>
      <c r="C140">
        <f t="shared" ref="C140:I140" si="39">20/C124</f>
        <v>0.1</v>
      </c>
      <c r="D140">
        <f t="shared" si="39"/>
        <v>6.6666666666666666E-2</v>
      </c>
      <c r="E140">
        <f t="shared" si="39"/>
        <v>0.05</v>
      </c>
      <c r="F140">
        <f t="shared" si="39"/>
        <v>0.04</v>
      </c>
      <c r="G140">
        <f t="shared" si="39"/>
        <v>3.3333333333333333E-2</v>
      </c>
      <c r="H140">
        <f t="shared" si="39"/>
        <v>2.8571428571428571E-2</v>
      </c>
      <c r="I140">
        <f t="shared" si="39"/>
        <v>2.5000000000000001E-2</v>
      </c>
    </row>
    <row r="141" spans="1:11" x14ac:dyDescent="0.4">
      <c r="B141">
        <v>133300</v>
      </c>
      <c r="C141">
        <v>98629</v>
      </c>
      <c r="D141">
        <v>78453</v>
      </c>
      <c r="E141">
        <v>65864</v>
      </c>
      <c r="F141">
        <v>58483</v>
      </c>
      <c r="G141">
        <v>54168</v>
      </c>
      <c r="H141">
        <v>51227</v>
      </c>
      <c r="I141">
        <v>48304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kosei yoshida</cp:lastModifiedBy>
  <dcterms:created xsi:type="dcterms:W3CDTF">2019-02-13T01:56:48Z</dcterms:created>
  <dcterms:modified xsi:type="dcterms:W3CDTF">2019-07-01T02:15:28Z</dcterms:modified>
</cp:coreProperties>
</file>