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iso Madukwe\Downloads\Top Canada YouTubers Porfolio\"/>
    </mc:Choice>
  </mc:AlternateContent>
  <bookViews>
    <workbookView xWindow="0" yWindow="0" windowWidth="28800" windowHeight="12285" activeTab="2"/>
  </bookViews>
  <sheets>
    <sheet name="total subscriber analysis" sheetId="1" r:id="rId1"/>
    <sheet name="total video analysis" sheetId="2" r:id="rId2"/>
    <sheet name="total views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Q11" i="3" s="1"/>
  <c r="H12" i="3"/>
  <c r="F11" i="3"/>
  <c r="F12" i="3"/>
  <c r="F10" i="3"/>
  <c r="H10" i="3" s="1"/>
  <c r="D11" i="3"/>
  <c r="D12" i="3"/>
  <c r="O12" i="3" s="1"/>
  <c r="D10" i="3"/>
  <c r="N12" i="3"/>
  <c r="N11" i="3"/>
  <c r="N10" i="3"/>
  <c r="O10" i="3"/>
  <c r="H11" i="2"/>
  <c r="H12" i="2"/>
  <c r="H10" i="2"/>
  <c r="F11" i="2"/>
  <c r="F12" i="2"/>
  <c r="F10" i="2"/>
  <c r="D11" i="2"/>
  <c r="D12" i="2"/>
  <c r="D10" i="2"/>
  <c r="N12" i="2"/>
  <c r="N11" i="2"/>
  <c r="Q11" i="2"/>
  <c r="O11" i="2"/>
  <c r="N10" i="2"/>
  <c r="P10" i="3" l="1"/>
  <c r="P11" i="3"/>
  <c r="Q10" i="3"/>
  <c r="O11" i="3"/>
  <c r="O12" i="2"/>
  <c r="Q10" i="2"/>
  <c r="P10" i="2"/>
  <c r="P12" i="2"/>
  <c r="Q12" i="2"/>
  <c r="O10" i="2"/>
  <c r="P11" i="2"/>
  <c r="Q12" i="3" l="1"/>
  <c r="P12" i="3"/>
  <c r="Q11" i="1" l="1"/>
  <c r="Q12" i="1"/>
  <c r="Q10" i="1"/>
  <c r="P11" i="1"/>
  <c r="P12" i="1"/>
  <c r="P10" i="1"/>
  <c r="O11" i="1"/>
  <c r="O12" i="1"/>
  <c r="O10" i="1"/>
  <c r="N11" i="1"/>
  <c r="N12" i="1"/>
  <c r="N10" i="1"/>
  <c r="H11" i="1"/>
  <c r="H12" i="1"/>
  <c r="H10" i="1"/>
  <c r="F10" i="1"/>
  <c r="F11" i="1"/>
  <c r="F12" i="1"/>
  <c r="D11" i="1"/>
  <c r="D12" i="1"/>
  <c r="D10" i="1"/>
</calcChain>
</file>

<file path=xl/sharedStrings.xml><?xml version="1.0" encoding="utf-8"?>
<sst xmlns="http://schemas.openxmlformats.org/spreadsheetml/2006/main" count="91" uniqueCount="49">
  <si>
    <t>Total Subscribers Analysis</t>
  </si>
  <si>
    <t>Reconciliations (Excel vs SQL)</t>
  </si>
  <si>
    <t>Channel Name</t>
  </si>
  <si>
    <t>Avg. Views per Video (Excel)</t>
  </si>
  <si>
    <t>Avg. Views per Video (SQL)</t>
  </si>
  <si>
    <t>Net Profit (Excel)</t>
  </si>
  <si>
    <t>Net Profit (SQL)</t>
  </si>
  <si>
    <t>Conversion Rate</t>
  </si>
  <si>
    <t>Product Cost</t>
  </si>
  <si>
    <t>Campaign Cost</t>
  </si>
  <si>
    <t>Potential Product Sales per Video (Excel)</t>
  </si>
  <si>
    <t>Potential Product  Sales per Video (SQL)</t>
  </si>
  <si>
    <t>DanTDM</t>
  </si>
  <si>
    <t>Dan Rhodes</t>
  </si>
  <si>
    <t>NOCopyrightSounds</t>
  </si>
  <si>
    <t>Potential Product Sales per Video (Excel) = Avg. Views per Video * Conversion Rate</t>
  </si>
  <si>
    <t>Potential Revenue = Potential Product Sales per Video * Product Cost</t>
  </si>
  <si>
    <t>Potential Revenue ($USD) (Excel)</t>
  </si>
  <si>
    <t>Potential Revenue($USD) (SQL)</t>
  </si>
  <si>
    <t>Net Profit = Potential Revenue - Campaign Cost</t>
  </si>
  <si>
    <t>channel_name</t>
  </si>
  <si>
    <t>rounded_avg_views_per_video</t>
  </si>
  <si>
    <t>net_profit</t>
  </si>
  <si>
    <t xml:space="preserve">Dan Rhodes </t>
  </si>
  <si>
    <t>Difference Table (Excel vs SQL</t>
  </si>
  <si>
    <t>Avg. Views per Video</t>
  </si>
  <si>
    <t>Potential Product Sales per Video</t>
  </si>
  <si>
    <t xml:space="preserve">Potential Revenue ($USD) </t>
  </si>
  <si>
    <t xml:space="preserve">Net Profit </t>
  </si>
  <si>
    <t>Conversion Rate: How many viewers purchased the product being advertised on the youtubers video.</t>
  </si>
  <si>
    <t xml:space="preserve">RECOMMENDATIONS </t>
  </si>
  <si>
    <t>Based on viewership and the number of views per subscriber, Youtuber Dan Rhodes appears to be the better option for the campaign because he has a higher return on investment compared to other YouTubers</t>
  </si>
  <si>
    <t xml:space="preserve">Mister Max </t>
  </si>
  <si>
    <t>potential_units_sold_per_video</t>
  </si>
  <si>
    <t>potential_revenue_per_video</t>
  </si>
  <si>
    <t xml:space="preserve">YOGSCAST Lewis &amp; Simon </t>
  </si>
  <si>
    <t xml:space="preserve">GRM Daily </t>
  </si>
  <si>
    <t xml:space="preserve">Man City </t>
  </si>
  <si>
    <t>Total Videos Analysis</t>
  </si>
  <si>
    <t>Campaign Type</t>
  </si>
  <si>
    <t>10-video series sponsorship ($5k per vid)</t>
  </si>
  <si>
    <t>RECOMMENDATION</t>
  </si>
  <si>
    <t xml:space="preserve">Yogscast's channel has a considerably higher net profit than GRM Daily, unfortunately, the return on investment is not high. 
But, these 3 YouTubers consistently upload videos and have an above-average number of views per video. The client might consider a long term investment in these creators increasing the budget as they go. The goal is to build long-lasting relationships with them as their channels inevitably grow bigger and their reach wider. 
</t>
  </si>
  <si>
    <t>Total Views Analysis</t>
  </si>
  <si>
    <t>RECOMMENDATIONS</t>
  </si>
  <si>
    <t>While Mister Max generates the best ROI based on this deal structure (views only), Dan Rhodes and DanTDM also rank high for other structures (subscriber analysis) and have an above-average net profit too. The client might want to consider offering multiple contracts to each depending on their strengths.</t>
  </si>
  <si>
    <t>Product Placement</t>
  </si>
  <si>
    <t xml:space="preserve"> </t>
  </si>
  <si>
    <t>Influencer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</si>
</sst>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4" fillId="8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4" fillId="8" borderId="0" xfId="0" applyFont="1" applyFill="1" applyAlignment="1">
      <alignment horizontal="center"/>
    </xf>
    <xf numFmtId="0" fontId="0" fillId="0" borderId="0" xfId="0" applyBorder="1"/>
    <xf numFmtId="0" fontId="0" fillId="4" borderId="1" xfId="4" applyFont="1" applyBorder="1" applyAlignment="1">
      <alignment wrapText="1"/>
    </xf>
    <xf numFmtId="166" fontId="0" fillId="0" borderId="1" xfId="1" applyNumberFormat="1" applyFont="1" applyBorder="1"/>
    <xf numFmtId="166" fontId="0" fillId="0" borderId="1" xfId="0" applyNumberFormat="1" applyBorder="1"/>
    <xf numFmtId="0" fontId="0" fillId="5" borderId="1" xfId="5" applyFont="1" applyBorder="1" applyAlignment="1">
      <alignment wrapText="1"/>
    </xf>
    <xf numFmtId="0" fontId="0" fillId="3" borderId="1" xfId="3" applyFont="1" applyBorder="1" applyAlignment="1">
      <alignment wrapText="1"/>
    </xf>
    <xf numFmtId="0" fontId="0" fillId="6" borderId="1" xfId="6" applyFont="1" applyBorder="1" applyAlignment="1">
      <alignment wrapText="1"/>
    </xf>
    <xf numFmtId="0" fontId="0" fillId="0" borderId="0" xfId="0" applyBorder="1" applyAlignment="1">
      <alignment wrapText="1"/>
    </xf>
    <xf numFmtId="166" fontId="0" fillId="0" borderId="0" xfId="1" applyNumberFormat="1" applyFont="1" applyBorder="1"/>
    <xf numFmtId="0" fontId="3" fillId="0" borderId="0" xfId="0" applyFont="1"/>
    <xf numFmtId="0" fontId="5" fillId="7" borderId="2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3" borderId="1" xfId="3" applyFont="1" applyBorder="1" applyAlignment="1">
      <alignment wrapText="1"/>
    </xf>
    <xf numFmtId="0" fontId="3" fillId="4" borderId="1" xfId="4" applyFont="1" applyBorder="1" applyAlignment="1">
      <alignment wrapText="1"/>
    </xf>
    <xf numFmtId="0" fontId="3" fillId="5" borderId="1" xfId="5" applyFont="1" applyBorder="1" applyAlignment="1">
      <alignment wrapText="1"/>
    </xf>
    <xf numFmtId="0" fontId="3" fillId="6" borderId="1" xfId="6" applyFont="1" applyBorder="1" applyAlignment="1">
      <alignment wrapText="1"/>
    </xf>
    <xf numFmtId="0" fontId="6" fillId="2" borderId="1" xfId="2" applyFont="1" applyBorder="1"/>
    <xf numFmtId="166" fontId="2" fillId="2" borderId="1" xfId="2" applyNumberFormat="1" applyBorder="1"/>
    <xf numFmtId="0" fontId="0" fillId="0" borderId="0" xfId="0" applyAlignment="1">
      <alignment horizontal="center" wrapText="1"/>
    </xf>
    <xf numFmtId="0" fontId="4" fillId="8" borderId="0" xfId="0" applyFont="1" applyFill="1" applyAlignment="1"/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7">
    <cellStyle name="40% - Accent2" xfId="3" builtinId="35"/>
    <cellStyle name="40% - Accent4" xfId="4" builtinId="43"/>
    <cellStyle name="40% - Accent5" xfId="5" builtinId="47"/>
    <cellStyle name="40% - Accent6" xfId="6" builtinId="51"/>
    <cellStyle name="Comma" xfId="1" builtinId="3"/>
    <cellStyle name="Good" xfId="2" builtinId="26"/>
    <cellStyle name="Normal" xfId="0" builtinId="0"/>
  </cellStyles>
  <dxfs count="9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J22" sqref="J22"/>
    </sheetView>
  </sheetViews>
  <sheetFormatPr defaultRowHeight="15" x14ac:dyDescent="0.25"/>
  <cols>
    <col min="1" max="1" width="11.5703125" customWidth="1"/>
    <col min="2" max="2" width="18.140625" customWidth="1"/>
    <col min="3" max="3" width="22.140625" customWidth="1"/>
    <col min="4" max="4" width="20.28515625" customWidth="1"/>
    <col min="5" max="5" width="13.7109375" customWidth="1"/>
    <col min="6" max="6" width="13.42578125" customWidth="1"/>
    <col min="7" max="7" width="13.28515625" bestFit="1" customWidth="1"/>
    <col min="8" max="8" width="11.5703125" customWidth="1"/>
    <col min="9" max="9" width="13.28515625" bestFit="1" customWidth="1"/>
    <col min="10" max="10" width="10.7109375" customWidth="1"/>
    <col min="14" max="14" width="10" customWidth="1"/>
    <col min="15" max="15" width="10.42578125" customWidth="1"/>
    <col min="16" max="16" width="11.140625" customWidth="1"/>
    <col min="17" max="17" width="10.85546875" customWidth="1"/>
  </cols>
  <sheetData>
    <row r="1" spans="1:17" ht="23.25" x14ac:dyDescent="0.35">
      <c r="A1" s="1" t="s">
        <v>0</v>
      </c>
      <c r="B1" s="1"/>
      <c r="C1" s="1"/>
      <c r="D1" s="4"/>
      <c r="E1" s="4"/>
    </row>
    <row r="4" spans="1:17" x14ac:dyDescent="0.25">
      <c r="A4" s="14" t="s">
        <v>1</v>
      </c>
      <c r="B4" s="14"/>
      <c r="C4" s="21" t="s">
        <v>7</v>
      </c>
      <c r="D4" s="2">
        <v>0.02</v>
      </c>
      <c r="E4" s="5"/>
      <c r="F4" s="5"/>
    </row>
    <row r="5" spans="1:17" x14ac:dyDescent="0.25">
      <c r="C5" s="21" t="s">
        <v>8</v>
      </c>
      <c r="D5" s="2">
        <v>5</v>
      </c>
      <c r="E5" s="5"/>
      <c r="F5" s="5"/>
    </row>
    <row r="6" spans="1:17" x14ac:dyDescent="0.25">
      <c r="C6" s="21" t="s">
        <v>9</v>
      </c>
      <c r="D6" s="7">
        <v>50000</v>
      </c>
      <c r="E6" s="5"/>
      <c r="F6" s="5"/>
    </row>
    <row r="7" spans="1:17" x14ac:dyDescent="0.25">
      <c r="C7" s="21" t="s">
        <v>39</v>
      </c>
      <c r="D7" s="7" t="s">
        <v>46</v>
      </c>
      <c r="E7" s="5"/>
      <c r="F7" s="5"/>
    </row>
    <row r="8" spans="1:17" ht="18.75" x14ac:dyDescent="0.3">
      <c r="N8" s="15" t="s">
        <v>24</v>
      </c>
      <c r="O8" s="15"/>
      <c r="P8" s="15"/>
      <c r="Q8" s="15"/>
    </row>
    <row r="9" spans="1:17" s="3" customFormat="1" ht="60" x14ac:dyDescent="0.25">
      <c r="A9" s="16" t="s">
        <v>2</v>
      </c>
      <c r="B9" s="17" t="s">
        <v>3</v>
      </c>
      <c r="C9" s="17" t="s">
        <v>4</v>
      </c>
      <c r="D9" s="18" t="s">
        <v>10</v>
      </c>
      <c r="E9" s="18" t="s">
        <v>11</v>
      </c>
      <c r="F9" s="19" t="s">
        <v>17</v>
      </c>
      <c r="G9" s="19" t="s">
        <v>18</v>
      </c>
      <c r="H9" s="20" t="s">
        <v>5</v>
      </c>
      <c r="I9" s="20" t="s">
        <v>6</v>
      </c>
      <c r="J9" s="12"/>
      <c r="N9" s="10" t="s">
        <v>25</v>
      </c>
      <c r="O9" s="6" t="s">
        <v>26</v>
      </c>
      <c r="P9" s="9" t="s">
        <v>27</v>
      </c>
      <c r="Q9" s="11" t="s">
        <v>28</v>
      </c>
    </row>
    <row r="10" spans="1:17" x14ac:dyDescent="0.25">
      <c r="A10" s="2" t="s">
        <v>14</v>
      </c>
      <c r="B10" s="7">
        <v>6920000</v>
      </c>
      <c r="C10" s="7">
        <v>6920000</v>
      </c>
      <c r="D10" s="7">
        <f>B10*$D$4</f>
        <v>138400</v>
      </c>
      <c r="E10" s="2">
        <v>138400</v>
      </c>
      <c r="F10" s="8">
        <f>D10*$D$5</f>
        <v>692000</v>
      </c>
      <c r="G10" s="7">
        <v>692000</v>
      </c>
      <c r="H10" s="8">
        <f>F10-$D$6</f>
        <v>642000</v>
      </c>
      <c r="I10" s="7">
        <v>642000</v>
      </c>
      <c r="J10" s="13"/>
      <c r="N10" s="8">
        <f>B10-C10</f>
        <v>0</v>
      </c>
      <c r="O10" s="8">
        <f>D10-E10</f>
        <v>0</v>
      </c>
      <c r="P10" s="8">
        <f>F10-G10</f>
        <v>0</v>
      </c>
      <c r="Q10" s="8">
        <f>H10-I10</f>
        <v>0</v>
      </c>
    </row>
    <row r="11" spans="1:17" x14ac:dyDescent="0.25">
      <c r="A11" s="2" t="s">
        <v>12</v>
      </c>
      <c r="B11" s="7">
        <v>5340000</v>
      </c>
      <c r="C11" s="7">
        <v>5340000</v>
      </c>
      <c r="D11" s="7">
        <f t="shared" ref="D11:D12" si="0">B11*$D$4</f>
        <v>106800</v>
      </c>
      <c r="E11" s="2">
        <v>106800</v>
      </c>
      <c r="F11" s="8">
        <f t="shared" ref="F11:F12" si="1">D11*$D$5</f>
        <v>534000</v>
      </c>
      <c r="G11" s="7">
        <v>534000</v>
      </c>
      <c r="H11" s="8">
        <f t="shared" ref="H11:I12" si="2">F11-$D$6</f>
        <v>484000</v>
      </c>
      <c r="I11" s="7">
        <v>484000</v>
      </c>
      <c r="J11" s="13"/>
      <c r="N11" s="8">
        <f t="shared" ref="N11:N12" si="3">B11-C11</f>
        <v>0</v>
      </c>
      <c r="O11" s="8">
        <f t="shared" ref="O11:O12" si="4">D11-E11</f>
        <v>0</v>
      </c>
      <c r="P11" s="8">
        <f t="shared" ref="P11:P12" si="5">F11-G11</f>
        <v>0</v>
      </c>
      <c r="Q11" s="8">
        <f t="shared" ref="Q11:Q12" si="6">H11-I11</f>
        <v>0</v>
      </c>
    </row>
    <row r="12" spans="1:17" x14ac:dyDescent="0.25">
      <c r="A12" s="2" t="s">
        <v>13</v>
      </c>
      <c r="B12" s="7">
        <v>11150000</v>
      </c>
      <c r="C12" s="7">
        <v>11150000</v>
      </c>
      <c r="D12" s="7">
        <f t="shared" si="0"/>
        <v>223000</v>
      </c>
      <c r="E12" s="2">
        <v>223000</v>
      </c>
      <c r="F12" s="8">
        <f t="shared" si="1"/>
        <v>1115000</v>
      </c>
      <c r="G12" s="7">
        <v>1115000</v>
      </c>
      <c r="H12" s="22">
        <f t="shared" si="2"/>
        <v>1065000</v>
      </c>
      <c r="I12" s="22">
        <v>1065000</v>
      </c>
      <c r="J12" s="13"/>
      <c r="N12" s="8">
        <f t="shared" si="3"/>
        <v>0</v>
      </c>
      <c r="O12" s="8">
        <f t="shared" si="4"/>
        <v>0</v>
      </c>
      <c r="P12" s="8">
        <f t="shared" si="5"/>
        <v>0</v>
      </c>
      <c r="Q12" s="8">
        <f t="shared" si="6"/>
        <v>0</v>
      </c>
    </row>
    <row r="17" spans="1:6" x14ac:dyDescent="0.25">
      <c r="A17" t="s">
        <v>29</v>
      </c>
    </row>
    <row r="18" spans="1:6" x14ac:dyDescent="0.25">
      <c r="A18" t="s">
        <v>15</v>
      </c>
    </row>
    <row r="19" spans="1:6" x14ac:dyDescent="0.25">
      <c r="A19" t="s">
        <v>16</v>
      </c>
    </row>
    <row r="20" spans="1:6" x14ac:dyDescent="0.25">
      <c r="A20" t="s">
        <v>19</v>
      </c>
    </row>
    <row r="23" spans="1:6" x14ac:dyDescent="0.25">
      <c r="A23" s="14" t="s">
        <v>30</v>
      </c>
    </row>
    <row r="24" spans="1:6" s="3" customFormat="1" ht="30.75" customHeight="1" x14ac:dyDescent="0.25">
      <c r="A24" s="23" t="s">
        <v>31</v>
      </c>
      <c r="B24" s="23"/>
      <c r="C24" s="23"/>
      <c r="D24" s="23"/>
      <c r="E24" s="23"/>
      <c r="F24" s="23"/>
    </row>
  </sheetData>
  <mergeCells count="3">
    <mergeCell ref="A1:C1"/>
    <mergeCell ref="N8:Q8"/>
    <mergeCell ref="A24:F24"/>
  </mergeCells>
  <conditionalFormatting sqref="J9">
    <cfRule type="expression" dxfId="8" priority="3">
      <formula>$J$10&lt;&gt;0</formula>
    </cfRule>
  </conditionalFormatting>
  <conditionalFormatting sqref="J10:J12">
    <cfRule type="expression" dxfId="7" priority="2">
      <formula>$J$10&lt;&gt;0</formula>
    </cfRule>
  </conditionalFormatting>
  <conditionalFormatting sqref="N10:Q12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R10" sqref="R10"/>
    </sheetView>
  </sheetViews>
  <sheetFormatPr defaultRowHeight="15" x14ac:dyDescent="0.25"/>
  <cols>
    <col min="1" max="1" width="26" customWidth="1"/>
    <col min="3" max="3" width="16.28515625" customWidth="1"/>
    <col min="4" max="4" width="14.85546875" customWidth="1"/>
    <col min="6" max="6" width="11" customWidth="1"/>
    <col min="7" max="7" width="10.42578125" customWidth="1"/>
    <col min="9" max="9" width="18.140625" customWidth="1"/>
    <col min="10" max="10" width="18.42578125" customWidth="1"/>
    <col min="12" max="12" width="15.7109375" customWidth="1"/>
    <col min="13" max="13" width="16.5703125" customWidth="1"/>
    <col min="14" max="14" width="11.42578125" customWidth="1"/>
    <col min="15" max="15" width="11.5703125" customWidth="1"/>
    <col min="16" max="16" width="11.28515625" customWidth="1"/>
    <col min="17" max="17" width="11.85546875" customWidth="1"/>
  </cols>
  <sheetData>
    <row r="1" spans="1:18" ht="23.25" x14ac:dyDescent="0.35">
      <c r="A1" s="24" t="s">
        <v>38</v>
      </c>
      <c r="B1" s="24"/>
      <c r="C1" s="24"/>
      <c r="D1" s="4"/>
      <c r="E1" s="4"/>
    </row>
    <row r="4" spans="1:18" x14ac:dyDescent="0.25">
      <c r="A4" s="14" t="s">
        <v>1</v>
      </c>
      <c r="B4" s="14"/>
      <c r="C4" s="21" t="s">
        <v>7</v>
      </c>
      <c r="D4" s="2">
        <v>0.02</v>
      </c>
      <c r="E4" s="5"/>
      <c r="F4" s="5"/>
    </row>
    <row r="5" spans="1:18" x14ac:dyDescent="0.25">
      <c r="C5" s="21" t="s">
        <v>8</v>
      </c>
      <c r="D5" s="2">
        <v>5</v>
      </c>
      <c r="E5" s="5"/>
      <c r="F5" s="5"/>
    </row>
    <row r="6" spans="1:18" x14ac:dyDescent="0.25">
      <c r="C6" s="21" t="s">
        <v>9</v>
      </c>
      <c r="D6" s="7">
        <v>50000</v>
      </c>
      <c r="E6" s="5"/>
      <c r="F6" s="5"/>
    </row>
    <row r="7" spans="1:18" x14ac:dyDescent="0.25">
      <c r="C7" s="21" t="s">
        <v>39</v>
      </c>
      <c r="D7" s="7" t="s">
        <v>40</v>
      </c>
      <c r="E7" s="5"/>
      <c r="F7" s="5"/>
    </row>
    <row r="8" spans="1:18" ht="18.75" x14ac:dyDescent="0.3">
      <c r="N8" s="15" t="s">
        <v>24</v>
      </c>
      <c r="O8" s="15"/>
      <c r="P8" s="15"/>
      <c r="Q8" s="15"/>
      <c r="R8" t="s">
        <v>47</v>
      </c>
    </row>
    <row r="9" spans="1:18" ht="75" x14ac:dyDescent="0.25">
      <c r="A9" s="16" t="s">
        <v>2</v>
      </c>
      <c r="B9" s="17" t="s">
        <v>3</v>
      </c>
      <c r="C9" s="17" t="s">
        <v>4</v>
      </c>
      <c r="D9" s="18" t="s">
        <v>10</v>
      </c>
      <c r="E9" s="18" t="s">
        <v>11</v>
      </c>
      <c r="F9" s="19" t="s">
        <v>17</v>
      </c>
      <c r="G9" s="19" t="s">
        <v>18</v>
      </c>
      <c r="H9" s="20" t="s">
        <v>5</v>
      </c>
      <c r="I9" s="20" t="s">
        <v>6</v>
      </c>
      <c r="J9" s="12"/>
      <c r="K9" s="3"/>
      <c r="L9" s="3"/>
      <c r="M9" s="3"/>
      <c r="N9" s="10" t="s">
        <v>25</v>
      </c>
      <c r="O9" s="6" t="s">
        <v>26</v>
      </c>
      <c r="P9" s="9" t="s">
        <v>27</v>
      </c>
      <c r="Q9" s="11" t="s">
        <v>28</v>
      </c>
      <c r="R9" s="3"/>
    </row>
    <row r="10" spans="1:18" x14ac:dyDescent="0.25">
      <c r="A10" s="2" t="s">
        <v>36</v>
      </c>
      <c r="B10" s="2">
        <v>510000</v>
      </c>
      <c r="C10" s="2">
        <v>510000</v>
      </c>
      <c r="D10" s="2">
        <f>B10*$D$4</f>
        <v>10200</v>
      </c>
      <c r="E10" s="2">
        <v>10200</v>
      </c>
      <c r="F10" s="8">
        <f>D10*$D$5</f>
        <v>51000</v>
      </c>
      <c r="G10" s="2">
        <v>51000</v>
      </c>
      <c r="H10" s="8">
        <f>F10-$D$6</f>
        <v>1000</v>
      </c>
      <c r="I10" s="2">
        <v>1000</v>
      </c>
      <c r="J10" s="13"/>
      <c r="N10" s="8">
        <f>B10-C10</f>
        <v>0</v>
      </c>
      <c r="O10" s="8">
        <f>D10-E10</f>
        <v>0</v>
      </c>
      <c r="P10" s="8">
        <f>F10-G10</f>
        <v>0</v>
      </c>
      <c r="Q10" s="8">
        <f>H10-I10</f>
        <v>0</v>
      </c>
    </row>
    <row r="11" spans="1:18" x14ac:dyDescent="0.25">
      <c r="A11" s="2" t="s">
        <v>37</v>
      </c>
      <c r="B11" s="2">
        <v>240000</v>
      </c>
      <c r="C11" s="2">
        <v>240000</v>
      </c>
      <c r="D11" s="2">
        <f t="shared" ref="D11:D12" si="0">B11*$D$4</f>
        <v>4800</v>
      </c>
      <c r="E11" s="2">
        <v>4800</v>
      </c>
      <c r="F11" s="8">
        <f t="shared" ref="F11:F12" si="1">D11*$D$5</f>
        <v>24000</v>
      </c>
      <c r="G11" s="2">
        <v>24000</v>
      </c>
      <c r="H11" s="8">
        <f t="shared" ref="H11:H12" si="2">F11-$D$6</f>
        <v>-26000</v>
      </c>
      <c r="I11" s="2">
        <v>-26000</v>
      </c>
      <c r="J11" s="13"/>
      <c r="N11" s="8">
        <f t="shared" ref="N11:N12" si="3">B11-C11</f>
        <v>0</v>
      </c>
      <c r="O11" s="8">
        <f t="shared" ref="O11:O12" si="4">D11-E11</f>
        <v>0</v>
      </c>
      <c r="P11" s="8">
        <f t="shared" ref="P11:P12" si="5">F11-G11</f>
        <v>0</v>
      </c>
      <c r="Q11" s="8">
        <f t="shared" ref="Q11:Q12" si="6">H11-I11</f>
        <v>0</v>
      </c>
    </row>
    <row r="12" spans="1:18" x14ac:dyDescent="0.25">
      <c r="A12" s="2" t="s">
        <v>35</v>
      </c>
      <c r="B12" s="2">
        <v>710000</v>
      </c>
      <c r="C12" s="2">
        <v>710000</v>
      </c>
      <c r="D12" s="2">
        <f t="shared" si="0"/>
        <v>14200</v>
      </c>
      <c r="E12" s="2">
        <v>14200</v>
      </c>
      <c r="F12" s="8">
        <f t="shared" si="1"/>
        <v>71000</v>
      </c>
      <c r="G12" s="2">
        <v>71000</v>
      </c>
      <c r="H12" s="8">
        <f t="shared" si="2"/>
        <v>21000</v>
      </c>
      <c r="I12" s="2">
        <v>21000</v>
      </c>
      <c r="J12" s="13"/>
      <c r="N12" s="8">
        <f t="shared" si="3"/>
        <v>0</v>
      </c>
      <c r="O12" s="8">
        <f t="shared" si="4"/>
        <v>0</v>
      </c>
      <c r="P12" s="8">
        <f t="shared" si="5"/>
        <v>0</v>
      </c>
      <c r="Q12" s="8">
        <f t="shared" si="6"/>
        <v>0</v>
      </c>
    </row>
    <row r="14" spans="1:18" x14ac:dyDescent="0.25">
      <c r="A14" s="14" t="s">
        <v>41</v>
      </c>
    </row>
    <row r="15" spans="1:18" ht="94.5" customHeight="1" x14ac:dyDescent="0.25">
      <c r="A15" s="26" t="s">
        <v>42</v>
      </c>
      <c r="B15" s="26"/>
      <c r="C15" s="26"/>
      <c r="D15" s="26"/>
    </row>
    <row r="32" spans="9:13" x14ac:dyDescent="0.25">
      <c r="I32" t="s">
        <v>20</v>
      </c>
      <c r="J32" t="s">
        <v>21</v>
      </c>
      <c r="K32" t="s">
        <v>33</v>
      </c>
      <c r="L32" t="s">
        <v>34</v>
      </c>
      <c r="M32" t="s">
        <v>22</v>
      </c>
    </row>
    <row r="33" spans="9:13" x14ac:dyDescent="0.25">
      <c r="I33" t="s">
        <v>35</v>
      </c>
      <c r="J33">
        <v>710000</v>
      </c>
      <c r="K33">
        <v>14200</v>
      </c>
      <c r="L33">
        <v>71000</v>
      </c>
      <c r="M33">
        <v>21000</v>
      </c>
    </row>
    <row r="34" spans="9:13" x14ac:dyDescent="0.25">
      <c r="I34" t="s">
        <v>36</v>
      </c>
      <c r="J34">
        <v>510000</v>
      </c>
      <c r="K34">
        <v>10200</v>
      </c>
      <c r="L34">
        <v>51000</v>
      </c>
      <c r="M34">
        <v>1000</v>
      </c>
    </row>
    <row r="35" spans="9:13" x14ac:dyDescent="0.25">
      <c r="I35" t="s">
        <v>37</v>
      </c>
      <c r="J35">
        <v>240000</v>
      </c>
      <c r="K35">
        <v>4800</v>
      </c>
      <c r="L35">
        <v>24000</v>
      </c>
      <c r="M35">
        <v>-26000</v>
      </c>
    </row>
  </sheetData>
  <mergeCells count="2">
    <mergeCell ref="N8:Q8"/>
    <mergeCell ref="A15:D15"/>
  </mergeCells>
  <conditionalFormatting sqref="J9">
    <cfRule type="expression" dxfId="5" priority="3">
      <formula>$J$10&lt;&gt;0</formula>
    </cfRule>
  </conditionalFormatting>
  <conditionalFormatting sqref="J10:J12">
    <cfRule type="expression" dxfId="4" priority="2">
      <formula>$J$10&lt;&gt;0</formula>
    </cfRule>
  </conditionalFormatting>
  <conditionalFormatting sqref="N10:Q12">
    <cfRule type="cellIs" dxfId="3" priority="1" operator="not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5" sqref="D15"/>
    </sheetView>
  </sheetViews>
  <sheetFormatPr defaultRowHeight="15" x14ac:dyDescent="0.25"/>
  <cols>
    <col min="1" max="1" width="31.85546875" customWidth="1"/>
    <col min="2" max="2" width="14.42578125" customWidth="1"/>
    <col min="3" max="3" width="21.140625" customWidth="1"/>
    <col min="4" max="5" width="11.5703125" bestFit="1" customWidth="1"/>
    <col min="6" max="9" width="13.28515625" bestFit="1" customWidth="1"/>
    <col min="14" max="15" width="12" customWidth="1"/>
    <col min="16" max="16" width="12.85546875" customWidth="1"/>
    <col min="17" max="17" width="11.140625" customWidth="1"/>
  </cols>
  <sheetData>
    <row r="1" spans="1:18" ht="23.25" x14ac:dyDescent="0.35">
      <c r="A1" s="1" t="s">
        <v>43</v>
      </c>
      <c r="B1" s="1"/>
      <c r="C1" s="1"/>
      <c r="D1" s="4"/>
      <c r="E1" s="4"/>
    </row>
    <row r="4" spans="1:18" x14ac:dyDescent="0.25">
      <c r="A4" s="14" t="s">
        <v>1</v>
      </c>
      <c r="B4" s="21" t="s">
        <v>7</v>
      </c>
      <c r="C4" s="2">
        <v>0.02</v>
      </c>
      <c r="E4" s="5"/>
      <c r="F4" s="5"/>
    </row>
    <row r="5" spans="1:18" x14ac:dyDescent="0.25">
      <c r="B5" s="21" t="s">
        <v>8</v>
      </c>
      <c r="C5" s="2">
        <v>5</v>
      </c>
      <c r="E5" s="5"/>
      <c r="F5" s="5"/>
    </row>
    <row r="6" spans="1:18" x14ac:dyDescent="0.25">
      <c r="B6" s="21" t="s">
        <v>9</v>
      </c>
      <c r="C6" s="7">
        <v>130000</v>
      </c>
      <c r="E6" s="5"/>
      <c r="F6" s="5"/>
    </row>
    <row r="7" spans="1:18" x14ac:dyDescent="0.25">
      <c r="B7" s="21" t="s">
        <v>39</v>
      </c>
      <c r="C7" s="7" t="s">
        <v>48</v>
      </c>
      <c r="E7" s="5"/>
      <c r="F7" s="5"/>
    </row>
    <row r="8" spans="1:18" ht="18.75" x14ac:dyDescent="0.3">
      <c r="N8" s="15" t="s">
        <v>24</v>
      </c>
      <c r="O8" s="15"/>
      <c r="P8" s="15"/>
      <c r="Q8" s="15"/>
    </row>
    <row r="9" spans="1:18" ht="75" x14ac:dyDescent="0.25">
      <c r="A9" s="16" t="s">
        <v>2</v>
      </c>
      <c r="B9" s="17" t="s">
        <v>3</v>
      </c>
      <c r="C9" s="17" t="s">
        <v>4</v>
      </c>
      <c r="D9" s="18" t="s">
        <v>10</v>
      </c>
      <c r="E9" s="18" t="s">
        <v>11</v>
      </c>
      <c r="F9" s="19" t="s">
        <v>17</v>
      </c>
      <c r="G9" s="19" t="s">
        <v>18</v>
      </c>
      <c r="H9" s="20" t="s">
        <v>5</v>
      </c>
      <c r="I9" s="20" t="s">
        <v>6</v>
      </c>
      <c r="J9" s="12"/>
      <c r="K9" s="3"/>
      <c r="L9" s="3"/>
      <c r="M9" s="3"/>
      <c r="N9" s="10" t="s">
        <v>25</v>
      </c>
      <c r="O9" s="6" t="s">
        <v>26</v>
      </c>
      <c r="P9" s="9" t="s">
        <v>27</v>
      </c>
      <c r="Q9" s="11" t="s">
        <v>28</v>
      </c>
      <c r="R9" s="3"/>
    </row>
    <row r="10" spans="1:18" x14ac:dyDescent="0.25">
      <c r="A10" s="7" t="s">
        <v>23</v>
      </c>
      <c r="B10" s="7">
        <v>11150000</v>
      </c>
      <c r="C10" s="7">
        <v>11150000</v>
      </c>
      <c r="D10" s="7">
        <f>B10*$C$4</f>
        <v>223000</v>
      </c>
      <c r="E10" s="7">
        <v>223000</v>
      </c>
      <c r="F10" s="7">
        <f>D10*$C$5</f>
        <v>1115000</v>
      </c>
      <c r="G10" s="7">
        <v>1115000</v>
      </c>
      <c r="H10" s="7">
        <f>F10-$C$6</f>
        <v>985000</v>
      </c>
      <c r="I10" s="7">
        <v>985000</v>
      </c>
      <c r="J10" s="13"/>
      <c r="N10" s="8">
        <f>B10-C10</f>
        <v>0</v>
      </c>
      <c r="O10" s="8">
        <f>D10-E10</f>
        <v>0</v>
      </c>
      <c r="P10" s="8">
        <f>F10-G10</f>
        <v>0</v>
      </c>
      <c r="Q10" s="8">
        <f>H10-I10</f>
        <v>0</v>
      </c>
    </row>
    <row r="11" spans="1:18" x14ac:dyDescent="0.25">
      <c r="A11" s="7" t="s">
        <v>12</v>
      </c>
      <c r="B11" s="7">
        <v>5340000</v>
      </c>
      <c r="C11" s="7">
        <v>5340000</v>
      </c>
      <c r="D11" s="7">
        <f>B11*$C$4</f>
        <v>106800</v>
      </c>
      <c r="E11" s="7">
        <v>106800</v>
      </c>
      <c r="F11" s="7">
        <f>D11*$C$5</f>
        <v>534000</v>
      </c>
      <c r="G11" s="7">
        <v>534000</v>
      </c>
      <c r="H11" s="7">
        <f>F11-$C$6</f>
        <v>404000</v>
      </c>
      <c r="I11" s="7">
        <v>404000</v>
      </c>
      <c r="J11" s="13"/>
      <c r="N11" s="8">
        <f t="shared" ref="N11:N12" si="0">B11-C11</f>
        <v>0</v>
      </c>
      <c r="O11" s="8">
        <f t="shared" ref="O11:O12" si="1">D11-E11</f>
        <v>0</v>
      </c>
      <c r="P11" s="8">
        <f t="shared" ref="P11:P12" si="2">F11-G11</f>
        <v>0</v>
      </c>
      <c r="Q11" s="8">
        <f>H11-I11</f>
        <v>0</v>
      </c>
    </row>
    <row r="12" spans="1:18" x14ac:dyDescent="0.25">
      <c r="A12" s="7" t="s">
        <v>32</v>
      </c>
      <c r="B12" s="7">
        <v>14060000</v>
      </c>
      <c r="C12" s="7">
        <v>14060000</v>
      </c>
      <c r="D12" s="7">
        <f>B12*$C$4</f>
        <v>281200</v>
      </c>
      <c r="E12" s="7">
        <v>281200</v>
      </c>
      <c r="F12" s="7">
        <f>D12*$C$5</f>
        <v>1406000</v>
      </c>
      <c r="G12" s="7">
        <v>1406000</v>
      </c>
      <c r="H12" s="7">
        <f>F12-$C$6</f>
        <v>1276000</v>
      </c>
      <c r="I12" s="7">
        <v>1276000</v>
      </c>
      <c r="J12" s="13"/>
      <c r="N12" s="8">
        <f t="shared" si="0"/>
        <v>0</v>
      </c>
      <c r="O12" s="8">
        <f t="shared" si="1"/>
        <v>0</v>
      </c>
      <c r="P12" s="8">
        <f t="shared" si="2"/>
        <v>0</v>
      </c>
      <c r="Q12" s="8">
        <f t="shared" ref="Q11:Q12" si="3">H12-I12</f>
        <v>0</v>
      </c>
    </row>
    <row r="14" spans="1:18" x14ac:dyDescent="0.25">
      <c r="A14" s="14" t="s">
        <v>44</v>
      </c>
    </row>
    <row r="15" spans="1:18" ht="90" customHeight="1" x14ac:dyDescent="0.25">
      <c r="A15" s="25" t="s">
        <v>45</v>
      </c>
      <c r="B15" s="25"/>
      <c r="C15" s="25"/>
    </row>
  </sheetData>
  <mergeCells count="3">
    <mergeCell ref="A1:C1"/>
    <mergeCell ref="N8:Q8"/>
    <mergeCell ref="A15:C15"/>
  </mergeCells>
  <conditionalFormatting sqref="J9">
    <cfRule type="expression" dxfId="2" priority="3">
      <formula>$J$10&lt;&gt;0</formula>
    </cfRule>
  </conditionalFormatting>
  <conditionalFormatting sqref="J10:J12">
    <cfRule type="expression" dxfId="1" priority="2">
      <formula>$J$10&lt;&gt;0</formula>
    </cfRule>
  </conditionalFormatting>
  <conditionalFormatting sqref="N10:Q12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subscriber analysis</vt:lpstr>
      <vt:lpstr>total video analysis</vt:lpstr>
      <vt:lpstr>total views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 Madukwe</dc:creator>
  <cp:lastModifiedBy>Kosiso Madukwe</cp:lastModifiedBy>
  <dcterms:created xsi:type="dcterms:W3CDTF">2024-06-19T16:31:49Z</dcterms:created>
  <dcterms:modified xsi:type="dcterms:W3CDTF">2024-06-19T19:31:42Z</dcterms:modified>
</cp:coreProperties>
</file>