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ran\Documents\Data Analytics Bootcamp\MTGO-Buy-Signals-Analysis\"/>
    </mc:Choice>
  </mc:AlternateContent>
  <xr:revisionPtr revIDLastSave="0" documentId="8_{F9EA1497-B04C-4FE2-926A-84318D1550EA}" xr6:coauthVersionLast="47" xr6:coauthVersionMax="47" xr10:uidLastSave="{00000000-0000-0000-0000-000000000000}"/>
  <bookViews>
    <workbookView xWindow="2320" yWindow="240" windowWidth="24160" windowHeight="20820"/>
  </bookViews>
  <sheets>
    <sheet name="buylist_checked" sheetId="1" r:id="rId1"/>
  </sheets>
  <calcPr calcId="0"/>
</workbook>
</file>

<file path=xl/calcChain.xml><?xml version="1.0" encoding="utf-8"?>
<calcChain xmlns="http://schemas.openxmlformats.org/spreadsheetml/2006/main">
  <c r="M5" i="1" l="1" a="1"/>
  <c r="M5" i="1" s="1"/>
  <c r="M6" i="1" s="1"/>
  <c r="M4" i="1" a="1"/>
  <c r="M4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2" i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<sst xmlns="http://schemas.openxmlformats.org/spreadsheetml/2006/main" count="48" uniqueCount="48">
  <si>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CardID</t>
  </si>
  <si>
    <t>Name</t>
  </si>
  <si>
    <t>TotalCopies</t>
  </si>
  <si>
    <t>AveragePrice</t>
  </si>
  <si>
    <t>LastPrice</t>
  </si>
  <si>
    <t>ModelAccuracy</t>
  </si>
  <si>
    <t>BuyTarget</t>
  </si>
  <si>
    <t>Bloodstained Mire</t>
  </si>
  <si>
    <t>Boseiju, Who Endures</t>
  </si>
  <si>
    <t>Dragon's Rage Channeler</t>
  </si>
  <si>
    <t>Fable of the Mirror-Breaker</t>
  </si>
  <si>
    <t>Mishra's Bauble</t>
  </si>
  <si>
    <t>Murktide Regent</t>
  </si>
  <si>
    <t>Otawara, Soaring City</t>
  </si>
  <si>
    <t>Polluted Delta</t>
  </si>
  <si>
    <t>Scalding Tarn</t>
  </si>
  <si>
    <t>Thoughtseize</t>
  </si>
  <si>
    <t>Urza's Saga</t>
  </si>
  <si>
    <t>Verdant Catacombs</t>
  </si>
  <si>
    <t>Windswept Heath</t>
  </si>
  <si>
    <t>Wooded Foothills</t>
  </si>
  <si>
    <t>Agatha's Soul Cauldron</t>
  </si>
  <si>
    <t>Flame of Anor</t>
  </si>
  <si>
    <t>Ledger Shredder</t>
  </si>
  <si>
    <t>Leyline Binding</t>
  </si>
  <si>
    <t>Mutavault</t>
  </si>
  <si>
    <t>Ragavan, Nimble Pilferer</t>
  </si>
  <si>
    <t>Sheoldred, the Apocalypse</t>
  </si>
  <si>
    <t>Spirebluff Canal</t>
  </si>
  <si>
    <t>Subtlety</t>
  </si>
  <si>
    <t>Takenuma, Abandoned Mire</t>
  </si>
  <si>
    <t>Tishana's Tidebinder</t>
  </si>
  <si>
    <t>Walking Ballista</t>
  </si>
  <si>
    <t>Brotherhood's End</t>
  </si>
  <si>
    <t>Karn, the Great Creator</t>
  </si>
  <si>
    <t>Dryad of the Ilysian Grove</t>
  </si>
  <si>
    <t>Flusterstorm</t>
  </si>
  <si>
    <t>Leyline of the Void</t>
  </si>
  <si>
    <t>Force of Vigor</t>
  </si>
  <si>
    <t>Profit</t>
  </si>
  <si>
    <t>2 days later Price</t>
  </si>
  <si>
    <t>Profit %</t>
  </si>
  <si>
    <t>Total Profit:</t>
  </si>
  <si>
    <t>Total Revenue:</t>
  </si>
  <si>
    <t>Sellers Fee:</t>
  </si>
  <si>
    <t>Total Costs:</t>
  </si>
  <si>
    <t>Summary</t>
  </si>
  <si>
    <t>Buy copies/card: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</si>
</sst>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16" fillId="0" borderId="0" xfId="0" applyFon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16" fillId="0" borderId="0" xfId="0" applyNumberFormat="1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M14" sqref="M14"/>
    </sheetView>
  </sheetViews>
  <sheetFormatPr defaultRowHeight="14.5" x14ac:dyDescent="0.35"/>
  <cols>
    <col min="1" max="1" width="6.54296875" bestFit="1" customWidth="1"/>
    <col min="2" max="2" width="24.81640625" bestFit="1" customWidth="1"/>
    <col min="3" max="3" width="10.54296875" bestFit="1" customWidth="1"/>
    <col min="4" max="4" width="11.81640625" bestFit="1" customWidth="1"/>
    <col min="5" max="5" width="8.08984375" bestFit="1" customWidth="1"/>
    <col min="6" max="6" width="13.6328125" bestFit="1" customWidth="1"/>
    <col min="7" max="7" width="9.1796875" bestFit="1" customWidth="1"/>
    <col min="8" max="8" width="19.453125" customWidth="1"/>
    <col min="9" max="9" width="13.81640625" customWidth="1"/>
    <col min="10" max="10" width="14.26953125" customWidth="1"/>
    <col min="12" max="12" width="16.1796875" customWidth="1"/>
  </cols>
  <sheetData>
    <row r="1" spans="1:13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40</v>
      </c>
      <c r="I1" s="7" t="s">
        <v>39</v>
      </c>
      <c r="J1" s="7" t="s">
        <v>41</v>
      </c>
      <c r="L1" s="5" t="s">
        <v>46</v>
      </c>
      <c r="M1" s="5"/>
    </row>
    <row r="2" spans="1:13" x14ac:dyDescent="0.35">
      <c r="A2">
        <v>14</v>
      </c>
      <c r="B2" t="s">
        <v>7</v>
      </c>
      <c r="C2">
        <v>365</v>
      </c>
      <c r="D2">
        <v>3.90037037037037</v>
      </c>
      <c r="E2">
        <v>3.9</v>
      </c>
      <c r="F2">
        <v>98.348456781089496</v>
      </c>
      <c r="G2" t="b">
        <v>1</v>
      </c>
      <c r="H2">
        <v>4.42</v>
      </c>
      <c r="I2">
        <f>H2-E2</f>
        <v>0.52</v>
      </c>
      <c r="J2" s="1">
        <f>I2/E2</f>
        <v>0.13333333333333333</v>
      </c>
      <c r="L2" t="s">
        <v>47</v>
      </c>
      <c r="M2">
        <v>10</v>
      </c>
    </row>
    <row r="3" spans="1:13" x14ac:dyDescent="0.35">
      <c r="A3">
        <v>16</v>
      </c>
      <c r="B3" t="s">
        <v>8</v>
      </c>
      <c r="C3">
        <v>511</v>
      </c>
      <c r="D3">
        <v>16.616296296296198</v>
      </c>
      <c r="E3">
        <v>15.45</v>
      </c>
      <c r="F3">
        <v>95.747508737607603</v>
      </c>
      <c r="G3" t="b">
        <v>1</v>
      </c>
      <c r="H3">
        <v>18.61</v>
      </c>
      <c r="I3">
        <f t="shared" ref="I3:I33" si="0">H3-E3</f>
        <v>3.16</v>
      </c>
      <c r="J3" s="1">
        <f t="shared" ref="J3:J33" si="1">I3/E3</f>
        <v>0.20453074433656959</v>
      </c>
      <c r="L3" t="s">
        <v>44</v>
      </c>
      <c r="M3" s="3">
        <v>0.25</v>
      </c>
    </row>
    <row r="4" spans="1:13" x14ac:dyDescent="0.35">
      <c r="A4">
        <v>35</v>
      </c>
      <c r="B4" t="s">
        <v>9</v>
      </c>
      <c r="C4">
        <v>263</v>
      </c>
      <c r="D4">
        <v>1.73629629629629</v>
      </c>
      <c r="E4">
        <v>1.41</v>
      </c>
      <c r="F4">
        <v>95.682132598133293</v>
      </c>
      <c r="G4" t="b">
        <v>1</v>
      </c>
      <c r="H4">
        <v>1.45</v>
      </c>
      <c r="I4">
        <f t="shared" si="0"/>
        <v>4.0000000000000036E-2</v>
      </c>
      <c r="J4" s="1">
        <f t="shared" si="1"/>
        <v>2.8368794326241162E-2</v>
      </c>
      <c r="L4" t="s">
        <v>45</v>
      </c>
      <c r="M4" s="4" cm="1">
        <f t="array" ref="M4">SUM(M2*E2:E33)</f>
        <v>2291.1</v>
      </c>
    </row>
    <row r="5" spans="1:13" x14ac:dyDescent="0.35">
      <c r="A5">
        <v>44</v>
      </c>
      <c r="B5" t="s">
        <v>10</v>
      </c>
      <c r="C5">
        <v>423</v>
      </c>
      <c r="D5">
        <v>8.8455555555555492</v>
      </c>
      <c r="E5">
        <v>6.76</v>
      </c>
      <c r="F5">
        <v>79.654290264074007</v>
      </c>
      <c r="G5" t="b">
        <v>1</v>
      </c>
      <c r="H5">
        <v>7.33</v>
      </c>
      <c r="I5">
        <f t="shared" si="0"/>
        <v>0.57000000000000028</v>
      </c>
      <c r="J5" s="1">
        <f t="shared" si="1"/>
        <v>8.4319526627218977E-2</v>
      </c>
      <c r="L5" t="s">
        <v>43</v>
      </c>
      <c r="M5" s="4" cm="1">
        <f t="array" ref="M5">SUM(M2*H2:H33)</f>
        <v>2792.6</v>
      </c>
    </row>
    <row r="6" spans="1:13" x14ac:dyDescent="0.35">
      <c r="A6">
        <v>82</v>
      </c>
      <c r="B6" t="s">
        <v>11</v>
      </c>
      <c r="C6">
        <v>280</v>
      </c>
      <c r="D6">
        <v>5.8296296296296202</v>
      </c>
      <c r="E6">
        <v>5.07</v>
      </c>
      <c r="F6">
        <v>84.619816966841</v>
      </c>
      <c r="G6" t="b">
        <v>1</v>
      </c>
      <c r="H6">
        <v>5.73</v>
      </c>
      <c r="I6">
        <f t="shared" si="0"/>
        <v>0.66000000000000014</v>
      </c>
      <c r="J6" s="1">
        <f t="shared" si="1"/>
        <v>0.13017751479289943</v>
      </c>
      <c r="L6" s="2" t="s">
        <v>42</v>
      </c>
      <c r="M6" s="6">
        <f>(1-M3)*(M5-M4)</f>
        <v>376.125</v>
      </c>
    </row>
    <row r="7" spans="1:13" x14ac:dyDescent="0.35">
      <c r="A7">
        <v>91</v>
      </c>
      <c r="B7" t="s">
        <v>12</v>
      </c>
      <c r="C7">
        <v>236</v>
      </c>
      <c r="D7">
        <v>11.024074074074001</v>
      </c>
      <c r="E7">
        <v>9.77</v>
      </c>
      <c r="F7">
        <v>86.650829053167698</v>
      </c>
      <c r="G7" t="b">
        <v>1</v>
      </c>
      <c r="H7">
        <v>11.49</v>
      </c>
      <c r="I7">
        <f t="shared" si="0"/>
        <v>1.7200000000000006</v>
      </c>
      <c r="J7" s="1">
        <f t="shared" si="1"/>
        <v>0.17604912998976466</v>
      </c>
    </row>
    <row r="8" spans="1:13" x14ac:dyDescent="0.35">
      <c r="A8">
        <v>97</v>
      </c>
      <c r="B8" t="s">
        <v>13</v>
      </c>
      <c r="C8">
        <v>226</v>
      </c>
      <c r="D8">
        <v>3.0744444444444401</v>
      </c>
      <c r="E8">
        <v>2.56</v>
      </c>
      <c r="F8">
        <v>95.994600625576695</v>
      </c>
      <c r="G8" t="b">
        <v>1</v>
      </c>
      <c r="H8">
        <v>3.44</v>
      </c>
      <c r="I8">
        <f t="shared" si="0"/>
        <v>0.87999999999999989</v>
      </c>
      <c r="J8" s="1">
        <f t="shared" si="1"/>
        <v>0.34374999999999994</v>
      </c>
    </row>
    <row r="9" spans="1:13" x14ac:dyDescent="0.35">
      <c r="A9">
        <v>103</v>
      </c>
      <c r="B9" t="s">
        <v>14</v>
      </c>
      <c r="C9">
        <v>334</v>
      </c>
      <c r="D9">
        <v>7.8711111111111096</v>
      </c>
      <c r="E9">
        <v>8.91</v>
      </c>
      <c r="F9">
        <v>98.558826836956698</v>
      </c>
      <c r="G9" t="b">
        <v>1</v>
      </c>
      <c r="H9">
        <v>9.39</v>
      </c>
      <c r="I9">
        <f t="shared" si="0"/>
        <v>0.48000000000000043</v>
      </c>
      <c r="J9" s="1">
        <f t="shared" si="1"/>
        <v>5.3872053872053918E-2</v>
      </c>
    </row>
    <row r="10" spans="1:13" x14ac:dyDescent="0.35">
      <c r="A10">
        <v>115</v>
      </c>
      <c r="B10" t="s">
        <v>15</v>
      </c>
      <c r="C10">
        <v>293</v>
      </c>
      <c r="D10">
        <v>3.7966666666666602</v>
      </c>
      <c r="E10">
        <v>3.53</v>
      </c>
      <c r="F10">
        <v>90.301069029605699</v>
      </c>
      <c r="G10" t="b">
        <v>1</v>
      </c>
      <c r="H10">
        <v>4.45</v>
      </c>
      <c r="I10">
        <f t="shared" si="0"/>
        <v>0.92000000000000037</v>
      </c>
      <c r="J10" s="1">
        <f t="shared" si="1"/>
        <v>0.26062322946175648</v>
      </c>
    </row>
    <row r="11" spans="1:13" x14ac:dyDescent="0.35">
      <c r="A11">
        <v>151</v>
      </c>
      <c r="B11" t="s">
        <v>16</v>
      </c>
      <c r="C11">
        <v>631</v>
      </c>
      <c r="D11">
        <v>3.5840740740740702</v>
      </c>
      <c r="E11">
        <v>3.32</v>
      </c>
      <c r="F11">
        <v>93.930471131262394</v>
      </c>
      <c r="G11" t="b">
        <v>1</v>
      </c>
      <c r="H11">
        <v>3.62</v>
      </c>
      <c r="I11">
        <f t="shared" si="0"/>
        <v>0.30000000000000027</v>
      </c>
      <c r="J11" s="1">
        <f t="shared" si="1"/>
        <v>9.0361445783132613E-2</v>
      </c>
    </row>
    <row r="12" spans="1:13" x14ac:dyDescent="0.35">
      <c r="A12">
        <v>164</v>
      </c>
      <c r="B12" t="s">
        <v>17</v>
      </c>
      <c r="C12">
        <v>346</v>
      </c>
      <c r="D12">
        <v>22.7899999999999</v>
      </c>
      <c r="E12">
        <v>22.49</v>
      </c>
      <c r="F12">
        <v>96.4008283790251</v>
      </c>
      <c r="G12" t="b">
        <v>1</v>
      </c>
      <c r="H12">
        <v>21.12</v>
      </c>
      <c r="I12">
        <f t="shared" si="0"/>
        <v>-1.3699999999999974</v>
      </c>
      <c r="J12" s="1">
        <f t="shared" si="1"/>
        <v>-6.0915962650066588E-2</v>
      </c>
    </row>
    <row r="13" spans="1:13" x14ac:dyDescent="0.35">
      <c r="A13">
        <v>165</v>
      </c>
      <c r="B13" t="s">
        <v>18</v>
      </c>
      <c r="C13">
        <v>464</v>
      </c>
      <c r="D13">
        <v>2.1044444444444399</v>
      </c>
      <c r="E13">
        <v>2.1</v>
      </c>
      <c r="F13">
        <v>99.353067462334096</v>
      </c>
      <c r="G13" t="b">
        <v>1</v>
      </c>
      <c r="H13">
        <v>2.66</v>
      </c>
      <c r="I13">
        <f t="shared" si="0"/>
        <v>0.56000000000000005</v>
      </c>
      <c r="J13" s="1">
        <f t="shared" si="1"/>
        <v>0.26666666666666666</v>
      </c>
    </row>
    <row r="14" spans="1:13" x14ac:dyDescent="0.35">
      <c r="A14">
        <v>170</v>
      </c>
      <c r="B14" t="s">
        <v>19</v>
      </c>
      <c r="C14">
        <v>191</v>
      </c>
      <c r="D14">
        <v>3.66074074074074</v>
      </c>
      <c r="E14">
        <v>3.53</v>
      </c>
      <c r="F14">
        <v>95.818717332260206</v>
      </c>
      <c r="G14" t="b">
        <v>1</v>
      </c>
      <c r="H14">
        <v>3.42</v>
      </c>
      <c r="I14">
        <f t="shared" si="0"/>
        <v>-0.10999999999999988</v>
      </c>
      <c r="J14" s="1">
        <f t="shared" si="1"/>
        <v>-3.1161473087818664E-2</v>
      </c>
    </row>
    <row r="15" spans="1:13" x14ac:dyDescent="0.35">
      <c r="A15">
        <v>172</v>
      </c>
      <c r="B15" t="s">
        <v>20</v>
      </c>
      <c r="C15">
        <v>375</v>
      </c>
      <c r="D15">
        <v>4.8618518518518501</v>
      </c>
      <c r="E15">
        <v>4.3600000000000003</v>
      </c>
      <c r="F15">
        <v>94.109663660719207</v>
      </c>
      <c r="G15" t="b">
        <v>1</v>
      </c>
      <c r="H15">
        <v>6.55</v>
      </c>
      <c r="I15">
        <f t="shared" si="0"/>
        <v>2.1899999999999995</v>
      </c>
      <c r="J15" s="1">
        <f t="shared" si="1"/>
        <v>0.5022935779816512</v>
      </c>
    </row>
    <row r="16" spans="1:13" x14ac:dyDescent="0.35">
      <c r="A16">
        <v>175</v>
      </c>
      <c r="B16" t="s">
        <v>21</v>
      </c>
      <c r="C16">
        <v>252</v>
      </c>
      <c r="D16">
        <v>35.5592592592592</v>
      </c>
      <c r="E16">
        <v>19.739999999999998</v>
      </c>
      <c r="F16">
        <v>93.379134488285501</v>
      </c>
      <c r="G16" t="b">
        <v>1</v>
      </c>
      <c r="H16">
        <v>27.49</v>
      </c>
      <c r="I16">
        <f t="shared" si="0"/>
        <v>7.75</v>
      </c>
      <c r="J16" s="1">
        <f t="shared" si="1"/>
        <v>0.39260385005065856</v>
      </c>
    </row>
    <row r="17" spans="1:10" x14ac:dyDescent="0.35">
      <c r="A17">
        <v>205</v>
      </c>
      <c r="B17" t="s">
        <v>22</v>
      </c>
      <c r="C17">
        <v>231</v>
      </c>
      <c r="D17">
        <v>1.10777777777777</v>
      </c>
      <c r="E17">
        <v>0.98</v>
      </c>
      <c r="F17">
        <v>94.252166136645997</v>
      </c>
      <c r="G17" t="b">
        <v>1</v>
      </c>
      <c r="H17">
        <v>1.03</v>
      </c>
      <c r="I17">
        <f t="shared" si="0"/>
        <v>5.0000000000000044E-2</v>
      </c>
      <c r="J17" s="1">
        <f t="shared" si="1"/>
        <v>5.1020408163265356E-2</v>
      </c>
    </row>
    <row r="18" spans="1:10" x14ac:dyDescent="0.35">
      <c r="A18">
        <v>229</v>
      </c>
      <c r="B18" t="s">
        <v>23</v>
      </c>
      <c r="C18">
        <v>103</v>
      </c>
      <c r="D18">
        <v>4.0351851851851803</v>
      </c>
      <c r="E18">
        <v>2.3199999999999998</v>
      </c>
      <c r="F18">
        <v>89.090620816915504</v>
      </c>
      <c r="G18" t="b">
        <v>1</v>
      </c>
      <c r="H18">
        <v>3.21</v>
      </c>
      <c r="I18">
        <f t="shared" si="0"/>
        <v>0.89000000000000012</v>
      </c>
      <c r="J18" s="1">
        <f t="shared" si="1"/>
        <v>0.38362068965517249</v>
      </c>
    </row>
    <row r="19" spans="1:10" x14ac:dyDescent="0.35">
      <c r="A19">
        <v>231</v>
      </c>
      <c r="B19" t="s">
        <v>24</v>
      </c>
      <c r="C19">
        <v>276</v>
      </c>
      <c r="D19">
        <v>8.1348148148148098</v>
      </c>
      <c r="E19">
        <v>7.96</v>
      </c>
      <c r="F19">
        <v>94.946385066935093</v>
      </c>
      <c r="G19" t="b">
        <v>1</v>
      </c>
      <c r="H19">
        <v>10.51</v>
      </c>
      <c r="I19">
        <f t="shared" si="0"/>
        <v>2.5499999999999998</v>
      </c>
      <c r="J19" s="1">
        <f t="shared" si="1"/>
        <v>0.32035175879396982</v>
      </c>
    </row>
    <row r="20" spans="1:10" x14ac:dyDescent="0.35">
      <c r="A20">
        <v>236</v>
      </c>
      <c r="B20" t="s">
        <v>25</v>
      </c>
      <c r="C20">
        <v>139</v>
      </c>
      <c r="D20">
        <v>1.4455555555555499</v>
      </c>
      <c r="E20">
        <v>0.94</v>
      </c>
      <c r="F20">
        <v>97.730706065145</v>
      </c>
      <c r="G20" t="b">
        <v>1</v>
      </c>
      <c r="H20">
        <v>0.92</v>
      </c>
      <c r="I20">
        <f t="shared" si="0"/>
        <v>-1.9999999999999907E-2</v>
      </c>
      <c r="J20" s="1">
        <f t="shared" si="1"/>
        <v>-2.1276595744680753E-2</v>
      </c>
    </row>
    <row r="21" spans="1:10" x14ac:dyDescent="0.35">
      <c r="A21">
        <v>249</v>
      </c>
      <c r="B21" t="s">
        <v>26</v>
      </c>
      <c r="C21">
        <v>653</v>
      </c>
      <c r="D21">
        <v>10.5185185185185</v>
      </c>
      <c r="E21">
        <v>9.66</v>
      </c>
      <c r="F21">
        <v>93.322202564376497</v>
      </c>
      <c r="G21" t="b">
        <v>1</v>
      </c>
      <c r="H21">
        <v>11.56</v>
      </c>
      <c r="I21">
        <f t="shared" si="0"/>
        <v>1.9000000000000004</v>
      </c>
      <c r="J21" s="1">
        <f t="shared" si="1"/>
        <v>0.19668737060041411</v>
      </c>
    </row>
    <row r="22" spans="1:10" x14ac:dyDescent="0.35">
      <c r="A22">
        <v>257</v>
      </c>
      <c r="B22" t="s">
        <v>27</v>
      </c>
      <c r="C22">
        <v>320</v>
      </c>
      <c r="D22">
        <v>22.829629629629601</v>
      </c>
      <c r="E22">
        <v>17.739999999999998</v>
      </c>
      <c r="F22">
        <v>93.160721928255995</v>
      </c>
      <c r="G22" t="b">
        <v>1</v>
      </c>
      <c r="H22">
        <v>22.22</v>
      </c>
      <c r="I22">
        <f t="shared" si="0"/>
        <v>4.4800000000000004</v>
      </c>
      <c r="J22" s="1">
        <f t="shared" si="1"/>
        <v>0.25253664036076667</v>
      </c>
    </row>
    <row r="23" spans="1:10" x14ac:dyDescent="0.35">
      <c r="A23">
        <v>261</v>
      </c>
      <c r="B23" t="s">
        <v>28</v>
      </c>
      <c r="C23">
        <v>236</v>
      </c>
      <c r="D23">
        <v>5.4596296296296298</v>
      </c>
      <c r="E23">
        <v>3.96</v>
      </c>
      <c r="F23">
        <v>74.067191654243999</v>
      </c>
      <c r="G23" t="b">
        <v>1</v>
      </c>
      <c r="H23">
        <v>4.74</v>
      </c>
      <c r="I23">
        <f t="shared" si="0"/>
        <v>0.78000000000000025</v>
      </c>
      <c r="J23" s="1">
        <f t="shared" si="1"/>
        <v>0.19696969696969704</v>
      </c>
    </row>
    <row r="24" spans="1:10" x14ac:dyDescent="0.35">
      <c r="A24">
        <v>269</v>
      </c>
      <c r="B24" t="s">
        <v>29</v>
      </c>
      <c r="C24">
        <v>472</v>
      </c>
      <c r="D24">
        <v>20.8955555555555</v>
      </c>
      <c r="E24">
        <v>18.989999999999998</v>
      </c>
      <c r="F24">
        <v>98.5593160901104</v>
      </c>
      <c r="G24" t="b">
        <v>1</v>
      </c>
      <c r="H24">
        <v>34.36</v>
      </c>
      <c r="I24">
        <f t="shared" si="0"/>
        <v>15.370000000000001</v>
      </c>
      <c r="J24" s="1">
        <f t="shared" si="1"/>
        <v>0.80937335439705116</v>
      </c>
    </row>
    <row r="25" spans="1:10" x14ac:dyDescent="0.35">
      <c r="A25">
        <v>271</v>
      </c>
      <c r="B25" t="s">
        <v>30</v>
      </c>
      <c r="C25">
        <v>161</v>
      </c>
      <c r="D25">
        <v>1.94518518518518</v>
      </c>
      <c r="E25">
        <v>2.1</v>
      </c>
      <c r="F25">
        <v>96.135295036748701</v>
      </c>
      <c r="G25" t="b">
        <v>1</v>
      </c>
      <c r="H25">
        <v>2.31</v>
      </c>
      <c r="I25">
        <f t="shared" si="0"/>
        <v>0.20999999999999996</v>
      </c>
      <c r="J25" s="1">
        <f t="shared" si="1"/>
        <v>9.9999999999999978E-2</v>
      </c>
    </row>
    <row r="26" spans="1:10" x14ac:dyDescent="0.35">
      <c r="A26">
        <v>277</v>
      </c>
      <c r="B26" t="s">
        <v>31</v>
      </c>
      <c r="C26">
        <v>329</v>
      </c>
      <c r="D26">
        <v>36.315925925925903</v>
      </c>
      <c r="E26">
        <v>23.99</v>
      </c>
      <c r="F26">
        <v>84.5018082118536</v>
      </c>
      <c r="G26" t="b">
        <v>1</v>
      </c>
      <c r="H26">
        <v>24.49</v>
      </c>
      <c r="I26">
        <f t="shared" si="0"/>
        <v>0.5</v>
      </c>
      <c r="J26" s="1">
        <f t="shared" si="1"/>
        <v>2.0842017507294707E-2</v>
      </c>
    </row>
    <row r="27" spans="1:10" x14ac:dyDescent="0.35">
      <c r="A27">
        <v>284</v>
      </c>
      <c r="B27" t="s">
        <v>32</v>
      </c>
      <c r="C27">
        <v>125</v>
      </c>
      <c r="D27">
        <v>1.46814814814814</v>
      </c>
      <c r="E27">
        <v>1.26</v>
      </c>
      <c r="F27">
        <v>85.784868221586706</v>
      </c>
      <c r="G27" t="b">
        <v>1</v>
      </c>
      <c r="H27">
        <v>1.29</v>
      </c>
      <c r="I27">
        <f t="shared" si="0"/>
        <v>3.0000000000000027E-2</v>
      </c>
      <c r="J27" s="1">
        <f t="shared" si="1"/>
        <v>2.3809523809523829E-2</v>
      </c>
    </row>
    <row r="28" spans="1:10" x14ac:dyDescent="0.35">
      <c r="A28">
        <v>511</v>
      </c>
      <c r="B28" t="s">
        <v>33</v>
      </c>
      <c r="C28">
        <v>125</v>
      </c>
      <c r="D28">
        <v>3.7337037037037</v>
      </c>
      <c r="E28">
        <v>2.69</v>
      </c>
      <c r="F28">
        <v>65.341693519113406</v>
      </c>
      <c r="G28" t="b">
        <v>1</v>
      </c>
      <c r="H28">
        <v>3.74</v>
      </c>
      <c r="I28">
        <f t="shared" si="0"/>
        <v>1.0500000000000003</v>
      </c>
      <c r="J28" s="1">
        <f t="shared" si="1"/>
        <v>0.39033457249070641</v>
      </c>
    </row>
    <row r="29" spans="1:10" x14ac:dyDescent="0.35">
      <c r="A29">
        <v>566</v>
      </c>
      <c r="B29" t="s">
        <v>34</v>
      </c>
      <c r="C29">
        <v>139</v>
      </c>
      <c r="D29">
        <v>2.1911111111111099</v>
      </c>
      <c r="E29">
        <v>1.75</v>
      </c>
      <c r="F29">
        <v>76.5843059120552</v>
      </c>
      <c r="G29" t="b">
        <v>1</v>
      </c>
      <c r="H29">
        <v>2.66</v>
      </c>
      <c r="I29">
        <f t="shared" si="0"/>
        <v>0.91000000000000014</v>
      </c>
      <c r="J29" s="1">
        <f t="shared" si="1"/>
        <v>0.52000000000000013</v>
      </c>
    </row>
    <row r="30" spans="1:10" x14ac:dyDescent="0.35">
      <c r="A30">
        <v>656</v>
      </c>
      <c r="B30" t="s">
        <v>35</v>
      </c>
      <c r="C30">
        <v>114</v>
      </c>
      <c r="D30">
        <v>3.8370370370370299</v>
      </c>
      <c r="E30">
        <v>2.61</v>
      </c>
      <c r="F30">
        <v>83.788639195601107</v>
      </c>
      <c r="G30" t="b">
        <v>1</v>
      </c>
      <c r="H30">
        <v>2.52</v>
      </c>
      <c r="I30">
        <f t="shared" si="0"/>
        <v>-8.9999999999999858E-2</v>
      </c>
      <c r="J30" s="1">
        <f t="shared" si="1"/>
        <v>-3.4482758620689599E-2</v>
      </c>
    </row>
    <row r="31" spans="1:10" x14ac:dyDescent="0.35">
      <c r="A31">
        <v>944</v>
      </c>
      <c r="B31" t="s">
        <v>36</v>
      </c>
      <c r="C31">
        <v>213</v>
      </c>
      <c r="D31">
        <v>8.8185185185185109</v>
      </c>
      <c r="E31">
        <v>8.44</v>
      </c>
      <c r="F31">
        <v>96.345304328525401</v>
      </c>
      <c r="G31" t="b">
        <v>1</v>
      </c>
      <c r="H31">
        <v>8.4</v>
      </c>
      <c r="I31">
        <f t="shared" si="0"/>
        <v>-3.9999999999999147E-2</v>
      </c>
      <c r="J31" s="1">
        <f t="shared" si="1"/>
        <v>-4.7393364928908941E-3</v>
      </c>
    </row>
    <row r="32" spans="1:10" x14ac:dyDescent="0.35">
      <c r="A32">
        <v>1017</v>
      </c>
      <c r="B32" t="s">
        <v>37</v>
      </c>
      <c r="C32">
        <v>304</v>
      </c>
      <c r="D32">
        <v>1.4951851851851801</v>
      </c>
      <c r="E32">
        <v>1.31</v>
      </c>
      <c r="F32">
        <v>95.290307204642801</v>
      </c>
      <c r="G32" t="b">
        <v>1</v>
      </c>
      <c r="H32">
        <v>1.37</v>
      </c>
      <c r="I32">
        <f t="shared" si="0"/>
        <v>6.0000000000000053E-2</v>
      </c>
      <c r="J32" s="1">
        <f t="shared" si="1"/>
        <v>4.5801526717557293E-2</v>
      </c>
    </row>
    <row r="33" spans="1:10" x14ac:dyDescent="0.35">
      <c r="A33">
        <v>1284</v>
      </c>
      <c r="B33" t="s">
        <v>38</v>
      </c>
      <c r="C33">
        <v>429</v>
      </c>
      <c r="D33">
        <v>11.2733333333333</v>
      </c>
      <c r="E33">
        <v>9.51</v>
      </c>
      <c r="F33">
        <v>93.226391107917706</v>
      </c>
      <c r="G33" t="b">
        <v>1</v>
      </c>
      <c r="H33">
        <v>12.76</v>
      </c>
      <c r="I33">
        <f t="shared" si="0"/>
        <v>3.25</v>
      </c>
      <c r="J33" s="1">
        <f t="shared" si="1"/>
        <v>0.34174553101997895</v>
      </c>
    </row>
  </sheetData>
  <mergeCells count="1">
    <mergeCell ref="L1:M1"/>
  </mergeCells>
  <conditionalFormatting sqref="I2:I33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3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buylist_checked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Frankosky</dc:creator>
  <cp:lastModifiedBy>Davin Frankosky</cp:lastModifiedBy>
  <dcterms:created xsi:type="dcterms:W3CDTF">2024-03-23T20:30:33Z</dcterms:created>
  <dcterms:modified xsi:type="dcterms:W3CDTF">2024-03-23T21:35:14Z</dcterms:modified>
</cp:coreProperties>
</file>