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ibombaye\Desktop\Προηγμένη Τεχνητή Νοημοσύνη\Εργασία 3\a - Copy\"/>
    </mc:Choice>
  </mc:AlternateContent>
  <xr:revisionPtr revIDLastSave="0" documentId="13_ncr:1_{C54FDDB3-361F-4141-B237-E1A124E83B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vAA">Sheet1!$I$4</definedName>
    <definedName name="evAB">Sheet1!$I$5</definedName>
    <definedName name="evAC">Sheet1!$I$6</definedName>
    <definedName name="evBA">Sheet1!$J$4</definedName>
    <definedName name="evBB">Sheet1!$J$5</definedName>
    <definedName name="evBC">Sheet1!$J$6</definedName>
    <definedName name="evCA">Sheet1!$K$4</definedName>
    <definedName name="evCB">Sheet1!$K$5</definedName>
    <definedName name="evCC">Sheet1!$K$6</definedName>
    <definedName name="PvAA">Sheet1!$B$4</definedName>
    <definedName name="PvAB">Sheet1!$B$5</definedName>
    <definedName name="PvAC">Sheet1!$B$6</definedName>
    <definedName name="PvBA">Sheet1!$C$4</definedName>
    <definedName name="PvBB">Sheet1!$C$5</definedName>
    <definedName name="PvBC">Sheet1!$C$6</definedName>
    <definedName name="PvCA">Sheet1!$D$4</definedName>
    <definedName name="PvCB">Sheet1!$D$5</definedName>
    <definedName name="PvCC">Sheet1!$D$6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1" l="1"/>
  <c r="D30" i="1" s="1"/>
  <c r="C29" i="1"/>
  <c r="D29" i="1" s="1"/>
  <c r="C31" i="1"/>
  <c r="D31" i="1" s="1"/>
  <c r="J20" i="1"/>
  <c r="J19" i="1"/>
  <c r="J18" i="1"/>
  <c r="I20" i="1"/>
  <c r="I19" i="1"/>
  <c r="I18" i="1"/>
  <c r="L13" i="1"/>
  <c r="L12" i="1"/>
  <c r="L11" i="1"/>
  <c r="K13" i="1"/>
  <c r="K12" i="1"/>
  <c r="K11" i="1"/>
  <c r="J13" i="1"/>
  <c r="J12" i="1"/>
  <c r="J11" i="1"/>
  <c r="F13" i="1"/>
  <c r="F12" i="1"/>
  <c r="F11" i="1"/>
  <c r="E30" i="1" l="1"/>
  <c r="F30" i="1" s="1"/>
  <c r="E29" i="1"/>
  <c r="F29" i="1" s="1"/>
  <c r="E31" i="1"/>
  <c r="F31" i="1" s="1"/>
  <c r="G30" i="1" l="1"/>
  <c r="H30" i="1" s="1"/>
  <c r="G29" i="1"/>
  <c r="H29" i="1" s="1"/>
  <c r="G31" i="1"/>
  <c r="H31" i="1" s="1"/>
  <c r="G11" i="1" l="1"/>
  <c r="D14" i="1"/>
  <c r="G13" i="1"/>
  <c r="G12" i="1"/>
  <c r="E13" i="1"/>
  <c r="E12" i="1"/>
  <c r="E11" i="1"/>
  <c r="D13" i="1"/>
  <c r="D12" i="1"/>
  <c r="D11" i="1"/>
  <c r="G14" i="1" l="1"/>
  <c r="H11" i="1" s="1"/>
  <c r="H13" i="1" l="1"/>
  <c r="H12" i="1"/>
  <c r="I13" i="1" l="1"/>
  <c r="I11" i="1"/>
  <c r="I12" i="1"/>
  <c r="C13" i="1" l="1"/>
  <c r="C12" i="1"/>
  <c r="C11" i="1"/>
  <c r="I21" i="1" l="1"/>
  <c r="J21" i="1" l="1"/>
  <c r="E14" i="1" l="1"/>
  <c r="H14" i="1" l="1"/>
  <c r="J14" i="1" l="1"/>
  <c r="K14" i="1" l="1"/>
</calcChain>
</file>

<file path=xl/sharedStrings.xml><?xml version="1.0" encoding="utf-8"?>
<sst xmlns="http://schemas.openxmlformats.org/spreadsheetml/2006/main" count="46" uniqueCount="20">
  <si>
    <t>B = 0</t>
  </si>
  <si>
    <t>C = 1</t>
  </si>
  <si>
    <t>A = -1</t>
  </si>
  <si>
    <t>Vt</t>
  </si>
  <si>
    <r>
      <t>e</t>
    </r>
    <r>
      <rPr>
        <sz val="9"/>
        <color theme="1"/>
        <rFont val="Calibri"/>
        <family val="2"/>
        <scheme val="minor"/>
      </rPr>
      <t>v,t</t>
    </r>
  </si>
  <si>
    <r>
      <t>V</t>
    </r>
    <r>
      <rPr>
        <sz val="9"/>
        <color theme="1"/>
        <rFont val="Calibri"/>
        <family val="2"/>
        <scheme val="minor"/>
      </rPr>
      <t>t</t>
    </r>
  </si>
  <si>
    <r>
      <t>V</t>
    </r>
    <r>
      <rPr>
        <sz val="9"/>
        <color theme="1"/>
        <rFont val="Calibri"/>
        <family val="2"/>
        <scheme val="minor"/>
      </rPr>
      <t>t-1</t>
    </r>
  </si>
  <si>
    <t>t=0</t>
  </si>
  <si>
    <t>t=1</t>
  </si>
  <si>
    <t>Κανονικ.</t>
  </si>
  <si>
    <t>t=2</t>
  </si>
  <si>
    <t>t=3</t>
  </si>
  <si>
    <t>t=4</t>
  </si>
  <si>
    <t>P(V4|e1:3)</t>
  </si>
  <si>
    <t>e3=C</t>
  </si>
  <si>
    <r>
      <rPr>
        <b/>
        <sz val="11"/>
        <color theme="1"/>
        <rFont val="Calibri"/>
        <family val="2"/>
        <scheme val="minor"/>
      </rPr>
      <t>P(V3|e1:3</t>
    </r>
    <r>
      <rPr>
        <sz val="11"/>
        <color theme="1"/>
        <rFont val="Calibri"/>
        <family val="2"/>
        <scheme val="minor"/>
      </rPr>
      <t>)</t>
    </r>
  </si>
  <si>
    <t>P(V2|e1:3)</t>
  </si>
  <si>
    <t>e1=B</t>
  </si>
  <si>
    <t>e2=C</t>
  </si>
  <si>
    <t>VITERBI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</si>
</sst>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1"/>
  <sheetViews>
    <sheetView tabSelected="1" topLeftCell="A7" workbookViewId="0">
      <selection activeCell="K26" sqref="K26"/>
    </sheetView>
  </sheetViews>
  <sheetFormatPr defaultRowHeight="14.4" x14ac:dyDescent="0.3"/>
  <cols>
    <col min="10" max="10" width="9.44140625" customWidth="1"/>
    <col min="11" max="11" width="10.21875" customWidth="1"/>
    <col min="12" max="12" width="10.5546875" customWidth="1"/>
  </cols>
  <sheetData>
    <row r="2" spans="1:12" x14ac:dyDescent="0.3">
      <c r="C2" t="s">
        <v>5</v>
      </c>
      <c r="J2" t="s">
        <v>4</v>
      </c>
    </row>
    <row r="3" spans="1:12" x14ac:dyDescent="0.3">
      <c r="A3" t="s">
        <v>6</v>
      </c>
      <c r="B3" t="s">
        <v>2</v>
      </c>
      <c r="C3" t="s">
        <v>0</v>
      </c>
      <c r="D3" t="s">
        <v>1</v>
      </c>
      <c r="H3" t="s">
        <v>3</v>
      </c>
      <c r="I3" t="s">
        <v>2</v>
      </c>
      <c r="J3" t="s">
        <v>0</v>
      </c>
      <c r="K3" t="s">
        <v>1</v>
      </c>
    </row>
    <row r="4" spans="1:12" x14ac:dyDescent="0.3">
      <c r="A4" t="s">
        <v>2</v>
      </c>
      <c r="B4">
        <v>0.7</v>
      </c>
      <c r="C4">
        <v>0.3</v>
      </c>
      <c r="D4">
        <v>0</v>
      </c>
      <c r="H4" t="s">
        <v>2</v>
      </c>
      <c r="I4">
        <v>0.7</v>
      </c>
      <c r="J4">
        <v>0.2</v>
      </c>
      <c r="K4">
        <v>0.1</v>
      </c>
    </row>
    <row r="5" spans="1:12" x14ac:dyDescent="0.3">
      <c r="A5" t="s">
        <v>0</v>
      </c>
      <c r="B5">
        <v>0.25</v>
      </c>
      <c r="C5">
        <v>0.5</v>
      </c>
      <c r="D5">
        <v>0.25</v>
      </c>
      <c r="H5" t="s">
        <v>0</v>
      </c>
      <c r="I5">
        <v>0.25</v>
      </c>
      <c r="J5">
        <v>0.5</v>
      </c>
      <c r="K5">
        <v>0.25</v>
      </c>
    </row>
    <row r="6" spans="1:12" x14ac:dyDescent="0.3">
      <c r="A6" t="s">
        <v>1</v>
      </c>
      <c r="B6">
        <v>0</v>
      </c>
      <c r="C6">
        <v>0.3</v>
      </c>
      <c r="D6">
        <v>0.7</v>
      </c>
      <c r="H6" t="s">
        <v>1</v>
      </c>
      <c r="I6">
        <v>0.1</v>
      </c>
      <c r="J6">
        <v>0.2</v>
      </c>
      <c r="K6">
        <v>0.7</v>
      </c>
    </row>
    <row r="9" spans="1:12" x14ac:dyDescent="0.3">
      <c r="L9" s="1" t="s">
        <v>13</v>
      </c>
    </row>
    <row r="10" spans="1:12" x14ac:dyDescent="0.3">
      <c r="B10" t="s">
        <v>7</v>
      </c>
      <c r="C10" t="s">
        <v>8</v>
      </c>
      <c r="D10" t="s">
        <v>17</v>
      </c>
      <c r="E10" t="s">
        <v>9</v>
      </c>
      <c r="F10" t="s">
        <v>10</v>
      </c>
      <c r="G10" t="s">
        <v>18</v>
      </c>
      <c r="H10" t="s">
        <v>9</v>
      </c>
      <c r="I10" t="s">
        <v>11</v>
      </c>
      <c r="J10" t="s">
        <v>14</v>
      </c>
      <c r="K10" s="2" t="s">
        <v>15</v>
      </c>
      <c r="L10" s="2" t="s">
        <v>12</v>
      </c>
    </row>
    <row r="11" spans="1:12" x14ac:dyDescent="0.3">
      <c r="A11" t="s">
        <v>2</v>
      </c>
      <c r="B11">
        <v>0</v>
      </c>
      <c r="C11">
        <f>B11*PvAA + B12*PvAB + B13*PvAC</f>
        <v>0.25</v>
      </c>
      <c r="D11">
        <f>C11*evBA</f>
        <v>0.05</v>
      </c>
      <c r="E11">
        <f>D11/D$14</f>
        <v>0.14285714285714288</v>
      </c>
      <c r="F11">
        <f>E11*PvAA + E12*PvAB + E13*PvAC</f>
        <v>0.27857142857142858</v>
      </c>
      <c r="G11">
        <f>F11*evCA</f>
        <v>2.7857142857142858E-2</v>
      </c>
      <c r="H11">
        <f>G11/G$14</f>
        <v>8.3511777301927201E-2</v>
      </c>
      <c r="I11">
        <f>H11*PvAA + H12*PvAB + H13*PvAC</f>
        <v>0.14143468950749466</v>
      </c>
      <c r="J11" s="3">
        <f>I11*evCA</f>
        <v>1.4143468950749466E-2</v>
      </c>
      <c r="K11" s="2">
        <f>J11/J$14</f>
        <v>3.1411247176316728E-2</v>
      </c>
      <c r="L11">
        <f>K11*PvAA + K12*PvAB + K13*PvAC</f>
        <v>7.2843894899536313E-2</v>
      </c>
    </row>
    <row r="12" spans="1:12" x14ac:dyDescent="0.3">
      <c r="A12" t="s">
        <v>0</v>
      </c>
      <c r="B12">
        <v>1</v>
      </c>
      <c r="C12">
        <f>B11*PvBA + B12*PvBB + B13*PvBC</f>
        <v>0.5</v>
      </c>
      <c r="D12">
        <f>C12*evBB</f>
        <v>0.25</v>
      </c>
      <c r="E12">
        <f>D12/D$14</f>
        <v>0.7142857142857143</v>
      </c>
      <c r="F12">
        <f>E11*PvBA + E12*PvBB + E13*PvBC</f>
        <v>0.44285714285714289</v>
      </c>
      <c r="G12">
        <f>F12*evCB</f>
        <v>0.11071428571428572</v>
      </c>
      <c r="H12">
        <f>G12/G$14</f>
        <v>0.33190578158458245</v>
      </c>
      <c r="I12">
        <f>H11*PvBA + H12*PvBB + H13*PvBC</f>
        <v>0.36638115631691648</v>
      </c>
      <c r="J12">
        <f>I12*evCB</f>
        <v>9.159528907922912E-2</v>
      </c>
      <c r="K12" s="2">
        <f>J12/J$14</f>
        <v>0.20342408750445842</v>
      </c>
      <c r="L12">
        <f>K11*PvBA + K12*PvBB + K13*PvBC</f>
        <v>0.34068481750089163</v>
      </c>
    </row>
    <row r="13" spans="1:12" x14ac:dyDescent="0.3">
      <c r="A13" t="s">
        <v>1</v>
      </c>
      <c r="B13">
        <v>0</v>
      </c>
      <c r="C13">
        <f>B11*PvCA+ B12*PvCB + B13*PvCC</f>
        <v>0.25</v>
      </c>
      <c r="D13">
        <f>C13*evBC</f>
        <v>0.05</v>
      </c>
      <c r="E13">
        <f>D13/D$14</f>
        <v>0.14285714285714288</v>
      </c>
      <c r="F13">
        <f>E11*PvCA+ E12*PvCB + E13*PvCC</f>
        <v>0.27857142857142858</v>
      </c>
      <c r="G13">
        <f>F13*evCC</f>
        <v>0.19500000000000001</v>
      </c>
      <c r="H13">
        <f>G13/G$14</f>
        <v>0.58458244111349034</v>
      </c>
      <c r="I13">
        <f>H11*PvCA+ H12*PvCB + H13*PvCC</f>
        <v>0.49218415417558886</v>
      </c>
      <c r="J13">
        <f>I13*evCC</f>
        <v>0.34452890792291219</v>
      </c>
      <c r="K13" s="2">
        <f>J13/J$14</f>
        <v>0.76516466531922478</v>
      </c>
      <c r="L13">
        <f>K11*PvCA+ K12*PvCB + K13*PvCC</f>
        <v>0.5864712875995719</v>
      </c>
    </row>
    <row r="14" spans="1:12" x14ac:dyDescent="0.3">
      <c r="D14">
        <f>D11+D12+D13</f>
        <v>0.35</v>
      </c>
      <c r="E14">
        <f>D14/D$14</f>
        <v>1</v>
      </c>
      <c r="G14">
        <f>G11+G12+G13</f>
        <v>0.33357142857142857</v>
      </c>
      <c r="H14">
        <f>G14/G$14</f>
        <v>1</v>
      </c>
      <c r="J14">
        <f>J11+J12+J13</f>
        <v>0.45026766595289081</v>
      </c>
      <c r="K14">
        <f>J14/J$14</f>
        <v>1</v>
      </c>
    </row>
    <row r="17" spans="1:10" x14ac:dyDescent="0.3">
      <c r="J17" s="1" t="s">
        <v>16</v>
      </c>
    </row>
    <row r="18" spans="1:10" x14ac:dyDescent="0.3">
      <c r="A18" t="s">
        <v>2</v>
      </c>
      <c r="H18">
        <v>8.3511777301927201E-2</v>
      </c>
      <c r="I18">
        <f>(H18*PvAA*evCA) + (H18*PvBA*evCB) + (H18*PvCA*evCC)</f>
        <v>1.2109207708779443E-2</v>
      </c>
      <c r="J18" s="2">
        <f>I18/I$21</f>
        <v>2.6893353941267389E-2</v>
      </c>
    </row>
    <row r="19" spans="1:10" x14ac:dyDescent="0.3">
      <c r="A19" t="s">
        <v>0</v>
      </c>
      <c r="H19">
        <v>0.33190578158458245</v>
      </c>
      <c r="I19">
        <f>(H19*PvAB*evCA) + (H19*PvBB*evCB) + (H19*PvCB*evCC)</f>
        <v>0.10786937901498929</v>
      </c>
      <c r="J19" s="2">
        <f>I19/I$21</f>
        <v>0.23956723338485314</v>
      </c>
    </row>
    <row r="20" spans="1:10" x14ac:dyDescent="0.3">
      <c r="A20" t="s">
        <v>1</v>
      </c>
      <c r="H20">
        <v>0.58458244111349034</v>
      </c>
      <c r="I20">
        <f>(H20*PvAC*evCA) + (H20*PvBC*evCB) + (H20*PvCC*evCC)</f>
        <v>0.33028907922912204</v>
      </c>
      <c r="J20" s="2">
        <f>I20/I$21</f>
        <v>0.73353941267387934</v>
      </c>
    </row>
    <row r="21" spans="1:10" x14ac:dyDescent="0.3">
      <c r="I21">
        <f>I18+I19+I20</f>
        <v>0.45026766595289081</v>
      </c>
      <c r="J21">
        <f>I21/I$21</f>
        <v>1</v>
      </c>
    </row>
    <row r="26" spans="1:10" x14ac:dyDescent="0.3">
      <c r="A26" t="s">
        <v>19</v>
      </c>
    </row>
    <row r="28" spans="1:10" x14ac:dyDescent="0.3">
      <c r="B28" t="s">
        <v>7</v>
      </c>
      <c r="C28" t="s">
        <v>8</v>
      </c>
      <c r="D28" t="s">
        <v>17</v>
      </c>
      <c r="E28" t="s">
        <v>10</v>
      </c>
      <c r="F28" t="s">
        <v>18</v>
      </c>
      <c r="G28" t="s">
        <v>11</v>
      </c>
      <c r="H28" t="s">
        <v>14</v>
      </c>
    </row>
    <row r="29" spans="1:10" x14ac:dyDescent="0.3">
      <c r="A29" t="s">
        <v>2</v>
      </c>
      <c r="B29">
        <v>0</v>
      </c>
      <c r="C29" s="4">
        <f>MAX(B29*PvAA,  B30*PvAB, B31*PvAC)</f>
        <v>0.25</v>
      </c>
      <c r="D29">
        <f>C29*evBA</f>
        <v>0.05</v>
      </c>
      <c r="E29" s="4">
        <f>MAX(D29*PvAA,  D30*PvAB, D31*PvAC)</f>
        <v>6.25E-2</v>
      </c>
      <c r="F29">
        <f>E29*evCA</f>
        <v>6.2500000000000003E-3</v>
      </c>
      <c r="G29">
        <f>MAX(F29*PvAA,  F30*PvAB, F31*PvAC)</f>
        <v>7.8125E-3</v>
      </c>
      <c r="H29" s="3">
        <f>G29*evCA</f>
        <v>7.8125000000000004E-4</v>
      </c>
    </row>
    <row r="30" spans="1:10" x14ac:dyDescent="0.3">
      <c r="A30" t="s">
        <v>0</v>
      </c>
      <c r="B30" s="2">
        <v>1</v>
      </c>
      <c r="C30" s="2">
        <f>MAX(B29*PvBA,B30*PvBB,B31*PvBC)</f>
        <v>0.5</v>
      </c>
      <c r="D30" s="2">
        <f>C30*evBB</f>
        <v>0.25</v>
      </c>
      <c r="E30">
        <f>MAX(D29*PvBA,D30*PvBB,D31*PvBC)</f>
        <v>0.125</v>
      </c>
      <c r="F30">
        <f>E30*evCB</f>
        <v>3.125E-2</v>
      </c>
      <c r="G30">
        <f>MAX(F29*PvBA,F30*PvBB,F31*PvBC)</f>
        <v>1.5625E-2</v>
      </c>
      <c r="H30" s="4">
        <f>G30*evCB</f>
        <v>3.90625E-3</v>
      </c>
    </row>
    <row r="31" spans="1:10" x14ac:dyDescent="0.3">
      <c r="A31" t="s">
        <v>1</v>
      </c>
      <c r="B31">
        <v>0</v>
      </c>
      <c r="C31" s="4">
        <f>MAX(B29*PvCA,B30*PvCB,B31*PvCC)</f>
        <v>0.25</v>
      </c>
      <c r="D31" s="4">
        <f>C31*evBC</f>
        <v>0.05</v>
      </c>
      <c r="E31" s="2">
        <f>MAX(D29*PvCA,D30*PvCB,D31*PvCC)</f>
        <v>6.25E-2</v>
      </c>
      <c r="F31" s="2">
        <f>E31*evCC</f>
        <v>4.3749999999999997E-2</v>
      </c>
      <c r="G31" s="2">
        <f>MAX(F29*PvCA,F30*PvCB,F31*PvCC)</f>
        <v>3.0624999999999996E-2</v>
      </c>
      <c r="H31" s="2">
        <f>G31*evCC</f>
        <v>2.1437499999999995E-2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Sheet1</vt:lpstr>
      <vt:lpstr>evAA</vt:lpstr>
      <vt:lpstr>evAB</vt:lpstr>
      <vt:lpstr>evAC</vt:lpstr>
      <vt:lpstr>evBA</vt:lpstr>
      <vt:lpstr>evBB</vt:lpstr>
      <vt:lpstr>evBC</vt:lpstr>
      <vt:lpstr>evCA</vt:lpstr>
      <vt:lpstr>evCB</vt:lpstr>
      <vt:lpstr>evCC</vt:lpstr>
      <vt:lpstr>PvAA</vt:lpstr>
      <vt:lpstr>PvAB</vt:lpstr>
      <vt:lpstr>PvAC</vt:lpstr>
      <vt:lpstr>PvBA</vt:lpstr>
      <vt:lpstr>PvBB</vt:lpstr>
      <vt:lpstr>PvBC</vt:lpstr>
      <vt:lpstr>PvCA</vt:lpstr>
      <vt:lpstr>PvCB</vt:lpstr>
      <vt:lpstr>PvCC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alibombaye</dc:creator>
  <cp:lastModifiedBy>alibombaye</cp:lastModifiedBy>
  <dcterms:created xsi:type="dcterms:W3CDTF">2015-06-05T18:17:20Z</dcterms:created>
  <dcterms:modified xsi:type="dcterms:W3CDTF">2020-01-26T16:29:35Z</dcterms:modified>
</cp:coreProperties>
</file>