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stas\Desktop\School Work\RUS 495 Capppp\Sentiment Analysis\"/>
    </mc:Choice>
  </mc:AlternateContent>
  <xr:revisionPtr revIDLastSave="0" documentId="13_ncr:1_{DB6924A8-DA30-4709-82FC-D03493FFF31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ster Summary" sheetId="1" r:id="rId1"/>
    <sheet name="Radical Different Sentiment" sheetId="16" r:id="rId2"/>
    <sheet name="MEDUZA" sheetId="2" r:id="rId3"/>
    <sheet name="NOVAYA_GAZETA" sheetId="3" r:id="rId4"/>
    <sheet name="PERVYI_KANAL" sheetId="4" r:id="rId5"/>
    <sheet name="TASS" sheetId="5" r:id="rId6"/>
    <sheet name="военная служба по контракту" sheetId="6" r:id="rId7"/>
    <sheet name="военная служба" sheetId="7" r:id="rId8"/>
    <sheet name="воинская обязанность" sheetId="8" r:id="rId9"/>
    <sheet name="война украина" sheetId="9" r:id="rId10"/>
    <sheet name="война" sheetId="10" r:id="rId11"/>
    <sheet name="контрактник" sheetId="11" r:id="rId12"/>
    <sheet name="мобилизация" sheetId="12" r:id="rId13"/>
    <sheet name="призывать" sheetId="13" r:id="rId14"/>
    <sheet name="рекрут" sheetId="14" r:id="rId15"/>
    <sheet name="специальная военная операция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6" l="1"/>
  <c r="F13" i="16"/>
  <c r="D18" i="16"/>
  <c r="E18" i="16"/>
  <c r="G18" i="16"/>
  <c r="H18" i="16"/>
  <c r="B14" i="16"/>
  <c r="B13" i="16"/>
  <c r="C18" i="16"/>
  <c r="B10" i="16"/>
  <c r="E9" i="6"/>
  <c r="D9" i="6"/>
  <c r="C9" i="6"/>
  <c r="B9" i="6"/>
  <c r="E9" i="7"/>
  <c r="D9" i="7"/>
  <c r="C9" i="7"/>
  <c r="B9" i="7"/>
  <c r="E9" i="8"/>
  <c r="D9" i="8"/>
  <c r="C9" i="8"/>
  <c r="B9" i="8"/>
  <c r="E9" i="9"/>
  <c r="D9" i="9"/>
  <c r="C9" i="9"/>
  <c r="B9" i="9"/>
  <c r="E9" i="10"/>
  <c r="D9" i="10"/>
  <c r="C9" i="10"/>
  <c r="B9" i="10"/>
  <c r="E9" i="11"/>
  <c r="D9" i="11"/>
  <c r="C9" i="11"/>
  <c r="B9" i="11"/>
  <c r="E9" i="12"/>
  <c r="D9" i="12"/>
  <c r="C9" i="12"/>
  <c r="B9" i="12"/>
  <c r="E9" i="13"/>
  <c r="D9" i="13"/>
  <c r="C9" i="13"/>
  <c r="B9" i="13"/>
  <c r="E9" i="14"/>
  <c r="D9" i="14"/>
  <c r="C9" i="14"/>
  <c r="B9" i="14"/>
  <c r="C9" i="15"/>
  <c r="D9" i="15"/>
  <c r="E9" i="15"/>
  <c r="B9" i="15"/>
  <c r="E7" i="15"/>
  <c r="D7" i="15"/>
  <c r="C7" i="15"/>
  <c r="B7" i="15"/>
  <c r="E7" i="14"/>
  <c r="D7" i="14"/>
  <c r="C7" i="14"/>
  <c r="B7" i="14"/>
  <c r="E7" i="13"/>
  <c r="D7" i="13"/>
  <c r="C7" i="13"/>
  <c r="B7" i="13"/>
  <c r="E7" i="12"/>
  <c r="D7" i="12"/>
  <c r="C7" i="12"/>
  <c r="B7" i="12"/>
  <c r="E7" i="11"/>
  <c r="D7" i="11"/>
  <c r="C7" i="11"/>
  <c r="B7" i="11"/>
  <c r="E7" i="10"/>
  <c r="D7" i="10"/>
  <c r="C7" i="10"/>
  <c r="B7" i="10"/>
  <c r="E7" i="9"/>
  <c r="D7" i="9"/>
  <c r="C7" i="9"/>
  <c r="B7" i="9"/>
  <c r="E7" i="8"/>
  <c r="D7" i="8"/>
  <c r="C7" i="8"/>
  <c r="B7" i="8"/>
  <c r="E7" i="7"/>
  <c r="D7" i="7"/>
  <c r="C7" i="7"/>
  <c r="B7" i="7"/>
  <c r="C7" i="6"/>
  <c r="D7" i="6"/>
  <c r="E7" i="6"/>
  <c r="B7" i="6"/>
  <c r="F18" i="16" l="1"/>
  <c r="B18" i="16"/>
  <c r="B20" i="16" l="1"/>
</calcChain>
</file>

<file path=xl/sharedStrings.xml><?xml version="1.0" encoding="utf-8"?>
<sst xmlns="http://schemas.openxmlformats.org/spreadsheetml/2006/main" count="1009" uniqueCount="380">
  <si>
    <t>Total Articles of All Sites</t>
  </si>
  <si>
    <t>Negative</t>
  </si>
  <si>
    <t>Neutral</t>
  </si>
  <si>
    <t>Positive</t>
  </si>
  <si>
    <t>Total Articles</t>
  </si>
  <si>
    <t>NEGATIVE</t>
  </si>
  <si>
    <t>NEUTRAL</t>
  </si>
  <si>
    <t>POSITIVE</t>
  </si>
  <si>
    <t>RuSentiment Model Totals</t>
  </si>
  <si>
    <t>Kaggle News Model Totals</t>
  </si>
  <si>
    <t>General Model Totals</t>
  </si>
  <si>
    <t>Site</t>
  </si>
  <si>
    <t>MEDUZA</t>
  </si>
  <si>
    <t>NOVAYA_GAZETA</t>
  </si>
  <si>
    <t>PERVYI_KANAL</t>
  </si>
  <si>
    <t>TASS</t>
  </si>
  <si>
    <t>Totals</t>
  </si>
  <si>
    <t>Totals without TASS</t>
  </si>
  <si>
    <t>Meduza</t>
  </si>
  <si>
    <t>Novaya Gazeta</t>
  </si>
  <si>
    <t>Pervyi Kanal</t>
  </si>
  <si>
    <t>Tass</t>
  </si>
  <si>
    <t xml:space="preserve"> </t>
  </si>
  <si>
    <t>Sentiment Combination</t>
  </si>
  <si>
    <t>Count</t>
  </si>
  <si>
    <t>RuSentiment POSITIVE, Kaggle News POSITIVE, General Model NEGATIVE</t>
  </si>
  <si>
    <t>RuSentiment POSITIVE, Kaggle News NEGATIVE, General Model POSITIVE</t>
  </si>
  <si>
    <t>RuSentiment POSITIVE, Kaggle News NEGATIVE, General Model NEGATIVE</t>
  </si>
  <si>
    <t>RuSentiment NEGATIVE, Kaggle News NEGATIVE, General Model POSITIVE</t>
  </si>
  <si>
    <t>RuSentiment NEGATIVE, Kaggle News POSITIVE, General Model NEGATIVE</t>
  </si>
  <si>
    <t>RuSentiment NEGATIVE, Kaggle News NEGATIVE, General Model NEGATIVE</t>
  </si>
  <si>
    <t>RuSentiment POSITIVE, Kaggle News POSITIVE, General Model POSITIVE</t>
  </si>
  <si>
    <t>Site Name</t>
  </si>
  <si>
    <t>Search Term</t>
  </si>
  <si>
    <t>Title</t>
  </si>
  <si>
    <t>Date</t>
  </si>
  <si>
    <t>URL</t>
  </si>
  <si>
    <t>война</t>
  </si>
  <si>
    <t>На фоне «Барбигеймера» в США появился неожиданный хит проката. Это религиозный фильм «Звук свободы» об агенте, спасающем ребенка от рабства</t>
  </si>
  <si>
    <t>7/22/2023</t>
  </si>
  <si>
    <t>https://meduza.io/feature/2023/07/22/na-fone-barbigeymera-v-ssha-poyavilsya-neozhidannyy-hit-prokata-eto-religioznyy-film-zvuk-svobody-ob-agente-spasayuschem-rebenka-ot-rabstva</t>
  </si>
  <si>
    <t>Тихо и вкрадчиво</t>
  </si>
  <si>
    <t>https://meduza.io/feature/2023/07/22/tiho-i-vkradchivo</t>
  </si>
  <si>
    <t>Met Gala 2023. Церемония была настолько захватывающей, что самым обсуждаемым ее героем стал раздавленный таракан</t>
  </si>
  <si>
    <t>5/2/2023</t>
  </si>
  <si>
    <t>https://meduza.io/feature/2023/05/02/met-gala-2023-tseremoniya-byla-nastolko-zahvatyvayuschey-chto-samym-obsuzhdaemym-ee-geroem-stal-razdavlennyy-tarakan</t>
  </si>
  <si>
    <t>Все друг другу братья. И в конце обязательно напьются</t>
  </si>
  <si>
    <t>1/4/2023</t>
  </si>
  <si>
    <t>https://meduza.io/feature/2023/01/04/vse-drug-drugu-bratya-i-v-kontse-obyazatelno-napyutsya</t>
  </si>
  <si>
    <t>Бесконечная война</t>
  </si>
  <si>
    <t>5/2/2021</t>
  </si>
  <si>
    <t>https://meduza.io/feature/2021/05/02/beskonechnaya-voyna-20-let-amerikanskoy-operatsii-v-afganistane-v-fotografiyah</t>
  </si>
  <si>
    <t>18 настолько хороших книг, что каждую из них хочется перечитать</t>
  </si>
  <si>
    <t>1/6/2021</t>
  </si>
  <si>
    <t>https://meduza.io/slides/18-nastolko-horoshih-knig-chto-kazhduyu-iz-nih-hochetsya-perechitat</t>
  </si>
  <si>
    <t>Идеальный рыцарь</t>
  </si>
  <si>
    <t>10/31/2020</t>
  </si>
  <si>
    <t>https://meduza.io/feature/2020/10/31/idealnyy-rytsar</t>
  </si>
  <si>
    <t>Это очень дорогого стоит</t>
  </si>
  <si>
    <t>9/11/2020</t>
  </si>
  <si>
    <t>https://meduza.io/feature/2020/09/11/eto-ochen-dorogogo-stoit</t>
  </si>
  <si>
    <t>Нас ждет долгая счастливая жизнь</t>
  </si>
  <si>
    <t>5/8/2020</t>
  </si>
  <si>
    <t>https://meduza.io/feature/2020/05/08/nas-zhdet-dolgaya-schastlivaya-zhizn</t>
  </si>
  <si>
    <t>«Маньяк» и «Сожалею о вашей утрате»: два отличных психологических сериала, где герои разбираются с собственным прошлым</t>
  </si>
  <si>
    <t>9/28/2018</t>
  </si>
  <si>
    <t>https://meduza.io/feature/2018/09/28/manyak-i-sozhaleyu-o-vashey-utrate-dva-otlichnyh-psihologicheskih-seriala-kotorye-pomogut-razobratsya-s-sobstvennym-proshlym</t>
  </si>
  <si>
    <t>Еды навалом, хорошо живем</t>
  </si>
  <si>
    <t>2/5/2016</t>
  </si>
  <si>
    <t>https://meduza.io/feature/2016/02/05/edy-navalom-horosho-zhivem</t>
  </si>
  <si>
    <t>Простой исполнитель</t>
  </si>
  <si>
    <t>1/13/2016</t>
  </si>
  <si>
    <t>https://meduza.io/feature/2016/01/13/prostoy-ispolnitel</t>
  </si>
  <si>
    <t>Просто воевать нравится</t>
  </si>
  <si>
    <t>10/8/2015</t>
  </si>
  <si>
    <t>https://meduza.io/feature/2015/10/08/prosto-voevat-nravitsya</t>
  </si>
  <si>
    <t>Идеальный шторм</t>
  </si>
  <si>
    <t>1/15/2015</t>
  </si>
  <si>
    <t>https://meduza.io/feature/2015/01/15/idealnyy-shtorm</t>
  </si>
  <si>
    <t>мобилизация</t>
  </si>
  <si>
    <t>Наконец-то вышла «Мулан» — китайская сказка на голливудский лад</t>
  </si>
  <si>
    <t>9/10/2020</t>
  </si>
  <si>
    <t>https://meduza.io/feature/2020/09/10/nakonets-to-vyshla-mulan-kitayskaya-skazka-na-gollivudskiy-lad</t>
  </si>
  <si>
    <t>Алина Загитова и Евгения Медведева — лучшие фигуристки планеты. Почему это настоящее спортивное чудо</t>
  </si>
  <si>
    <t>3/23/2019</t>
  </si>
  <si>
    <t>https://meduza.io/feature/2019/03/23/alina-zagitova-i-evgeniya-medvedeva-luchshie-figuristki-planety-pochemu-eto-nastoyaschee-sportivnoe-chudo</t>
  </si>
  <si>
    <t>военная служба</t>
  </si>
  <si>
    <t>ГРУ здорового человека</t>
  </si>
  <si>
    <t>10/10/2018</t>
  </si>
  <si>
    <t>https://novayagazeta.ru/articles/2018/10/10/78149-gru-zdorovogo-cheloveka</t>
  </si>
  <si>
    <t>война украина</t>
  </si>
  <si>
    <t>Они победили</t>
  </si>
  <si>
    <t>5/13/2023</t>
  </si>
  <si>
    <t>https://novayagazeta.ru/articles/2023/05/12/oni-pobedili</t>
  </si>
  <si>
    <t>Империя и величие!</t>
  </si>
  <si>
    <t>10/12/2022</t>
  </si>
  <si>
    <t>https://novayagazeta.ru/articles/2022/10/12/imperiia-i-velichie-media</t>
  </si>
  <si>
    <t>Настоящие братья</t>
  </si>
  <si>
    <t>3/15/2022</t>
  </si>
  <si>
    <t>https://novayagazeta.ru/articles/2022/03/15/nastoiashchie-bratia</t>
  </si>
  <si>
    <t>Чудеса на рубежах</t>
  </si>
  <si>
    <t>12/19/2020</t>
  </si>
  <si>
    <t>https://novayagazeta.ru/articles/2020/12/19/88453-chudesa-na-rubezhah</t>
  </si>
  <si>
    <t xml:space="preserve">Громче голос! </t>
  </si>
  <si>
    <t>2/27/2019</t>
  </si>
  <si>
    <t>https://novayagazeta.ru/articles/2019/02/27/79720-gromche-golos</t>
  </si>
  <si>
    <t>120 памперсов и вечная слава</t>
  </si>
  <si>
    <t>9/18/2018</t>
  </si>
  <si>
    <t>https://novayagazeta.ru/articles/2018/09/18/77873-120-pampersov-i-vechnaya-slava</t>
  </si>
  <si>
    <t>Война и любовь, война и правда</t>
  </si>
  <si>
    <t>5/11/2018</t>
  </si>
  <si>
    <t>https://novayagazeta.ru/articles/2018/05/11/76431-spasibo-serdtse</t>
  </si>
  <si>
    <t>Русский мир стал сюрпризом</t>
  </si>
  <si>
    <t>3/15/2016</t>
  </si>
  <si>
    <t>https://novayagazeta.ru/articles/2016/03/15/67787-russkiy-mir-stal-syurprizom</t>
  </si>
  <si>
    <t>Красиво и грустно</t>
  </si>
  <si>
    <t>6/5/2015</t>
  </si>
  <si>
    <t>https://novayagazeta.ru/articles/2015/06/05/64425-krasivo-i-grustno</t>
  </si>
  <si>
    <t>Очень хочется строить</t>
  </si>
  <si>
    <t>2/23/2015</t>
  </si>
  <si>
    <t>https://novayagazeta.ru/articles/2015/02/23/63158-ochen-hochetsya-stroit</t>
  </si>
  <si>
    <t>Ангел жизни</t>
  </si>
  <si>
    <t>3/25/2022</t>
  </si>
  <si>
    <t>https://novayagazeta.ru/articles/2022/03/25/angel-zhizni</t>
  </si>
  <si>
    <t>Ха!</t>
  </si>
  <si>
    <t>12/16/2021</t>
  </si>
  <si>
    <t>https://novayagazeta.ru/articles/2021/12/16/kha</t>
  </si>
  <si>
    <t>Оксимирон здорового человека</t>
  </si>
  <si>
    <t>11/19/2021</t>
  </si>
  <si>
    <t>https://novayagazeta.ru/articles/2021/11/19/oksimiron-zdorovogo-cheloveka</t>
  </si>
  <si>
    <t>Сердце Родины</t>
  </si>
  <si>
    <t>4/17/2021</t>
  </si>
  <si>
    <t>https://novayagazeta.ru/articles/2021/04/17/serdtse-rodiny</t>
  </si>
  <si>
    <t>Babiy Jar</t>
  </si>
  <si>
    <t>5/10/2020</t>
  </si>
  <si>
    <t>https://novayagazeta.ru/articles/2020/05/10/85250-babiy-jar</t>
  </si>
  <si>
    <t>Хорошая война</t>
  </si>
  <si>
    <t>5/9/2020</t>
  </si>
  <si>
    <t>https://novayagazeta.ru/articles/2020/05/09/85290-horoshaya-voyna</t>
  </si>
  <si>
    <t>Они сохранили горе и подвиг</t>
  </si>
  <si>
    <t>https://novayagazeta.ru/articles/2020/05/08/85257-oni-sohranili-gore-i-podvig</t>
  </si>
  <si>
    <t>Звездный электорат</t>
  </si>
  <si>
    <t>2/3/2020</t>
  </si>
  <si>
    <t>https://novayagazeta.ru/articles/2020/02/03/83757-zvezdnyy-elektorat</t>
  </si>
  <si>
    <t>Клич «Наших детей убивают!» хорошо объединяет</t>
  </si>
  <si>
    <t>12/17/2019</t>
  </si>
  <si>
    <t>https://novayagazeta.ru/articles/2019/12/17/83191-klich-nashih-detey-ubivayut-horosho-ob-edinyaet</t>
  </si>
  <si>
    <t>Круче гор только СОБРы</t>
  </si>
  <si>
    <t>8/17/2019</t>
  </si>
  <si>
    <t>https://novayagazeta.ru/articles/2019/08/17/81638-kruche-gor-tolko-sobry</t>
  </si>
  <si>
    <t>Не просто гениально, а гениально просто</t>
  </si>
  <si>
    <t>4/22/2019</t>
  </si>
  <si>
    <t>https://novayagazeta.ru/articles/2019/04/22/80320-prosto-on-rabotal-volshebnikom</t>
  </si>
  <si>
    <t>Великая война диванов</t>
  </si>
  <si>
    <t>2/3/2018</t>
  </si>
  <si>
    <t>https://novayagazeta.ru/articles/2018/02/03/75376-velikaya-voyna-divanov</t>
  </si>
  <si>
    <t>Love story</t>
  </si>
  <si>
    <t>12/10/2017</t>
  </si>
  <si>
    <t>https://novayagazeta.ru/articles/2017/12/10/74863-love-story</t>
  </si>
  <si>
    <t>«Дюнкерк» Нолана: обыкновенное чудо</t>
  </si>
  <si>
    <t>7/25/2017</t>
  </si>
  <si>
    <t>https://novayagazeta.ru/articles/2017/07/25/73237-dyunkerk-nolana-obyknovennoe-chudo</t>
  </si>
  <si>
    <t>Великая, но не только Отечественная</t>
  </si>
  <si>
    <t>5/4/2017</t>
  </si>
  <si>
    <t>https://novayagazeta.ru/articles/2017/05/04/72381-velikaya-no-ne-tolko-otechestvennaya</t>
  </si>
  <si>
    <t>Счастливые дни</t>
  </si>
  <si>
    <t>2/28/2014</t>
  </si>
  <si>
    <t>https://novayagazeta.ru/articles/2014/02/28/58556-schastlivye-dni</t>
  </si>
  <si>
    <t>Всё это очень показательно</t>
  </si>
  <si>
    <t>9/30/2022</t>
  </si>
  <si>
    <t>https://novayagazeta.ru/articles/2022/09/30/vsio-eto-ochen-pokazatelno-media</t>
  </si>
  <si>
    <t>призывать</t>
  </si>
  <si>
    <t>Женщина, жизнь, свобода!</t>
  </si>
  <si>
    <t>11/21/2022</t>
  </si>
  <si>
    <t>https://novayagazeta.ru/articles/2022/11/21/zhenshchina-zhizn-svoboda-media</t>
  </si>
  <si>
    <t>14 лет для счастливого человека</t>
  </si>
  <si>
    <t>7/6/2021</t>
  </si>
  <si>
    <t>https://novayagazeta.ru/articles/2021/07/06/14-let-dlia-schastlivogo-cheloveka</t>
  </si>
  <si>
    <t>«Есть такая Нина, которая все-таки смогла»</t>
  </si>
  <si>
    <t>3/8/2021</t>
  </si>
  <si>
    <t>https://novayagazeta.ru/articles/2021/03/08/est-takaia-nina-kotoraia-vse-taki-smogla</t>
  </si>
  <si>
    <t>«Главное, что все это закончилось»</t>
  </si>
  <si>
    <t>6/26/2020</t>
  </si>
  <si>
    <t>https://novayagazeta.ru/articles/2020/06/26/86031-glavnoe-chto-vse-eto-zakonchilos</t>
  </si>
  <si>
    <t>Оптимизм по графику</t>
  </si>
  <si>
    <t>5/27/2020</t>
  </si>
  <si>
    <t>https://novayagazeta.ru/articles/2020/05/27/85564-optimizm-po-grafiku</t>
  </si>
  <si>
    <t>Премьер призвал французов чуть больше работать. Какой смельчак!</t>
  </si>
  <si>
    <t>12/12/2019</t>
  </si>
  <si>
    <t>https://novayagazeta.ru/articles/2019/12/12/83125-premier-prizval-frantsuzov-chut-bolshe-rabotat-kakoy-smelchak</t>
  </si>
  <si>
    <t>По законам военного времени. Победа! Анонс</t>
  </si>
  <si>
    <t>04/26/2021</t>
  </si>
  <si>
    <t>https://www.1tv.ru/shows/promoroliki/kino-i-serialy/po-zakonam-voennogo-vremeni-pobeda-anons-2021-04-26-1</t>
  </si>
  <si>
    <t>https://www.1tv.ru/shows/promoroliki/kino-i-serialy/po-zakonam-voennogo-vremeni-pobeda-anons-2021-04-26</t>
  </si>
  <si>
    <t>https://www.1tv.ru/shows/promoroliki/kino-i-serialy/po-zakonam-voennogo-vremeni-pobeda-anons</t>
  </si>
  <si>
    <t>Песков заявил, что гордится своим сыном, принявшим участие в СВО</t>
  </si>
  <si>
    <t>4/24/2023</t>
  </si>
  <si>
    <t>https://tass.ru/politika/17596527</t>
  </si>
  <si>
    <t>Долгожданное воссоединение.</t>
  </si>
  <si>
    <t>9/30/2023</t>
  </si>
  <si>
    <t>https://tass.ru/obschestvo/18881083</t>
  </si>
  <si>
    <t>Самокритичный гений.</t>
  </si>
  <si>
    <t>3/31/2023</t>
  </si>
  <si>
    <t>https://tass.ru/kultura/17408435</t>
  </si>
  <si>
    <t>Две мечты.</t>
  </si>
  <si>
    <t>1/16/2019</t>
  </si>
  <si>
    <t>https://tass.ru/opinions/5995330</t>
  </si>
  <si>
    <t>специальная военная операция</t>
  </si>
  <si>
    <t>Мальчик записал видео о том, как его травят в школе. Теперь десятки знаменитостей пишут ему, что он классный!</t>
  </si>
  <si>
    <t>12/11/2017</t>
  </si>
  <si>
    <t>https://meduza.io/feature/2017/12/11/malchik-zapisal-video-o-tom-kak-ego-travyat-v-shkole-teper-desyatki-znamenitostey-pishut-emu-chto-on-klassnyy</t>
  </si>
  <si>
    <t>Медведеву рассказали, что у него больше подписчиков в инстаграме, чем у Навального. Он обрадовался 😜</t>
  </si>
  <si>
    <t>9/25/2017</t>
  </si>
  <si>
    <t>https://meduza.io/shapito/2017/09/25/medvedevu-rasskazali-chto-u-nego-bolshe-podpischikov-v-instagrame-chem-u-navalnogo-on-obradovalsya</t>
  </si>
  <si>
    <t>Хрупкое счастье президента</t>
  </si>
  <si>
    <t>3/26/2019</t>
  </si>
  <si>
    <t>https://novayagazeta.ru/articles/2019/03/26/79991-hrupkoe-schastie-prezidenta</t>
  </si>
  <si>
    <t>«Он все-таки был человек бесстрашный»</t>
  </si>
  <si>
    <t>7/9/2018</t>
  </si>
  <si>
    <t>https://meduza.io/feature/2018/07/09/on-vse-taki-byl-chelovek-besstrashnyy</t>
  </si>
  <si>
    <t>«Изумление: сколько страхов вылезло наружу»</t>
  </si>
  <si>
    <t>6/22/2016</t>
  </si>
  <si>
    <t>https://meduza.io/feature/2016/06/22/izumlenie-skolko-strahov-vylezlo-naruzhu</t>
  </si>
  <si>
    <t xml:space="preserve">Весь мир струхнул! </t>
  </si>
  <si>
    <t>10/19/2021</t>
  </si>
  <si>
    <t>https://novayagazeta.ru/articles/2021/10/19/ves-mir-strukhnul</t>
  </si>
  <si>
    <t>Кольца безумной ярости</t>
  </si>
  <si>
    <t>7/24/2021</t>
  </si>
  <si>
    <t>https://novayagazeta.ru/articles/2021/07/24/koltsa-bezumnoi-iarosti</t>
  </si>
  <si>
    <t>ТВ, леденящее душу</t>
  </si>
  <si>
    <t>7/17/2014</t>
  </si>
  <si>
    <t>https://novayagazeta.ru/articles/2014/07/17/60385-tv-ledenyaschee-dushu</t>
  </si>
  <si>
    <t>Горькая нота</t>
  </si>
  <si>
    <t>2/18/2021</t>
  </si>
  <si>
    <t>https://novayagazeta.ru/articles/2021/02/18/89291-gorkaya-nota</t>
  </si>
  <si>
    <t>Бешеный принтер</t>
  </si>
  <si>
    <t>10/5/2018</t>
  </si>
  <si>
    <t>https://novayagazeta.ru/articles/2018/10/05/78075-beshenyy-printer</t>
  </si>
  <si>
    <t>Блистательные неудачники</t>
  </si>
  <si>
    <t>11/27/2017</t>
  </si>
  <si>
    <t>https://novayagazeta.ru/articles/2017/11/27/74695-blistatelnye-neudachniki</t>
  </si>
  <si>
    <t>Оквадраченное сердце</t>
  </si>
  <si>
    <t>12/25/2015</t>
  </si>
  <si>
    <t>https://novayagazeta.ru/articles/2015/12/25/66939-okvadrachennoe-serdtse</t>
  </si>
  <si>
    <t>контрактник</t>
  </si>
  <si>
    <t xml:space="preserve">Хорошо беспросветно </t>
  </si>
  <si>
    <t>4/30/2020</t>
  </si>
  <si>
    <t>https://novayagazeta.ru/articles/2020/04/30/85163-horosho-besprosvetno</t>
  </si>
  <si>
    <t>Буходные</t>
  </si>
  <si>
    <t>11/24/2015</t>
  </si>
  <si>
    <t>https://novayagazeta.ru/articles/2015/11/24/66508-buhodnye</t>
  </si>
  <si>
    <t>Все как-то мрачненько… Не расстраивайтесь! У нас хотя бы есть мемы с сиба-ину — о разнице поколений (хотя они тоже немного обидные)</t>
  </si>
  <si>
    <t>7/4/2020</t>
  </si>
  <si>
    <t>https://meduza.io/shapito/2020/07/04/vse-kak-to-mrachnenko-ne-rasstraivaytes-u-nas-hotya-by-est-memy-s-siba-inu-o-raznitse-pokoleniy-hotya-oni-tozhe-nemnogo-obidnye</t>
  </si>
  <si>
    <t>«Хорошая страна, просто попала в плохие руки»</t>
  </si>
  <si>
    <t>2/8/2015</t>
  </si>
  <si>
    <t>https://novayagazeta.ru/articles/2015/02/08/62978-171-horoshaya-strana-prosto-popala-v-plohie-ruki-187</t>
  </si>
  <si>
    <t xml:space="preserve">Вся «Новая газета» и все, кто там работал и работает. Живые и убитые. Это их премия </t>
  </si>
  <si>
    <t>10/8/2021</t>
  </si>
  <si>
    <t>https://novayagazeta.ru/articles/2021/10/08/vsia-novaia-gazeta-i-vse-kto-tam-rabotal-i-rabotaet-zhivye-i-ubitye-eto-ikh-premiia</t>
  </si>
  <si>
    <t>«Позор и ошеломляющий провал»</t>
  </si>
  <si>
    <t>8/17/2021</t>
  </si>
  <si>
    <t>https://novayagazeta.ru/articles/2021/08/17/pozor-i-oshelomliaiushchii-proval</t>
  </si>
  <si>
    <t>Ты моих выслал, я твоих выгоню</t>
  </si>
  <si>
    <t>7/29/2017</t>
  </si>
  <si>
    <t>https://novayagazeta.ru/articles/2017/07/29/73275-ty-moih-vyslal-ya-tvoih-vygonyu</t>
  </si>
  <si>
    <t>Бред собственной безопасности</t>
  </si>
  <si>
    <t>9/20/2014</t>
  </si>
  <si>
    <t>https://novayagazeta.ru/articles/2014/09/20/61233-bred-sobstvennoy-bezopasnosti</t>
  </si>
  <si>
    <t>Каудильизм, хоть имя дико</t>
  </si>
  <si>
    <t>https://novayagazeta.ru/articles/2014/02/28/58553-kaudilizm-hot-imya-diko-133</t>
  </si>
  <si>
    <t>Добротой по Дурости и Трусости</t>
  </si>
  <si>
    <t>5/15/2017</t>
  </si>
  <si>
    <t>https://novayagazeta.ru/articles/2017/05/15/72439-horoshiy-chelovek-kak-professiya</t>
  </si>
  <si>
    <t>Вышел второй сезон «И просто так». Пустой и глупый</t>
  </si>
  <si>
    <t>7/3/2023</t>
  </si>
  <si>
    <t>https://meduza.io/feature/2023/07/03/vyshel-vtoroy-sezon-i-prosto-tak-pustoy-i-glupyy</t>
  </si>
  <si>
    <t>«Противовоздушный щит надежный, реакция экстренных служб моментальная, провокация провалилась»</t>
  </si>
  <si>
    <t>5/30/2023</t>
  </si>
  <si>
    <t>https://meduza.io/feature/2023/05/30/protivovozdushnyy-schit-nadezhnyy-reaktsiya-ekstrennyh-sluzhb-momentalnaya-provokatsiya-provalilas</t>
  </si>
  <si>
    <t>«Зато не как собака сдохну, а как герой»</t>
  </si>
  <si>
    <t>5/25/2023</t>
  </si>
  <si>
    <t>https://meduza.io/feature/2023/05/25/zato-ne-kak-sobaka-sdohnu-a-kak-geroy</t>
  </si>
  <si>
    <t>Дети в России читают (очень плохие) стихи и поют песни в поддержку войны. Это по-настоящему страшно</t>
  </si>
  <si>
    <t>4/12/2023</t>
  </si>
  <si>
    <t>https://meduza.io/video/2023/04/12/deti-v-rossii-chitayut-ochen-plohie-stihi-i-poyut-pesni-v-podderzhku-voyny-eto-po-nastoyaschemu-strashno</t>
  </si>
  <si>
    <t>ВСУ продолжают сдерживать российское наступление в Донбассе. Вместе с ними на передовой — врачи-добровольцы. Вот как они спасают жизни украинских военных</t>
  </si>
  <si>
    <t>12/12/2022</t>
  </si>
  <si>
    <t>https://meduza.io/feature/2022/12/12/vsu-prodolzhayut-sderzhivat-rossiyskoe-nastuplenie-v-donbasse-vmeste-s-nimi-na-peredovoy-vrachi-dobrovoltsy-vot-kak-oni-spasayut-zhizni-ukrainskih-voennyh</t>
  </si>
  <si>
    <t>Войска буквально тонут в грязи. Но война продолжается</t>
  </si>
  <si>
    <t>12/2/2022</t>
  </si>
  <si>
    <t>https://meduza.io/video/2022/12/02/voyska-bukvalno-tonut-v-gryazi-no-voyna-prodolzhaetsya</t>
  </si>
  <si>
    <t>Дроны — символ последних войн, в том числе в Украине. И серьезная этическая проблема</t>
  </si>
  <si>
    <t>9/9/2022</t>
  </si>
  <si>
    <t>https://meduza.io/feature/2022/09/09/drony-simvol-poslednih-voyn-v-tom-chisle-v-ukraine-i-serieznaya-eticheskaya-problema</t>
  </si>
  <si>
    <t>Договор о дружбе с ДНР и ЛНР, принятый депутатами Госдумы, дал старт войне. Но многих из этих депутатов попросту никто не выбирал</t>
  </si>
  <si>
    <t>8/12/2022</t>
  </si>
  <si>
    <t>https://meduza.io/feature/2022/08/12/dogovor-o-druzhbe-s-dnr-i-lnr-prinyatyy-deputatami-gosdumy-dal-start-voyne-no-mnogih-iz-etih-deputatov-poprostu-nikto-ne-vybiral</t>
  </si>
  <si>
    <t>В трудные времена многие люди, к сожалению, срываются на детях. Например, кричат на них. Как перестать это делать?</t>
  </si>
  <si>
    <t>7/3/2022</t>
  </si>
  <si>
    <t>https://meduza.io/feature/2022/07/03/v-trudnye-vremena-mnogie-lyudi-k-sozhaleniyu-sryvayutsya-na-detyah-naprimer-krichat-na-nih-kak-perestat-eto-delat</t>
  </si>
  <si>
    <t>Чеченские ЛГБТ-женщины все чаще обращаются за помощью, чтобы уехать из республики. Они бегут от пыток, домашнего насилия и полицейского преследования</t>
  </si>
  <si>
    <t>6/20/2022</t>
  </si>
  <si>
    <t>https://meduza.io/feature/2022/06/20/chechenskie-lgbt-zhenschiny-vse-chasche-obraschayutsya-za-pomoschyu-chtoby-uehat-iz-respubliki-oni-begut-ot-pytok-domashnego-nasiliya-i-politseyskogo-presledovaniya</t>
  </si>
  <si>
    <t>Вечная война</t>
  </si>
  <si>
    <t>3/3/2022</t>
  </si>
  <si>
    <t>https://meduza.io/feature/2022/03/03/vechnaya-voyna</t>
  </si>
  <si>
    <t>«Еще не всех дураков война поубивала»</t>
  </si>
  <si>
    <t>3/9/2021</t>
  </si>
  <si>
    <t>https://meduza.io/shapito/2021/03/09/esche-ne-vseh-durakov-voyna-poubivala</t>
  </si>
  <si>
    <t>Что было стыдно пропустить в 2018 году</t>
  </si>
  <si>
    <t>12/30/2018</t>
  </si>
  <si>
    <t>https://meduza.io/slides/chto-bylo-stydno-propustit-v-2018-godu</t>
  </si>
  <si>
    <t>Все мои лучшие песни — грустные</t>
  </si>
  <si>
    <t>1/16/2018</t>
  </si>
  <si>
    <t>https://meduza.io/feature/2018/01/16/vse-moi-luchshie-pesni-grustnye</t>
  </si>
  <si>
    <t>Что было стыдно пропустить в 2017 году</t>
  </si>
  <si>
    <t>12/30/2017</t>
  </si>
  <si>
    <t>https://meduza.io/slides/chto-bylo-stydno-propustit-v-2017-godu</t>
  </si>
  <si>
    <t>«Мы просто хотели этим тупым ублюдкам показать, что мы — другие, вот и все»</t>
  </si>
  <si>
    <t>12/2/2017</t>
  </si>
  <si>
    <t>https://meduza.io/feature/2017/12/02/my-prosto-hoteli-etim-tupym-ublyudkam-pokazat-chto-my-drugie-vot-i-vse</t>
  </si>
  <si>
    <t>Создавая убийц</t>
  </si>
  <si>
    <t>11/15/2017</t>
  </si>
  <si>
    <t>https://meduza.io/feature/2017/11/15/sozdavaya-ubiyts</t>
  </si>
  <si>
    <t>🎃 Ужасы, которые вы заслужили</t>
  </si>
  <si>
    <t>10/29/2017</t>
  </si>
  <si>
    <t>https://meduza.io/slides/uzhasy-kotorye-vy-zasluzhili</t>
  </si>
  <si>
    <t>Что было стыдно пропустить в 2016 году</t>
  </si>
  <si>
    <t>12/30/2016</t>
  </si>
  <si>
    <t>https://meduza.io/feature/2016/12/30/chto-bylo-stydno-propustit-v-2016-godu</t>
  </si>
  <si>
    <t>feature/2023/05/25/zato-ne-kak-sobaka-sdohnu-a-kak-geroy</t>
  </si>
  <si>
    <t>feature/2017/12/02/my-prosto-hoteli-etim-tupym-ublyudkam-pokazat-chto-my-drugie-vot-i-vse</t>
  </si>
  <si>
    <t>Совесть нации</t>
  </si>
  <si>
    <t>12/15/2017</t>
  </si>
  <si>
    <t>https://novayagazeta.ru/articles/2017/12/15/74919-sovest-natsii</t>
  </si>
  <si>
    <t>Хватит милитаризма!</t>
  </si>
  <si>
    <t>2/19/2020</t>
  </si>
  <si>
    <t>https://novayagazeta.ru/articles/2020/02/19/83994-hvatit-naraschivat-voennuyu-mosch-daesh-rost-blagosostoyaniya</t>
  </si>
  <si>
    <t>Великая китайская криптобирюлька</t>
  </si>
  <si>
    <t>8/18/2019</t>
  </si>
  <si>
    <t>https://novayagazeta.ru/articles/2019/08/18/81647-velikaya-kitayskaya-kriptobiryulka</t>
  </si>
  <si>
    <t>Россия. ХХ век. Не самый страшный, оказалось</t>
  </si>
  <si>
    <t>10/6/2022</t>
  </si>
  <si>
    <t>https://novayagazeta.ru/articles/2022/10/06/rossiia-khkh-vek-ne-samyi-strashnyi-okazalos-media</t>
  </si>
  <si>
    <t>Утопительный сезон</t>
  </si>
  <si>
    <t>8/14/2015</t>
  </si>
  <si>
    <t>https://novayagazeta.ru/articles/2015/08/14/65229-utopitelnyy-sezon</t>
  </si>
  <si>
    <t>Хуциев</t>
  </si>
  <si>
    <t>11/14/2014</t>
  </si>
  <si>
    <t>https://novayagazeta.ru/articles/2014/11/14/61936-hutsiev</t>
  </si>
  <si>
    <t>И биться цифры перестали</t>
  </si>
  <si>
    <t>6/21/2021</t>
  </si>
  <si>
    <t>https://novayagazeta.ru/articles/2021/06/21/i-bitsia-tsifry-perestali</t>
  </si>
  <si>
    <t>Расколи мне купола</t>
  </si>
  <si>
    <t>https://novayagazeta.ru/articles/2020/06/26/86030-kuda-privedet-bunt-glubinnogo-pravoslaviya</t>
  </si>
  <si>
    <t>Ваши недостатки нас просто убивают</t>
  </si>
  <si>
    <t>11/10/2021</t>
  </si>
  <si>
    <t>https://novayagazeta.ru/articles/2021/11/10/vashi-nedostatki-nas-prosto-ubivaiut</t>
  </si>
  <si>
    <t>Накрылась премия в квартал</t>
  </si>
  <si>
    <t>3/5/2020</t>
  </si>
  <si>
    <t>https://novayagazeta.ru/articles/2020/03/05/84192-nakrylas-premiya-v-kvartal</t>
  </si>
  <si>
    <t>Неуловимые мессенджеры</t>
  </si>
  <si>
    <t>12/21/2015</t>
  </si>
  <si>
    <t>https://novayagazeta.ru/articles/2015/12/21/66893-neulovimye-messendzhery</t>
  </si>
  <si>
    <t>рекрут</t>
  </si>
  <si>
    <t>TOTAL</t>
  </si>
  <si>
    <t>NOVAYA GAZETA</t>
  </si>
  <si>
    <t>PERVYI KANAL</t>
  </si>
  <si>
    <t>RuSentiment, Kaggle News, General Model</t>
  </si>
  <si>
    <t>+, +, -</t>
  </si>
  <si>
    <t>+, -, +</t>
  </si>
  <si>
    <t>+, -, -</t>
  </si>
  <si>
    <t>-, -, +</t>
  </si>
  <si>
    <t>-, +, -</t>
  </si>
  <si>
    <t>-, -, -</t>
  </si>
  <si>
    <t>+, +, +</t>
  </si>
  <si>
    <t>TOTAL OF EVERYTHING</t>
  </si>
  <si>
    <t>maybe -&gt;</t>
  </si>
  <si>
    <t>!!!!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</si>
</sst>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CCCCCC"/>
      <name val="Consolas"/>
      <family val="3"/>
    </font>
    <font>
      <sz val="7"/>
      <color rgb="FF9CDCFE"/>
      <name val="Consolas"/>
      <family val="3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 applyAlignment="1" applyProtection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49" fontId="1" fillId="0" borderId="1" xfId="0" applyNumberFormat="1" applyFont="1" applyBorder="1" applyAlignment="1">
      <alignment horizontal="center" vertical="top"/>
    </xf>
    <xf numFmtId="0" fontId="1" fillId="0" borderId="0" xfId="0" applyFont="1" applyFill="1" applyBorder="1" applyAlignment="1">
      <alignment horizontal="right" vertical="top"/>
    </xf>
    <xf numFmtId="0" fontId="0" fillId="2" borderId="0" xfId="0" applyFill="1"/>
    <xf numFmtId="0" fontId="4" fillId="2" borderId="0" xfId="1" applyFill="1" applyAlignment="1" applyProtection="1"/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novayagazeta.ru/articles/2022/10/06/rossiia-khkh-vek-ne-samyi-strashnyi-okazalos-media" TargetMode="External"/><Relationship Id="rId21" Type="http://schemas.openxmlformats.org/officeDocument/2006/relationships/hyperlink" Target="https://novayagazeta.ru/articles/2019/02/27/79720-gromche-golos" TargetMode="External"/><Relationship Id="rId42" Type="http://schemas.openxmlformats.org/officeDocument/2006/relationships/hyperlink" Target="https://novayagazeta.ru/articles/2017/12/10/74863-love-story" TargetMode="External"/><Relationship Id="rId47" Type="http://schemas.openxmlformats.org/officeDocument/2006/relationships/hyperlink" Target="https://novayagazeta.ru/articles/2014/02/28/58556-schastlivye-dni" TargetMode="External"/><Relationship Id="rId63" Type="http://schemas.openxmlformats.org/officeDocument/2006/relationships/hyperlink" Target="https://tass.ru/politika/17596527" TargetMode="External"/><Relationship Id="rId68" Type="http://schemas.openxmlformats.org/officeDocument/2006/relationships/hyperlink" Target="https://tass.ru/politika/17596527" TargetMode="External"/><Relationship Id="rId84" Type="http://schemas.openxmlformats.org/officeDocument/2006/relationships/hyperlink" Target="https://novayagazeta.ru/articles/2015/11/24/66508-buhodnye" TargetMode="External"/><Relationship Id="rId89" Type="http://schemas.openxmlformats.org/officeDocument/2006/relationships/hyperlink" Target="https://novayagazeta.ru/articles/2017/07/29/73275-ty-moih-vyslal-ya-tvoih-vygonyu" TargetMode="External"/><Relationship Id="rId112" Type="http://schemas.openxmlformats.org/officeDocument/2006/relationships/hyperlink" Target="https://meduza.io/feature/2016/12/30/chto-bylo-stydno-propustit-v-2016-godu" TargetMode="External"/><Relationship Id="rId16" Type="http://schemas.openxmlformats.org/officeDocument/2006/relationships/hyperlink" Target="https://novayagazeta.ru/articles/2023/05/12/oni-pobedili" TargetMode="External"/><Relationship Id="rId107" Type="http://schemas.openxmlformats.org/officeDocument/2006/relationships/hyperlink" Target="https://meduza.io/feature/2018/01/16/vse-moi-luchshie-pesni-grustnye" TargetMode="External"/><Relationship Id="rId11" Type="http://schemas.openxmlformats.org/officeDocument/2006/relationships/hyperlink" Target="https://meduza.io/feature/2016/02/05/edy-navalom-horosho-zhivem" TargetMode="External"/><Relationship Id="rId32" Type="http://schemas.openxmlformats.org/officeDocument/2006/relationships/hyperlink" Target="https://novayagazeta.ru/articles/2021/04/17/serdtse-rodiny" TargetMode="External"/><Relationship Id="rId37" Type="http://schemas.openxmlformats.org/officeDocument/2006/relationships/hyperlink" Target="https://novayagazeta.ru/articles/2019/12/17/83191-klich-nashih-detey-ubivayut-horosho-ob-edinyaet" TargetMode="External"/><Relationship Id="rId53" Type="http://schemas.openxmlformats.org/officeDocument/2006/relationships/hyperlink" Target="https://novayagazeta.ru/articles/2022/11/21/zhenshchina-zhizn-svoboda-media" TargetMode="External"/><Relationship Id="rId58" Type="http://schemas.openxmlformats.org/officeDocument/2006/relationships/hyperlink" Target="https://novayagazeta.ru/articles/2019/12/17/83191-klich-nashih-detey-ubivayut-horosho-ob-edinyaet" TargetMode="External"/><Relationship Id="rId74" Type="http://schemas.openxmlformats.org/officeDocument/2006/relationships/hyperlink" Target="https://novayagazeta.ru/articles/2021/10/19/ves-mir-strukhnul" TargetMode="External"/><Relationship Id="rId79" Type="http://schemas.openxmlformats.org/officeDocument/2006/relationships/hyperlink" Target="https://novayagazeta.ru/articles/2017/11/27/74695-blistatelnye-neudachniki" TargetMode="External"/><Relationship Id="rId102" Type="http://schemas.openxmlformats.org/officeDocument/2006/relationships/hyperlink" Target="https://meduza.io/feature/2022/07/03/v-trudnye-vremena-mnogie-lyudi-k-sozhaleniyu-sryvayutsya-na-detyah-naprimer-krichat-na-nih-kak-perestat-eto-delat" TargetMode="External"/><Relationship Id="rId123" Type="http://schemas.openxmlformats.org/officeDocument/2006/relationships/hyperlink" Target="https://novayagazeta.ru/articles/2014/11/14/61936-hutsiev" TargetMode="External"/><Relationship Id="rId128" Type="http://schemas.openxmlformats.org/officeDocument/2006/relationships/hyperlink" Target="https://novayagazeta.ru/articles/2020/03/05/84192-nakrylas-premiya-v-kvartal" TargetMode="External"/><Relationship Id="rId5" Type="http://schemas.openxmlformats.org/officeDocument/2006/relationships/hyperlink" Target="https://meduza.io/feature/2021/05/02/beskonechnaya-voyna-20-let-amerikanskoy-operatsii-v-afganistane-v-fotografiyah" TargetMode="External"/><Relationship Id="rId90" Type="http://schemas.openxmlformats.org/officeDocument/2006/relationships/hyperlink" Target="https://novayagazeta.ru/articles/2015/02/08/62978-171-horoshaya-strana-prosto-popala-v-plohie-ruki-187" TargetMode="External"/><Relationship Id="rId95" Type="http://schemas.openxmlformats.org/officeDocument/2006/relationships/hyperlink" Target="https://meduza.io/feature/2023/05/30/protivovozdushnyy-schit-nadezhnyy-reaktsiya-ekstrennyh-sluzhb-momentalnaya-provokatsiya-provalilas" TargetMode="External"/><Relationship Id="rId22" Type="http://schemas.openxmlformats.org/officeDocument/2006/relationships/hyperlink" Target="https://novayagazeta.ru/articles/2018/09/18/77873-120-pampersov-i-vechnaya-slava" TargetMode="External"/><Relationship Id="rId27" Type="http://schemas.openxmlformats.org/officeDocument/2006/relationships/hyperlink" Target="https://novayagazeta.ru/articles/2023/05/12/oni-pobedili" TargetMode="External"/><Relationship Id="rId43" Type="http://schemas.openxmlformats.org/officeDocument/2006/relationships/hyperlink" Target="https://novayagazeta.ru/articles/2017/07/25/73237-dyunkerk-nolana-obyknovennoe-chudo" TargetMode="External"/><Relationship Id="rId48" Type="http://schemas.openxmlformats.org/officeDocument/2006/relationships/hyperlink" Target="https://novayagazeta.ru/articles/2022/09/30/vsio-eto-ochen-pokazatelno-media" TargetMode="External"/><Relationship Id="rId64" Type="http://schemas.openxmlformats.org/officeDocument/2006/relationships/hyperlink" Target="https://tass.ru/obschestvo/18881083" TargetMode="External"/><Relationship Id="rId69" Type="http://schemas.openxmlformats.org/officeDocument/2006/relationships/hyperlink" Target="https://meduza.io/feature/2017/12/11/malchik-zapisal-video-o-tom-kak-ego-travyat-v-shkole-teper-desyatki-znamenitostey-pishut-emu-chto-on-klassnyy" TargetMode="External"/><Relationship Id="rId113" Type="http://schemas.openxmlformats.org/officeDocument/2006/relationships/hyperlink" Target="https://meduza.io/feature/2023/05/25/zato-ne-kak-sobaka-sdohnu-a-kak-geroy" TargetMode="External"/><Relationship Id="rId118" Type="http://schemas.openxmlformats.org/officeDocument/2006/relationships/hyperlink" Target="https://novayagazeta.ru/articles/2022/10/06/rossiia-khkh-vek-ne-samyi-strashnyi-okazalos-media" TargetMode="External"/><Relationship Id="rId80" Type="http://schemas.openxmlformats.org/officeDocument/2006/relationships/hyperlink" Target="https://novayagazeta.ru/articles/2015/12/25/66939-okvadrachennoe-serdtse" TargetMode="External"/><Relationship Id="rId85" Type="http://schemas.openxmlformats.org/officeDocument/2006/relationships/hyperlink" Target="https://meduza.io/shapito/2020/07/04/vse-kak-to-mrachnenko-ne-rasstraivaytes-u-nas-hotya-by-est-memy-s-siba-inu-o-raznitse-pokoleniy-hotya-oni-tozhe-nemnogo-obidnye" TargetMode="External"/><Relationship Id="rId12" Type="http://schemas.openxmlformats.org/officeDocument/2006/relationships/hyperlink" Target="https://meduza.io/feature/2016/01/13/prostoy-ispolnitel" TargetMode="External"/><Relationship Id="rId17" Type="http://schemas.openxmlformats.org/officeDocument/2006/relationships/hyperlink" Target="https://novayagazeta.ru/articles/2022/10/12/imperiia-i-velichie-media" TargetMode="External"/><Relationship Id="rId33" Type="http://schemas.openxmlformats.org/officeDocument/2006/relationships/hyperlink" Target="https://novayagazeta.ru/articles/2020/05/10/85250-babiy-jar" TargetMode="External"/><Relationship Id="rId38" Type="http://schemas.openxmlformats.org/officeDocument/2006/relationships/hyperlink" Target="https://novayagazeta.ru/articles/2019/08/17/81638-kruche-gor-tolko-sobry" TargetMode="External"/><Relationship Id="rId59" Type="http://schemas.openxmlformats.org/officeDocument/2006/relationships/hyperlink" Target="https://novayagazeta.ru/articles/2019/12/12/83125-premier-prizval-frantsuzov-chut-bolshe-rabotat-kakoy-smelchak" TargetMode="External"/><Relationship Id="rId103" Type="http://schemas.openxmlformats.org/officeDocument/2006/relationships/hyperlink" Target="https://meduza.io/feature/2022/06/20/chechenskie-lgbt-zhenschiny-vse-chasche-obraschayutsya-za-pomoschyu-chtoby-uehat-iz-respubliki-oni-begut-ot-pytok-domashnego-nasiliya-i-politseyskogo-presledovaniya" TargetMode="External"/><Relationship Id="rId108" Type="http://schemas.openxmlformats.org/officeDocument/2006/relationships/hyperlink" Target="https://meduza.io/slides/chto-bylo-stydno-propustit-v-2017-godu" TargetMode="External"/><Relationship Id="rId124" Type="http://schemas.openxmlformats.org/officeDocument/2006/relationships/hyperlink" Target="https://novayagazeta.ru/articles/2021/06/21/i-bitsia-tsifry-perestali" TargetMode="External"/><Relationship Id="rId129" Type="http://schemas.openxmlformats.org/officeDocument/2006/relationships/hyperlink" Target="https://novayagazeta.ru/articles/2015/12/21/66893-neulovimye-messendzhery" TargetMode="External"/><Relationship Id="rId54" Type="http://schemas.openxmlformats.org/officeDocument/2006/relationships/hyperlink" Target="https://novayagazeta.ru/articles/2021/07/06/14-let-dlia-schastlivogo-cheloveka" TargetMode="External"/><Relationship Id="rId70" Type="http://schemas.openxmlformats.org/officeDocument/2006/relationships/hyperlink" Target="https://meduza.io/shapito/2017/09/25/medvedevu-rasskazali-chto-u-nego-bolshe-podpischikov-v-instagrame-chem-u-navalnogo-on-obradovalsya" TargetMode="External"/><Relationship Id="rId75" Type="http://schemas.openxmlformats.org/officeDocument/2006/relationships/hyperlink" Target="https://novayagazeta.ru/articles/2021/07/24/koltsa-bezumnoi-iarosti" TargetMode="External"/><Relationship Id="rId91" Type="http://schemas.openxmlformats.org/officeDocument/2006/relationships/hyperlink" Target="https://novayagazeta.ru/articles/2014/09/20/61233-bred-sobstvennoy-bezopasnosti" TargetMode="External"/><Relationship Id="rId96" Type="http://schemas.openxmlformats.org/officeDocument/2006/relationships/hyperlink" Target="https://meduza.io/feature/2023/05/25/zato-ne-kak-sobaka-sdohnu-a-kak-geroy" TargetMode="External"/><Relationship Id="rId1" Type="http://schemas.openxmlformats.org/officeDocument/2006/relationships/hyperlink" Target="https://meduza.io/feature/2023/07/22/na-fone-barbigeymera-v-ssha-poyavilsya-neozhidannyy-hit-prokata-eto-religioznyy-film-zvuk-svobody-ob-agente-spasayuschem-rebenka-ot-rabstva" TargetMode="External"/><Relationship Id="rId6" Type="http://schemas.openxmlformats.org/officeDocument/2006/relationships/hyperlink" Target="https://meduza.io/slides/18-nastolko-horoshih-knig-chto-kazhduyu-iz-nih-hochetsya-perechitat" TargetMode="External"/><Relationship Id="rId23" Type="http://schemas.openxmlformats.org/officeDocument/2006/relationships/hyperlink" Target="https://novayagazeta.ru/articles/2018/05/11/76431-spasibo-serdtse" TargetMode="External"/><Relationship Id="rId28" Type="http://schemas.openxmlformats.org/officeDocument/2006/relationships/hyperlink" Target="https://novayagazeta.ru/articles/2022/03/25/angel-zhizni" TargetMode="External"/><Relationship Id="rId49" Type="http://schemas.openxmlformats.org/officeDocument/2006/relationships/hyperlink" Target="https://novayagazeta.ru/articles/2022/09/30/vsio-eto-ochen-pokazatelno-media" TargetMode="External"/><Relationship Id="rId114" Type="http://schemas.openxmlformats.org/officeDocument/2006/relationships/hyperlink" Target="https://novayagazeta.ru/articles/2017/12/15/74919-sovest-natsii" TargetMode="External"/><Relationship Id="rId119" Type="http://schemas.openxmlformats.org/officeDocument/2006/relationships/hyperlink" Target="https://novayagazeta.ru/articles/2020/02/19/83994-hvatit-naraschivat-voennuyu-mosch-daesh-rost-blagosostoyaniya" TargetMode="External"/><Relationship Id="rId44" Type="http://schemas.openxmlformats.org/officeDocument/2006/relationships/hyperlink" Target="https://novayagazeta.ru/articles/2017/05/04/72381-velikaya-no-ne-tolko-otechestvennaya" TargetMode="External"/><Relationship Id="rId60" Type="http://schemas.openxmlformats.org/officeDocument/2006/relationships/hyperlink" Target="https://www.1tv.ru/shows/promoroliki/kino-i-serialy/po-zakonam-voennogo-vremeni-pobeda-anons-2021-04-26-1" TargetMode="External"/><Relationship Id="rId65" Type="http://schemas.openxmlformats.org/officeDocument/2006/relationships/hyperlink" Target="https://tass.ru/obschestvo/18881083" TargetMode="External"/><Relationship Id="rId81" Type="http://schemas.openxmlformats.org/officeDocument/2006/relationships/hyperlink" Target="https://novayagazeta.ru/articles/2015/12/25/66939-okvadrachennoe-serdtse" TargetMode="External"/><Relationship Id="rId86" Type="http://schemas.openxmlformats.org/officeDocument/2006/relationships/hyperlink" Target="https://novayagazeta.ru/articles/2015/02/08/62978-171-horoshaya-strana-prosto-popala-v-plohie-ruki-187" TargetMode="External"/><Relationship Id="rId130" Type="http://schemas.openxmlformats.org/officeDocument/2006/relationships/hyperlink" Target="https://novayagazeta.ru/articles/2020/06/26/86030-kuda-privedet-bunt-glubinnogo-pravoslaviya" TargetMode="External"/><Relationship Id="rId13" Type="http://schemas.openxmlformats.org/officeDocument/2006/relationships/hyperlink" Target="https://meduza.io/feature/2015/10/08/prosto-voevat-nravitsya" TargetMode="External"/><Relationship Id="rId18" Type="http://schemas.openxmlformats.org/officeDocument/2006/relationships/hyperlink" Target="https://novayagazeta.ru/articles/2022/10/12/imperiia-i-velichie-media" TargetMode="External"/><Relationship Id="rId39" Type="http://schemas.openxmlformats.org/officeDocument/2006/relationships/hyperlink" Target="https://novayagazeta.ru/articles/2019/04/22/80320-prosto-on-rabotal-volshebnikom" TargetMode="External"/><Relationship Id="rId109" Type="http://schemas.openxmlformats.org/officeDocument/2006/relationships/hyperlink" Target="https://meduza.io/feature/2017/12/02/my-prosto-hoteli-etim-tupym-ublyudkam-pokazat-chto-my-drugie-vot-i-vse" TargetMode="External"/><Relationship Id="rId34" Type="http://schemas.openxmlformats.org/officeDocument/2006/relationships/hyperlink" Target="https://novayagazeta.ru/articles/2020/05/09/85290-horoshaya-voyna" TargetMode="External"/><Relationship Id="rId50" Type="http://schemas.openxmlformats.org/officeDocument/2006/relationships/hyperlink" Target="https://novayagazeta.ru/articles/2018/02/03/75376-velikaya-voyna-divanov" TargetMode="External"/><Relationship Id="rId55" Type="http://schemas.openxmlformats.org/officeDocument/2006/relationships/hyperlink" Target="https://novayagazeta.ru/articles/2021/03/08/est-takaia-nina-kotoraia-vse-taki-smogla" TargetMode="External"/><Relationship Id="rId76" Type="http://schemas.openxmlformats.org/officeDocument/2006/relationships/hyperlink" Target="https://novayagazeta.ru/articles/2014/07/17/60385-tv-ledenyaschee-dushu" TargetMode="External"/><Relationship Id="rId97" Type="http://schemas.openxmlformats.org/officeDocument/2006/relationships/hyperlink" Target="https://meduza.io/video/2023/04/12/deti-v-rossii-chitayut-ochen-plohie-stihi-i-poyut-pesni-v-podderzhku-voyny-eto-po-nastoyaschemu-strashno" TargetMode="External"/><Relationship Id="rId104" Type="http://schemas.openxmlformats.org/officeDocument/2006/relationships/hyperlink" Target="https://meduza.io/feature/2022/03/03/vechnaya-voyna" TargetMode="External"/><Relationship Id="rId120" Type="http://schemas.openxmlformats.org/officeDocument/2006/relationships/hyperlink" Target="https://novayagazeta.ru/articles/2019/08/18/81647-velikaya-kitayskaya-kriptobiryulka" TargetMode="External"/><Relationship Id="rId125" Type="http://schemas.openxmlformats.org/officeDocument/2006/relationships/hyperlink" Target="https://novayagazeta.ru/articles/2020/06/26/86030-kuda-privedet-bunt-glubinnogo-pravoslaviya" TargetMode="External"/><Relationship Id="rId7" Type="http://schemas.openxmlformats.org/officeDocument/2006/relationships/hyperlink" Target="https://meduza.io/feature/2020/10/31/idealnyy-rytsar" TargetMode="External"/><Relationship Id="rId71" Type="http://schemas.openxmlformats.org/officeDocument/2006/relationships/hyperlink" Target="https://novayagazeta.ru/articles/2019/03/26/79991-hrupkoe-schastie-prezidenta" TargetMode="External"/><Relationship Id="rId92" Type="http://schemas.openxmlformats.org/officeDocument/2006/relationships/hyperlink" Target="https://novayagazeta.ru/articles/2014/02/28/58553-kaudilizm-hot-imya-diko-133" TargetMode="External"/><Relationship Id="rId2" Type="http://schemas.openxmlformats.org/officeDocument/2006/relationships/hyperlink" Target="https://meduza.io/feature/2023/07/22/tiho-i-vkradchivo" TargetMode="External"/><Relationship Id="rId29" Type="http://schemas.openxmlformats.org/officeDocument/2006/relationships/hyperlink" Target="https://novayagazeta.ru/articles/2022/03/25/angel-zhizni" TargetMode="External"/><Relationship Id="rId24" Type="http://schemas.openxmlformats.org/officeDocument/2006/relationships/hyperlink" Target="https://novayagazeta.ru/articles/2016/03/15/67787-russkiy-mir-stal-syurprizom" TargetMode="External"/><Relationship Id="rId40" Type="http://schemas.openxmlformats.org/officeDocument/2006/relationships/hyperlink" Target="https://novayagazeta.ru/articles/2018/05/11/76431-spasibo-serdtse" TargetMode="External"/><Relationship Id="rId45" Type="http://schemas.openxmlformats.org/officeDocument/2006/relationships/hyperlink" Target="https://novayagazeta.ru/articles/2015/06/05/64425-krasivo-i-grustno" TargetMode="External"/><Relationship Id="rId66" Type="http://schemas.openxmlformats.org/officeDocument/2006/relationships/hyperlink" Target="https://tass.ru/kultura/17408435" TargetMode="External"/><Relationship Id="rId87" Type="http://schemas.openxmlformats.org/officeDocument/2006/relationships/hyperlink" Target="https://novayagazeta.ru/articles/2021/10/08/vsia-novaia-gazeta-i-vse-kto-tam-rabotal-i-rabotaet-zhivye-i-ubitye-eto-ikh-premiia" TargetMode="External"/><Relationship Id="rId110" Type="http://schemas.openxmlformats.org/officeDocument/2006/relationships/hyperlink" Target="https://meduza.io/feature/2017/11/15/sozdavaya-ubiyts" TargetMode="External"/><Relationship Id="rId115" Type="http://schemas.openxmlformats.org/officeDocument/2006/relationships/hyperlink" Target="https://novayagazeta.ru/articles/2020/02/19/83994-hvatit-naraschivat-voennuyu-mosch-daesh-rost-blagosostoyaniya" TargetMode="External"/><Relationship Id="rId131" Type="http://schemas.openxmlformats.org/officeDocument/2006/relationships/hyperlink" Target="https://meduza.io/feature/2020/09/10/nakonets-to-vyshla-mulan-kitayskaya-skazka-na-gollivudskiy-lad" TargetMode="External"/><Relationship Id="rId61" Type="http://schemas.openxmlformats.org/officeDocument/2006/relationships/hyperlink" Target="https://www.1tv.ru/shows/promoroliki/kino-i-serialy/po-zakonam-voennogo-vremeni-pobeda-anons-2021-04-26" TargetMode="External"/><Relationship Id="rId82" Type="http://schemas.openxmlformats.org/officeDocument/2006/relationships/hyperlink" Target="https://novayagazeta.ru/articles/2021/07/24/koltsa-bezumnoi-iarosti" TargetMode="External"/><Relationship Id="rId19" Type="http://schemas.openxmlformats.org/officeDocument/2006/relationships/hyperlink" Target="https://novayagazeta.ru/articles/2022/03/15/nastoiashchie-bratia" TargetMode="External"/><Relationship Id="rId14" Type="http://schemas.openxmlformats.org/officeDocument/2006/relationships/hyperlink" Target="https://meduza.io/feature/2015/01/15/idealnyy-shtorm" TargetMode="External"/><Relationship Id="rId30" Type="http://schemas.openxmlformats.org/officeDocument/2006/relationships/hyperlink" Target="https://novayagazeta.ru/articles/2021/12/16/kha" TargetMode="External"/><Relationship Id="rId35" Type="http://schemas.openxmlformats.org/officeDocument/2006/relationships/hyperlink" Target="https://novayagazeta.ru/articles/2020/05/08/85257-oni-sohranili-gore-i-podvig" TargetMode="External"/><Relationship Id="rId56" Type="http://schemas.openxmlformats.org/officeDocument/2006/relationships/hyperlink" Target="https://novayagazeta.ru/articles/2020/06/26/86031-glavnoe-chto-vse-eto-zakonchilos" TargetMode="External"/><Relationship Id="rId77" Type="http://schemas.openxmlformats.org/officeDocument/2006/relationships/hyperlink" Target="https://novayagazeta.ru/articles/2021/02/18/89291-gorkaya-nota" TargetMode="External"/><Relationship Id="rId100" Type="http://schemas.openxmlformats.org/officeDocument/2006/relationships/hyperlink" Target="https://meduza.io/feature/2022/09/09/drony-simvol-poslednih-voyn-v-tom-chisle-v-ukraine-i-serieznaya-eticheskaya-problema" TargetMode="External"/><Relationship Id="rId105" Type="http://schemas.openxmlformats.org/officeDocument/2006/relationships/hyperlink" Target="https://meduza.io/shapito/2021/03/09/esche-ne-vseh-durakov-voyna-poubivala" TargetMode="External"/><Relationship Id="rId126" Type="http://schemas.openxmlformats.org/officeDocument/2006/relationships/hyperlink" Target="https://novayagazeta.ru/articles/2015/08/14/65229-utopitelnyy-sezon" TargetMode="External"/><Relationship Id="rId8" Type="http://schemas.openxmlformats.org/officeDocument/2006/relationships/hyperlink" Target="https://meduza.io/feature/2020/09/11/eto-ochen-dorogogo-stoit" TargetMode="External"/><Relationship Id="rId51" Type="http://schemas.openxmlformats.org/officeDocument/2006/relationships/hyperlink" Target="https://novayagazeta.ru/articles/2017/05/04/72381-velikaya-no-ne-tolko-otechestvennaya" TargetMode="External"/><Relationship Id="rId72" Type="http://schemas.openxmlformats.org/officeDocument/2006/relationships/hyperlink" Target="https://meduza.io/feature/2018/07/09/on-vse-taki-byl-chelovek-besstrashnyy" TargetMode="External"/><Relationship Id="rId93" Type="http://schemas.openxmlformats.org/officeDocument/2006/relationships/hyperlink" Target="https://novayagazeta.ru/articles/2017/05/15/72439-horoshiy-chelovek-kak-professiya" TargetMode="External"/><Relationship Id="rId98" Type="http://schemas.openxmlformats.org/officeDocument/2006/relationships/hyperlink" Target="https://meduza.io/feature/2022/12/12/vsu-prodolzhayut-sderzhivat-rossiyskoe-nastuplenie-v-donbasse-vmeste-s-nimi-na-peredovoy-vrachi-dobrovoltsy-vot-kak-oni-spasayut-zhizni-ukrainskih-voennyh" TargetMode="External"/><Relationship Id="rId121" Type="http://schemas.openxmlformats.org/officeDocument/2006/relationships/hyperlink" Target="https://novayagazeta.ru/articles/2017/12/15/74919-sovest-natsii" TargetMode="External"/><Relationship Id="rId3" Type="http://schemas.openxmlformats.org/officeDocument/2006/relationships/hyperlink" Target="https://meduza.io/feature/2023/05/02/met-gala-2023-tseremoniya-byla-nastolko-zahvatyvayuschey-chto-samym-obsuzhdaemym-ee-geroem-stal-razdavlennyy-tarakan" TargetMode="External"/><Relationship Id="rId25" Type="http://schemas.openxmlformats.org/officeDocument/2006/relationships/hyperlink" Target="https://novayagazeta.ru/articles/2015/06/05/64425-krasivo-i-grustno" TargetMode="External"/><Relationship Id="rId46" Type="http://schemas.openxmlformats.org/officeDocument/2006/relationships/hyperlink" Target="https://novayagazeta.ru/articles/2015/02/23/63158-ochen-hochetsya-stroit" TargetMode="External"/><Relationship Id="rId67" Type="http://schemas.openxmlformats.org/officeDocument/2006/relationships/hyperlink" Target="https://tass.ru/opinions/5995330" TargetMode="External"/><Relationship Id="rId116" Type="http://schemas.openxmlformats.org/officeDocument/2006/relationships/hyperlink" Target="https://novayagazeta.ru/articles/2019/08/18/81647-velikaya-kitayskaya-kriptobiryulka" TargetMode="External"/><Relationship Id="rId20" Type="http://schemas.openxmlformats.org/officeDocument/2006/relationships/hyperlink" Target="https://novayagazeta.ru/articles/2020/12/19/88453-chudesa-na-rubezhah" TargetMode="External"/><Relationship Id="rId41" Type="http://schemas.openxmlformats.org/officeDocument/2006/relationships/hyperlink" Target="https://novayagazeta.ru/articles/2018/02/03/75376-velikaya-voyna-divanov" TargetMode="External"/><Relationship Id="rId62" Type="http://schemas.openxmlformats.org/officeDocument/2006/relationships/hyperlink" Target="https://www.1tv.ru/shows/promoroliki/kino-i-serialy/po-zakonam-voennogo-vremeni-pobeda-anons" TargetMode="External"/><Relationship Id="rId83" Type="http://schemas.openxmlformats.org/officeDocument/2006/relationships/hyperlink" Target="https://novayagazeta.ru/articles/2020/04/30/85163-horosho-besprosvetno" TargetMode="External"/><Relationship Id="rId88" Type="http://schemas.openxmlformats.org/officeDocument/2006/relationships/hyperlink" Target="https://novayagazeta.ru/articles/2021/08/17/pozor-i-oshelomliaiushchii-proval" TargetMode="External"/><Relationship Id="rId111" Type="http://schemas.openxmlformats.org/officeDocument/2006/relationships/hyperlink" Target="https://meduza.io/slides/uzhasy-kotorye-vy-zasluzhili" TargetMode="External"/><Relationship Id="rId132" Type="http://schemas.openxmlformats.org/officeDocument/2006/relationships/hyperlink" Target="https://meduza.io/feature/2019/03/23/alina-zagitova-i-evgeniya-medvedeva-luchshie-figuristki-planety-pochemu-eto-nastoyaschee-sportivnoe-chudo" TargetMode="External"/><Relationship Id="rId15" Type="http://schemas.openxmlformats.org/officeDocument/2006/relationships/hyperlink" Target="https://novayagazeta.ru/articles/2018/10/10/78149-gru-zdorovogo-cheloveka" TargetMode="External"/><Relationship Id="rId36" Type="http://schemas.openxmlformats.org/officeDocument/2006/relationships/hyperlink" Target="https://novayagazeta.ru/articles/2020/02/03/83757-zvezdnyy-elektorat" TargetMode="External"/><Relationship Id="rId57" Type="http://schemas.openxmlformats.org/officeDocument/2006/relationships/hyperlink" Target="https://novayagazeta.ru/articles/2020/05/27/85564-optimizm-po-grafiku" TargetMode="External"/><Relationship Id="rId106" Type="http://schemas.openxmlformats.org/officeDocument/2006/relationships/hyperlink" Target="https://meduza.io/slides/chto-bylo-stydno-propustit-v-2018-godu" TargetMode="External"/><Relationship Id="rId127" Type="http://schemas.openxmlformats.org/officeDocument/2006/relationships/hyperlink" Target="https://novayagazeta.ru/articles/2021/11/10/vashi-nedostatki-nas-prosto-ubivaiut" TargetMode="External"/><Relationship Id="rId10" Type="http://schemas.openxmlformats.org/officeDocument/2006/relationships/hyperlink" Target="https://meduza.io/feature/2018/09/28/manyak-i-sozhaleyu-o-vashey-utrate-dva-otlichnyh-psihologicheskih-seriala-kotorye-pomogut-razobratsya-s-sobstvennym-proshlym" TargetMode="External"/><Relationship Id="rId31" Type="http://schemas.openxmlformats.org/officeDocument/2006/relationships/hyperlink" Target="https://novayagazeta.ru/articles/2021/11/19/oksimiron-zdorovogo-cheloveka" TargetMode="External"/><Relationship Id="rId52" Type="http://schemas.openxmlformats.org/officeDocument/2006/relationships/hyperlink" Target="https://novayagazeta.ru/articles/2022/11/21/zhenshchina-zhizn-svoboda-media" TargetMode="External"/><Relationship Id="rId73" Type="http://schemas.openxmlformats.org/officeDocument/2006/relationships/hyperlink" Target="https://meduza.io/feature/2016/06/22/izumlenie-skolko-strahov-vylezlo-naruzhu" TargetMode="External"/><Relationship Id="rId78" Type="http://schemas.openxmlformats.org/officeDocument/2006/relationships/hyperlink" Target="https://novayagazeta.ru/articles/2018/10/05/78075-beshenyy-printer" TargetMode="External"/><Relationship Id="rId94" Type="http://schemas.openxmlformats.org/officeDocument/2006/relationships/hyperlink" Target="https://meduza.io/feature/2023/07/03/vyshel-vtoroy-sezon-i-prosto-tak-pustoy-i-glupyy" TargetMode="External"/><Relationship Id="rId99" Type="http://schemas.openxmlformats.org/officeDocument/2006/relationships/hyperlink" Target="https://meduza.io/video/2022/12/02/voyska-bukvalno-tonut-v-gryazi-no-voyna-prodolzhaetsya" TargetMode="External"/><Relationship Id="rId101" Type="http://schemas.openxmlformats.org/officeDocument/2006/relationships/hyperlink" Target="https://meduza.io/feature/2022/08/12/dogovor-o-druzhbe-s-dnr-i-lnr-prinyatyy-deputatami-gosdumy-dal-start-voyne-no-mnogih-iz-etih-deputatov-poprostu-nikto-ne-vybiral" TargetMode="External"/><Relationship Id="rId122" Type="http://schemas.openxmlformats.org/officeDocument/2006/relationships/hyperlink" Target="https://novayagazeta.ru/articles/2015/08/14/65229-utopitelnyy-sezon" TargetMode="External"/><Relationship Id="rId4" Type="http://schemas.openxmlformats.org/officeDocument/2006/relationships/hyperlink" Target="https://meduza.io/feature/2023/01/04/vse-drug-drugu-bratya-i-v-kontse-obyazatelno-napyutsya" TargetMode="External"/><Relationship Id="rId9" Type="http://schemas.openxmlformats.org/officeDocument/2006/relationships/hyperlink" Target="https://meduza.io/feature/2020/05/08/nas-zhdet-dolgaya-schastlivaya-zhizn" TargetMode="External"/><Relationship Id="rId26" Type="http://schemas.openxmlformats.org/officeDocument/2006/relationships/hyperlink" Target="https://novayagazeta.ru/articles/2015/02/23/63158-ochen-hochetsya-stro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H11" sqref="H11"/>
    </sheetView>
  </sheetViews>
  <sheetFormatPr defaultRowHeight="14.5" x14ac:dyDescent="0.35"/>
  <cols>
    <col min="1" max="1" width="23.26953125" bestFit="1" customWidth="1"/>
    <col min="7" max="7" width="13.36328125" bestFit="1" customWidth="1"/>
    <col min="8" max="8" width="21.089843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H1" s="1" t="s">
        <v>0</v>
      </c>
    </row>
    <row r="2" spans="1:8" x14ac:dyDescent="0.35">
      <c r="A2">
        <v>111277</v>
      </c>
      <c r="B2">
        <v>39849</v>
      </c>
      <c r="C2">
        <v>265291</v>
      </c>
      <c r="D2">
        <v>28688</v>
      </c>
      <c r="G2" s="1" t="s">
        <v>18</v>
      </c>
      <c r="H2">
        <v>25549</v>
      </c>
    </row>
    <row r="3" spans="1:8" x14ac:dyDescent="0.35">
      <c r="G3" s="1" t="s">
        <v>19</v>
      </c>
      <c r="H3">
        <v>17796</v>
      </c>
    </row>
    <row r="4" spans="1:8" x14ac:dyDescent="0.35">
      <c r="G4" s="1" t="s">
        <v>20</v>
      </c>
      <c r="H4">
        <v>4836</v>
      </c>
    </row>
    <row r="5" spans="1:8" x14ac:dyDescent="0.35">
      <c r="G5" s="1" t="s">
        <v>21</v>
      </c>
      <c r="H5">
        <v>63096</v>
      </c>
    </row>
    <row r="6" spans="1:8" x14ac:dyDescent="0.35">
      <c r="B6" s="1" t="s">
        <v>5</v>
      </c>
      <c r="C6" s="1" t="s">
        <v>6</v>
      </c>
      <c r="D6" s="1" t="s">
        <v>7</v>
      </c>
    </row>
    <row r="7" spans="1:8" x14ac:dyDescent="0.35">
      <c r="A7" s="1" t="s">
        <v>8</v>
      </c>
      <c r="B7">
        <v>2082</v>
      </c>
      <c r="C7">
        <v>108572</v>
      </c>
      <c r="D7">
        <v>622</v>
      </c>
    </row>
    <row r="8" spans="1:8" x14ac:dyDescent="0.35">
      <c r="A8" s="1" t="s">
        <v>9</v>
      </c>
      <c r="B8">
        <v>18541</v>
      </c>
      <c r="C8">
        <v>65847</v>
      </c>
      <c r="D8">
        <v>26888</v>
      </c>
      <c r="F8" t="s">
        <v>22</v>
      </c>
    </row>
    <row r="9" spans="1:8" x14ac:dyDescent="0.35">
      <c r="A9" s="1" t="s">
        <v>10</v>
      </c>
      <c r="B9">
        <v>19226</v>
      </c>
      <c r="C9">
        <v>90872</v>
      </c>
      <c r="D9">
        <v>1178</v>
      </c>
    </row>
    <row r="11" spans="1:8" x14ac:dyDescent="0.35">
      <c r="G11" t="s">
        <v>22</v>
      </c>
    </row>
    <row r="12" spans="1:8" x14ac:dyDescent="0.35">
      <c r="H12" s="2"/>
    </row>
    <row r="13" spans="1:8" x14ac:dyDescent="0.35">
      <c r="H13" s="3"/>
    </row>
    <row r="14" spans="1:8" x14ac:dyDescent="0.35">
      <c r="H14" s="3"/>
    </row>
    <row r="15" spans="1:8" x14ac:dyDescent="0.35">
      <c r="H15" s="3"/>
    </row>
    <row r="16" spans="1:8" x14ac:dyDescent="0.35">
      <c r="H16" s="3"/>
    </row>
    <row r="17" spans="8:8" x14ac:dyDescent="0.35">
      <c r="H17" s="3"/>
    </row>
    <row r="18" spans="8:8" x14ac:dyDescent="0.35">
      <c r="H18" s="3"/>
    </row>
    <row r="19" spans="8:8" x14ac:dyDescent="0.35">
      <c r="H19" s="3"/>
    </row>
    <row r="20" spans="8:8" x14ac:dyDescent="0.35">
      <c r="H20" s="3"/>
    </row>
    <row r="21" spans="8:8" x14ac:dyDescent="0.35">
      <c r="H21" s="3"/>
    </row>
    <row r="22" spans="8:8" x14ac:dyDescent="0.35">
      <c r="H22" s="3"/>
    </row>
    <row r="23" spans="8:8" x14ac:dyDescent="0.35">
      <c r="H23" s="3"/>
    </row>
    <row r="24" spans="8:8" x14ac:dyDescent="0.35">
      <c r="H24" s="3"/>
    </row>
    <row r="25" spans="8:8" x14ac:dyDescent="0.35">
      <c r="H25" s="3"/>
    </row>
    <row r="26" spans="8:8" x14ac:dyDescent="0.35">
      <c r="H2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"/>
  <sheetViews>
    <sheetView workbookViewId="0">
      <selection activeCell="A9" sqref="A9:E9"/>
    </sheetView>
  </sheetViews>
  <sheetFormatPr defaultRowHeight="14.5" x14ac:dyDescent="0.35"/>
  <cols>
    <col min="1" max="1" width="17.36328125" bestFit="1" customWidth="1"/>
    <col min="2" max="2" width="11.7265625" bestFit="1" customWidth="1"/>
  </cols>
  <sheetData>
    <row r="1" spans="1:5" x14ac:dyDescent="0.35">
      <c r="A1" s="1" t="s">
        <v>11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5">
      <c r="A2" t="s">
        <v>12</v>
      </c>
      <c r="B2">
        <v>26</v>
      </c>
      <c r="C2">
        <v>15</v>
      </c>
      <c r="D2">
        <v>59</v>
      </c>
      <c r="E2">
        <v>4</v>
      </c>
    </row>
    <row r="3" spans="1:5" x14ac:dyDescent="0.35">
      <c r="A3" t="s">
        <v>13</v>
      </c>
      <c r="B3">
        <v>4306</v>
      </c>
      <c r="C3">
        <v>1969</v>
      </c>
      <c r="D3">
        <v>9955</v>
      </c>
      <c r="E3">
        <v>994</v>
      </c>
    </row>
    <row r="4" spans="1:5" x14ac:dyDescent="0.35">
      <c r="A4" t="s">
        <v>14</v>
      </c>
      <c r="B4">
        <v>614</v>
      </c>
      <c r="C4">
        <v>131</v>
      </c>
      <c r="D4">
        <v>1545</v>
      </c>
      <c r="E4">
        <v>166</v>
      </c>
    </row>
    <row r="5" spans="1:5" x14ac:dyDescent="0.35">
      <c r="A5" t="s">
        <v>15</v>
      </c>
      <c r="B5">
        <v>10000</v>
      </c>
      <c r="C5">
        <v>2518</v>
      </c>
      <c r="D5">
        <v>26134</v>
      </c>
      <c r="E5">
        <v>1348</v>
      </c>
    </row>
    <row r="7" spans="1:5" x14ac:dyDescent="0.35">
      <c r="A7" t="s">
        <v>16</v>
      </c>
      <c r="B7">
        <f>SUM(B2:B5)</f>
        <v>14946</v>
      </c>
      <c r="C7">
        <f t="shared" ref="C7:E7" si="0">SUM(C2:C5)</f>
        <v>4633</v>
      </c>
      <c r="D7">
        <f t="shared" si="0"/>
        <v>37693</v>
      </c>
      <c r="E7">
        <f t="shared" si="0"/>
        <v>2512</v>
      </c>
    </row>
    <row r="9" spans="1:5" x14ac:dyDescent="0.35">
      <c r="A9" t="s">
        <v>17</v>
      </c>
      <c r="B9">
        <f>SUM(B2:B4)</f>
        <v>4946</v>
      </c>
      <c r="C9">
        <f>SUM(C2:C4)</f>
        <v>2115</v>
      </c>
      <c r="D9">
        <f>SUM(D2:D4)</f>
        <v>11559</v>
      </c>
      <c r="E9">
        <f>SUM(E2:E4)</f>
        <v>1164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9"/>
  <sheetViews>
    <sheetView workbookViewId="0">
      <selection activeCell="A9" sqref="A9:E9"/>
    </sheetView>
  </sheetViews>
  <sheetFormatPr defaultRowHeight="14.5" x14ac:dyDescent="0.35"/>
  <cols>
    <col min="1" max="1" width="17.36328125" bestFit="1" customWidth="1"/>
    <col min="2" max="2" width="11.7265625" bestFit="1" customWidth="1"/>
  </cols>
  <sheetData>
    <row r="1" spans="1:5" x14ac:dyDescent="0.35">
      <c r="A1" s="1" t="s">
        <v>11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5">
      <c r="A2" t="s">
        <v>12</v>
      </c>
      <c r="B2">
        <v>23184</v>
      </c>
      <c r="C2">
        <v>12349</v>
      </c>
      <c r="D2">
        <v>53227</v>
      </c>
      <c r="E2">
        <v>3976</v>
      </c>
    </row>
    <row r="3" spans="1:5" x14ac:dyDescent="0.35">
      <c r="A3" t="s">
        <v>13</v>
      </c>
      <c r="B3">
        <v>5069</v>
      </c>
      <c r="C3">
        <v>2332</v>
      </c>
      <c r="D3">
        <v>11505</v>
      </c>
      <c r="E3">
        <v>1370</v>
      </c>
    </row>
    <row r="4" spans="1:5" x14ac:dyDescent="0.35">
      <c r="A4" t="s">
        <v>14</v>
      </c>
      <c r="B4">
        <v>109</v>
      </c>
      <c r="C4">
        <v>15</v>
      </c>
      <c r="D4">
        <v>267</v>
      </c>
      <c r="E4">
        <v>45</v>
      </c>
    </row>
    <row r="5" spans="1:5" x14ac:dyDescent="0.35">
      <c r="A5" t="s">
        <v>15</v>
      </c>
      <c r="B5">
        <v>10022</v>
      </c>
      <c r="C5">
        <v>2070</v>
      </c>
      <c r="D5">
        <v>24680</v>
      </c>
      <c r="E5">
        <v>3316</v>
      </c>
    </row>
    <row r="7" spans="1:5" x14ac:dyDescent="0.35">
      <c r="A7" t="s">
        <v>16</v>
      </c>
      <c r="B7">
        <f>SUM(B2:B5)</f>
        <v>38384</v>
      </c>
      <c r="C7">
        <f t="shared" ref="C7:E7" si="0">SUM(C2:C5)</f>
        <v>16766</v>
      </c>
      <c r="D7">
        <f t="shared" si="0"/>
        <v>89679</v>
      </c>
      <c r="E7">
        <f t="shared" si="0"/>
        <v>8707</v>
      </c>
    </row>
    <row r="9" spans="1:5" x14ac:dyDescent="0.35">
      <c r="A9" t="s">
        <v>17</v>
      </c>
      <c r="B9">
        <f>SUM(B2:B4)</f>
        <v>28362</v>
      </c>
      <c r="C9">
        <f>SUM(C2:C4)</f>
        <v>14696</v>
      </c>
      <c r="D9">
        <f>SUM(D2:D4)</f>
        <v>64999</v>
      </c>
      <c r="E9">
        <f>SUM(E2:E4)</f>
        <v>5391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"/>
  <sheetViews>
    <sheetView workbookViewId="0">
      <selection activeCell="A9" sqref="A9:E9"/>
    </sheetView>
  </sheetViews>
  <sheetFormatPr defaultRowHeight="14.5" x14ac:dyDescent="0.35"/>
  <cols>
    <col min="1" max="1" width="17.36328125" bestFit="1" customWidth="1"/>
    <col min="2" max="2" width="11.7265625" bestFit="1" customWidth="1"/>
  </cols>
  <sheetData>
    <row r="1" spans="1:5" x14ac:dyDescent="0.35">
      <c r="A1" s="1" t="s">
        <v>11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5">
      <c r="A2" t="s">
        <v>12</v>
      </c>
      <c r="B2">
        <v>104</v>
      </c>
      <c r="C2">
        <v>103</v>
      </c>
      <c r="D2">
        <v>201</v>
      </c>
      <c r="E2">
        <v>8</v>
      </c>
    </row>
    <row r="3" spans="1:5" x14ac:dyDescent="0.35">
      <c r="A3" t="s">
        <v>13</v>
      </c>
      <c r="B3">
        <v>568</v>
      </c>
      <c r="C3">
        <v>354</v>
      </c>
      <c r="D3">
        <v>1215</v>
      </c>
      <c r="E3">
        <v>135</v>
      </c>
    </row>
    <row r="4" spans="1:5" x14ac:dyDescent="0.35">
      <c r="A4" t="s">
        <v>14</v>
      </c>
      <c r="B4">
        <v>75</v>
      </c>
      <c r="C4">
        <v>15</v>
      </c>
      <c r="D4">
        <v>164</v>
      </c>
      <c r="E4">
        <v>46</v>
      </c>
    </row>
    <row r="5" spans="1:5" x14ac:dyDescent="0.35">
      <c r="A5" t="s">
        <v>15</v>
      </c>
      <c r="B5">
        <v>250</v>
      </c>
      <c r="C5">
        <v>175</v>
      </c>
      <c r="D5">
        <v>533</v>
      </c>
      <c r="E5">
        <v>45</v>
      </c>
    </row>
    <row r="7" spans="1:5" x14ac:dyDescent="0.35">
      <c r="A7" t="s">
        <v>16</v>
      </c>
      <c r="B7">
        <f>SUM(B2:B5)</f>
        <v>997</v>
      </c>
      <c r="C7">
        <f t="shared" ref="C7:E7" si="0">SUM(C2:C5)</f>
        <v>647</v>
      </c>
      <c r="D7">
        <f t="shared" si="0"/>
        <v>2113</v>
      </c>
      <c r="E7">
        <f t="shared" si="0"/>
        <v>234</v>
      </c>
    </row>
    <row r="9" spans="1:5" x14ac:dyDescent="0.35">
      <c r="A9" t="s">
        <v>17</v>
      </c>
      <c r="B9">
        <f>SUM(B2:B4)</f>
        <v>747</v>
      </c>
      <c r="C9">
        <f>SUM(C2:C4)</f>
        <v>472</v>
      </c>
      <c r="D9">
        <f>SUM(D2:D4)</f>
        <v>1580</v>
      </c>
      <c r="E9">
        <f>SUM(E2:E4)</f>
        <v>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9"/>
  <sheetViews>
    <sheetView workbookViewId="0">
      <selection activeCell="A9" sqref="A9:E9"/>
    </sheetView>
  </sheetViews>
  <sheetFormatPr defaultRowHeight="14.5" x14ac:dyDescent="0.35"/>
  <cols>
    <col min="1" max="1" width="17.36328125" bestFit="1" customWidth="1"/>
    <col min="2" max="2" width="11.7265625" bestFit="1" customWidth="1"/>
  </cols>
  <sheetData>
    <row r="1" spans="1:5" x14ac:dyDescent="0.35">
      <c r="A1" s="1" t="s">
        <v>11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5">
      <c r="A2" t="s">
        <v>12</v>
      </c>
      <c r="B2">
        <v>1516</v>
      </c>
      <c r="C2">
        <v>818</v>
      </c>
      <c r="D2">
        <v>3521</v>
      </c>
      <c r="E2">
        <v>203</v>
      </c>
    </row>
    <row r="3" spans="1:5" x14ac:dyDescent="0.35">
      <c r="A3" t="s">
        <v>13</v>
      </c>
      <c r="B3">
        <v>1279</v>
      </c>
      <c r="C3">
        <v>564</v>
      </c>
      <c r="D3">
        <v>2953</v>
      </c>
      <c r="E3">
        <v>320</v>
      </c>
    </row>
    <row r="4" spans="1:5" x14ac:dyDescent="0.35">
      <c r="A4" t="s">
        <v>14</v>
      </c>
      <c r="B4">
        <v>663</v>
      </c>
      <c r="C4">
        <v>107</v>
      </c>
      <c r="D4">
        <v>1723</v>
      </c>
      <c r="E4">
        <v>159</v>
      </c>
    </row>
    <row r="5" spans="1:5" x14ac:dyDescent="0.35">
      <c r="A5" t="s">
        <v>15</v>
      </c>
      <c r="B5">
        <v>7404</v>
      </c>
      <c r="C5">
        <v>1715</v>
      </c>
      <c r="D5">
        <v>18206</v>
      </c>
      <c r="E5">
        <v>2291</v>
      </c>
    </row>
    <row r="7" spans="1:5" x14ac:dyDescent="0.35">
      <c r="A7" t="s">
        <v>16</v>
      </c>
      <c r="B7">
        <f>SUM(B2:B5)</f>
        <v>10862</v>
      </c>
      <c r="C7">
        <f t="shared" ref="C7:E7" si="0">SUM(C2:C5)</f>
        <v>3204</v>
      </c>
      <c r="D7">
        <f t="shared" si="0"/>
        <v>26403</v>
      </c>
      <c r="E7">
        <f t="shared" si="0"/>
        <v>2973</v>
      </c>
    </row>
    <row r="9" spans="1:5" x14ac:dyDescent="0.35">
      <c r="A9" t="s">
        <v>17</v>
      </c>
      <c r="B9">
        <f>SUM(B2:B4)</f>
        <v>3458</v>
      </c>
      <c r="C9">
        <f>SUM(C2:C4)</f>
        <v>1489</v>
      </c>
      <c r="D9">
        <f>SUM(D2:D4)</f>
        <v>8197</v>
      </c>
      <c r="E9">
        <f>SUM(E2:E4)</f>
        <v>682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9"/>
  <sheetViews>
    <sheetView workbookViewId="0">
      <selection activeCell="A9" sqref="A9:E9"/>
    </sheetView>
  </sheetViews>
  <sheetFormatPr defaultRowHeight="14.5" x14ac:dyDescent="0.35"/>
  <cols>
    <col min="1" max="1" width="17.36328125" bestFit="1" customWidth="1"/>
    <col min="2" max="2" width="11.7265625" bestFit="1" customWidth="1"/>
  </cols>
  <sheetData>
    <row r="1" spans="1:5" x14ac:dyDescent="0.35">
      <c r="A1" s="1" t="s">
        <v>11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5">
      <c r="A2" t="s">
        <v>12</v>
      </c>
      <c r="B2">
        <v>299</v>
      </c>
      <c r="C2">
        <v>145</v>
      </c>
      <c r="D2">
        <v>703</v>
      </c>
      <c r="E2">
        <v>49</v>
      </c>
    </row>
    <row r="3" spans="1:5" x14ac:dyDescent="0.35">
      <c r="A3" t="s">
        <v>13</v>
      </c>
      <c r="B3">
        <v>5434</v>
      </c>
      <c r="C3">
        <v>3137</v>
      </c>
      <c r="D3">
        <v>12146</v>
      </c>
      <c r="E3">
        <v>1019</v>
      </c>
    </row>
    <row r="4" spans="1:5" x14ac:dyDescent="0.35">
      <c r="A4" t="s">
        <v>14</v>
      </c>
      <c r="B4">
        <v>1122</v>
      </c>
      <c r="C4">
        <v>280</v>
      </c>
      <c r="D4">
        <v>2928</v>
      </c>
      <c r="E4">
        <v>158</v>
      </c>
    </row>
    <row r="5" spans="1:5" x14ac:dyDescent="0.35">
      <c r="A5" t="s">
        <v>15</v>
      </c>
      <c r="B5">
        <v>10039</v>
      </c>
      <c r="C5">
        <v>2590</v>
      </c>
      <c r="D5">
        <v>25977</v>
      </c>
      <c r="E5">
        <v>1553</v>
      </c>
    </row>
    <row r="7" spans="1:5" x14ac:dyDescent="0.35">
      <c r="A7" t="s">
        <v>16</v>
      </c>
      <c r="B7">
        <f>SUM(B2:B5)</f>
        <v>16894</v>
      </c>
      <c r="C7">
        <f t="shared" ref="C7:E7" si="0">SUM(C2:C5)</f>
        <v>6152</v>
      </c>
      <c r="D7">
        <f t="shared" si="0"/>
        <v>41754</v>
      </c>
      <c r="E7">
        <f t="shared" si="0"/>
        <v>2779</v>
      </c>
    </row>
    <row r="9" spans="1:5" x14ac:dyDescent="0.35">
      <c r="A9" t="s">
        <v>17</v>
      </c>
      <c r="B9">
        <f>SUM(B2:B4)</f>
        <v>6855</v>
      </c>
      <c r="C9">
        <f>SUM(C2:C4)</f>
        <v>3562</v>
      </c>
      <c r="D9">
        <f>SUM(D2:D4)</f>
        <v>15777</v>
      </c>
      <c r="E9">
        <f>SUM(E2:E4)</f>
        <v>1226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9"/>
  <sheetViews>
    <sheetView workbookViewId="0">
      <selection activeCell="A9" sqref="A9:E9"/>
    </sheetView>
  </sheetViews>
  <sheetFormatPr defaultRowHeight="14.5" x14ac:dyDescent="0.35"/>
  <cols>
    <col min="1" max="1" width="17.36328125" bestFit="1" customWidth="1"/>
    <col min="2" max="2" width="11.7265625" bestFit="1" customWidth="1"/>
  </cols>
  <sheetData>
    <row r="1" spans="1:5" x14ac:dyDescent="0.35">
      <c r="A1" s="1" t="s">
        <v>11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5">
      <c r="A2" t="s">
        <v>12</v>
      </c>
      <c r="B2">
        <v>2</v>
      </c>
      <c r="C2">
        <v>0</v>
      </c>
      <c r="D2">
        <v>6</v>
      </c>
      <c r="E2">
        <v>0</v>
      </c>
    </row>
    <row r="3" spans="1:5" x14ac:dyDescent="0.35">
      <c r="A3" t="s">
        <v>13</v>
      </c>
      <c r="B3">
        <v>373</v>
      </c>
      <c r="C3">
        <v>164</v>
      </c>
      <c r="D3">
        <v>858</v>
      </c>
      <c r="E3">
        <v>97</v>
      </c>
    </row>
    <row r="4" spans="1:5" x14ac:dyDescent="0.35">
      <c r="A4" t="s">
        <v>14</v>
      </c>
      <c r="B4">
        <v>10</v>
      </c>
      <c r="C4">
        <v>4</v>
      </c>
      <c r="D4">
        <v>23</v>
      </c>
      <c r="E4">
        <v>3</v>
      </c>
    </row>
    <row r="5" spans="1:5" x14ac:dyDescent="0.35">
      <c r="A5" t="s">
        <v>15</v>
      </c>
      <c r="B5">
        <v>182</v>
      </c>
      <c r="C5">
        <v>47</v>
      </c>
      <c r="D5">
        <v>452</v>
      </c>
      <c r="E5">
        <v>47</v>
      </c>
    </row>
    <row r="7" spans="1:5" x14ac:dyDescent="0.35">
      <c r="A7" t="s">
        <v>16</v>
      </c>
      <c r="B7">
        <f>SUM(B2:B5)</f>
        <v>567</v>
      </c>
      <c r="C7">
        <f t="shared" ref="C7:E7" si="0">SUM(C2:C5)</f>
        <v>215</v>
      </c>
      <c r="D7">
        <f t="shared" si="0"/>
        <v>1339</v>
      </c>
      <c r="E7">
        <f t="shared" si="0"/>
        <v>147</v>
      </c>
    </row>
    <row r="9" spans="1:5" x14ac:dyDescent="0.35">
      <c r="A9" t="s">
        <v>17</v>
      </c>
      <c r="B9">
        <f>SUM(B2:B4)</f>
        <v>385</v>
      </c>
      <c r="C9">
        <f>SUM(C2:C4)</f>
        <v>168</v>
      </c>
      <c r="D9">
        <f>SUM(D2:D4)</f>
        <v>887</v>
      </c>
      <c r="E9">
        <f>SUM(E2:E4)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"/>
  <sheetViews>
    <sheetView workbookViewId="0">
      <selection activeCell="A9" sqref="A9:E9"/>
    </sheetView>
  </sheetViews>
  <sheetFormatPr defaultRowHeight="14.5" x14ac:dyDescent="0.35"/>
  <cols>
    <col min="1" max="1" width="17.36328125" bestFit="1" customWidth="1"/>
    <col min="2" max="2" width="11.7265625" bestFit="1" customWidth="1"/>
  </cols>
  <sheetData>
    <row r="1" spans="1:5" x14ac:dyDescent="0.35">
      <c r="A1" s="1" t="s">
        <v>11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5">
      <c r="A2" t="s">
        <v>12</v>
      </c>
      <c r="B2">
        <v>387</v>
      </c>
      <c r="C2">
        <v>252</v>
      </c>
      <c r="D2">
        <v>870</v>
      </c>
      <c r="E2">
        <v>39</v>
      </c>
    </row>
    <row r="3" spans="1:5" x14ac:dyDescent="0.35">
      <c r="A3" t="s">
        <v>13</v>
      </c>
      <c r="B3">
        <v>218</v>
      </c>
      <c r="C3">
        <v>118</v>
      </c>
      <c r="D3">
        <v>478</v>
      </c>
      <c r="E3">
        <v>58</v>
      </c>
    </row>
    <row r="4" spans="1:5" x14ac:dyDescent="0.35">
      <c r="A4" t="s">
        <v>14</v>
      </c>
      <c r="B4">
        <v>1833</v>
      </c>
      <c r="C4">
        <v>119</v>
      </c>
      <c r="D4">
        <v>4869</v>
      </c>
      <c r="E4">
        <v>511</v>
      </c>
    </row>
    <row r="5" spans="1:5" x14ac:dyDescent="0.35">
      <c r="A5" t="s">
        <v>15</v>
      </c>
      <c r="B5">
        <v>10038</v>
      </c>
      <c r="C5">
        <v>3140</v>
      </c>
      <c r="D5">
        <v>22625</v>
      </c>
      <c r="E5">
        <v>4349</v>
      </c>
    </row>
    <row r="7" spans="1:5" x14ac:dyDescent="0.35">
      <c r="A7" t="s">
        <v>16</v>
      </c>
      <c r="B7">
        <f>SUM(B2:B5)</f>
        <v>12476</v>
      </c>
      <c r="C7">
        <f t="shared" ref="C7:E7" si="0">SUM(C2:C5)</f>
        <v>3629</v>
      </c>
      <c r="D7">
        <f t="shared" si="0"/>
        <v>28842</v>
      </c>
      <c r="E7">
        <f t="shared" si="0"/>
        <v>4957</v>
      </c>
    </row>
    <row r="9" spans="1:5" x14ac:dyDescent="0.35">
      <c r="A9" t="s">
        <v>17</v>
      </c>
      <c r="B9">
        <f>SUM(B2:B4)</f>
        <v>2438</v>
      </c>
      <c r="C9">
        <f>SUM(C2:C4)</f>
        <v>489</v>
      </c>
      <c r="D9">
        <f>SUM(D2:D4)</f>
        <v>6217</v>
      </c>
      <c r="E9">
        <f>SUM(E2:E4)</f>
        <v>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A3E38-7328-4789-91F8-3CC807842643}">
  <dimension ref="A1:T135"/>
  <sheetViews>
    <sheetView workbookViewId="0">
      <selection activeCell="J101" sqref="J101"/>
    </sheetView>
  </sheetViews>
  <sheetFormatPr defaultRowHeight="14.5" x14ac:dyDescent="0.35"/>
  <cols>
    <col min="1" max="1" width="63.54296875" bestFit="1" customWidth="1"/>
    <col min="2" max="2" width="5.90625" bestFit="1" customWidth="1"/>
    <col min="3" max="3" width="6.1796875" bestFit="1" customWidth="1"/>
    <col min="4" max="6" width="5.08984375" style="5" bestFit="1" customWidth="1"/>
    <col min="7" max="7" width="4.7265625" style="5" bestFit="1" customWidth="1"/>
    <col min="8" max="8" width="5.81640625" style="5" bestFit="1" customWidth="1"/>
    <col min="10" max="10" width="10.26953125" customWidth="1"/>
    <col min="11" max="11" width="62.6328125" bestFit="1" customWidth="1"/>
    <col min="12" max="12" width="15.54296875" bestFit="1" customWidth="1"/>
    <col min="13" max="13" width="28.453125" bestFit="1" customWidth="1"/>
    <col min="14" max="14" width="149.7265625" bestFit="1" customWidth="1"/>
    <col min="15" max="15" width="10.453125" bestFit="1" customWidth="1"/>
    <col min="16" max="16" width="181.81640625" bestFit="1" customWidth="1"/>
    <col min="18" max="18" width="8.81640625" bestFit="1" customWidth="1"/>
    <col min="19" max="19" width="36.90625" bestFit="1" customWidth="1"/>
    <col min="20" max="20" width="8.26953125" customWidth="1"/>
    <col min="21" max="21" width="5.453125" bestFit="1" customWidth="1"/>
    <col min="22" max="24" width="5.08984375" bestFit="1" customWidth="1"/>
    <col min="25" max="25" width="4.7265625" bestFit="1" customWidth="1"/>
    <col min="26" max="26" width="5.81640625" bestFit="1" customWidth="1"/>
  </cols>
  <sheetData>
    <row r="1" spans="1:20" x14ac:dyDescent="0.35">
      <c r="A1" s="6" t="s">
        <v>23</v>
      </c>
      <c r="B1" s="6" t="s">
        <v>24</v>
      </c>
      <c r="K1" s="6" t="s">
        <v>23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</row>
    <row r="2" spans="1:20" x14ac:dyDescent="0.35">
      <c r="A2" s="5" t="s">
        <v>25</v>
      </c>
      <c r="B2" s="5">
        <v>70</v>
      </c>
      <c r="K2" s="5" t="s">
        <v>25</v>
      </c>
      <c r="L2" s="5" t="s">
        <v>12</v>
      </c>
      <c r="M2" s="5" t="s">
        <v>37</v>
      </c>
      <c r="N2" s="5" t="s">
        <v>38</v>
      </c>
      <c r="O2" s="5" t="s">
        <v>39</v>
      </c>
      <c r="P2" s="4" t="s">
        <v>40</v>
      </c>
    </row>
    <row r="3" spans="1:20" x14ac:dyDescent="0.35">
      <c r="A3" s="5" t="s">
        <v>26</v>
      </c>
      <c r="B3" s="5">
        <v>3</v>
      </c>
      <c r="K3" s="5" t="s">
        <v>25</v>
      </c>
      <c r="L3" s="5" t="s">
        <v>12</v>
      </c>
      <c r="M3" s="5" t="s">
        <v>37</v>
      </c>
      <c r="N3" s="5" t="s">
        <v>41</v>
      </c>
      <c r="O3" s="5" t="s">
        <v>39</v>
      </c>
      <c r="P3" s="4" t="s">
        <v>42</v>
      </c>
    </row>
    <row r="4" spans="1:20" x14ac:dyDescent="0.35">
      <c r="A4" s="5" t="s">
        <v>27</v>
      </c>
      <c r="B4" s="5">
        <v>13</v>
      </c>
      <c r="K4" s="5" t="s">
        <v>25</v>
      </c>
      <c r="L4" s="5" t="s">
        <v>12</v>
      </c>
      <c r="M4" s="5" t="s">
        <v>37</v>
      </c>
      <c r="N4" s="5" t="s">
        <v>43</v>
      </c>
      <c r="O4" s="5" t="s">
        <v>44</v>
      </c>
      <c r="P4" s="4" t="s">
        <v>45</v>
      </c>
    </row>
    <row r="5" spans="1:20" x14ac:dyDescent="0.35">
      <c r="A5" s="5" t="s">
        <v>28</v>
      </c>
      <c r="B5" s="5">
        <v>9</v>
      </c>
      <c r="K5" s="5" t="s">
        <v>25</v>
      </c>
      <c r="L5" s="5" t="s">
        <v>12</v>
      </c>
      <c r="M5" s="5" t="s">
        <v>37</v>
      </c>
      <c r="N5" s="5" t="s">
        <v>46</v>
      </c>
      <c r="O5" s="5" t="s">
        <v>47</v>
      </c>
      <c r="P5" s="4" t="s">
        <v>48</v>
      </c>
    </row>
    <row r="6" spans="1:20" x14ac:dyDescent="0.35">
      <c r="A6" s="5" t="s">
        <v>29</v>
      </c>
      <c r="B6" s="5">
        <v>39</v>
      </c>
      <c r="K6" s="5" t="s">
        <v>25</v>
      </c>
      <c r="L6" s="5" t="s">
        <v>12</v>
      </c>
      <c r="M6" s="5" t="s">
        <v>37</v>
      </c>
      <c r="N6" s="5" t="s">
        <v>49</v>
      </c>
      <c r="O6" s="5" t="s">
        <v>50</v>
      </c>
      <c r="P6" s="4" t="s">
        <v>51</v>
      </c>
    </row>
    <row r="7" spans="1:20" x14ac:dyDescent="0.35">
      <c r="A7" s="5" t="s">
        <v>30</v>
      </c>
      <c r="B7" s="5">
        <v>0</v>
      </c>
      <c r="K7" s="5" t="s">
        <v>25</v>
      </c>
      <c r="L7" s="5" t="s">
        <v>12</v>
      </c>
      <c r="M7" s="5" t="s">
        <v>37</v>
      </c>
      <c r="N7" s="5" t="s">
        <v>52</v>
      </c>
      <c r="O7" s="5" t="s">
        <v>53</v>
      </c>
      <c r="P7" s="4" t="s">
        <v>54</v>
      </c>
    </row>
    <row r="8" spans="1:20" x14ac:dyDescent="0.35">
      <c r="A8" s="5" t="s">
        <v>31</v>
      </c>
      <c r="B8" s="5">
        <v>0</v>
      </c>
      <c r="K8" s="5" t="s">
        <v>25</v>
      </c>
      <c r="L8" s="5" t="s">
        <v>12</v>
      </c>
      <c r="M8" s="5" t="s">
        <v>37</v>
      </c>
      <c r="N8" s="5" t="s">
        <v>55</v>
      </c>
      <c r="O8" s="5" t="s">
        <v>56</v>
      </c>
      <c r="P8" s="4" t="s">
        <v>57</v>
      </c>
    </row>
    <row r="9" spans="1:20" x14ac:dyDescent="0.35">
      <c r="K9" s="5" t="s">
        <v>25</v>
      </c>
      <c r="L9" s="5" t="s">
        <v>12</v>
      </c>
      <c r="M9" s="5" t="s">
        <v>37</v>
      </c>
      <c r="N9" s="5" t="s">
        <v>58</v>
      </c>
      <c r="O9" s="5" t="s">
        <v>59</v>
      </c>
      <c r="P9" s="4" t="s">
        <v>60</v>
      </c>
    </row>
    <row r="10" spans="1:20" x14ac:dyDescent="0.35">
      <c r="B10">
        <f>SUM(B2:B8)</f>
        <v>134</v>
      </c>
      <c r="C10" t="s">
        <v>366</v>
      </c>
      <c r="K10" s="5" t="s">
        <v>25</v>
      </c>
      <c r="L10" s="5" t="s">
        <v>12</v>
      </c>
      <c r="M10" s="5" t="s">
        <v>37</v>
      </c>
      <c r="N10" s="5" t="s">
        <v>61</v>
      </c>
      <c r="O10" s="5" t="s">
        <v>62</v>
      </c>
      <c r="P10" s="4" t="s">
        <v>63</v>
      </c>
    </row>
    <row r="11" spans="1:20" x14ac:dyDescent="0.35">
      <c r="K11" s="5" t="s">
        <v>25</v>
      </c>
      <c r="L11" s="5" t="s">
        <v>12</v>
      </c>
      <c r="M11" s="5" t="s">
        <v>37</v>
      </c>
      <c r="N11" s="5" t="s">
        <v>64</v>
      </c>
      <c r="O11" s="5" t="s">
        <v>65</v>
      </c>
      <c r="P11" s="4" t="s">
        <v>66</v>
      </c>
      <c r="T11" s="5"/>
    </row>
    <row r="12" spans="1:20" x14ac:dyDescent="0.35">
      <c r="A12" s="6" t="s">
        <v>369</v>
      </c>
      <c r="B12" s="9" t="s">
        <v>370</v>
      </c>
      <c r="C12" s="9" t="s">
        <v>371</v>
      </c>
      <c r="D12" s="9" t="s">
        <v>372</v>
      </c>
      <c r="E12" s="9" t="s">
        <v>373</v>
      </c>
      <c r="F12" s="9" t="s">
        <v>374</v>
      </c>
      <c r="G12" s="9" t="s">
        <v>375</v>
      </c>
      <c r="H12" s="9" t="s">
        <v>376</v>
      </c>
      <c r="K12" s="5" t="s">
        <v>25</v>
      </c>
      <c r="L12" s="5" t="s">
        <v>12</v>
      </c>
      <c r="M12" s="5" t="s">
        <v>37</v>
      </c>
      <c r="N12" s="5" t="s">
        <v>67</v>
      </c>
      <c r="O12" s="5" t="s">
        <v>68</v>
      </c>
      <c r="P12" s="4" t="s">
        <v>69</v>
      </c>
    </row>
    <row r="13" spans="1:20" x14ac:dyDescent="0.35">
      <c r="A13" s="7" t="s">
        <v>12</v>
      </c>
      <c r="B13" s="8">
        <f>COUNTA(L2:L17)</f>
        <v>16</v>
      </c>
      <c r="C13" s="8">
        <v>2</v>
      </c>
      <c r="D13">
        <v>2</v>
      </c>
      <c r="E13">
        <v>1</v>
      </c>
      <c r="F13">
        <f>COUNTA(L97:L118)</f>
        <v>22</v>
      </c>
      <c r="G13">
        <v>0</v>
      </c>
      <c r="H13">
        <v>0</v>
      </c>
      <c r="K13" s="5" t="s">
        <v>25</v>
      </c>
      <c r="L13" s="5" t="s">
        <v>12</v>
      </c>
      <c r="M13" s="5" t="s">
        <v>37</v>
      </c>
      <c r="N13" s="5" t="s">
        <v>70</v>
      </c>
      <c r="O13" s="5" t="s">
        <v>71</v>
      </c>
      <c r="P13" s="4" t="s">
        <v>72</v>
      </c>
    </row>
    <row r="14" spans="1:20" x14ac:dyDescent="0.35">
      <c r="A14" s="7" t="s">
        <v>367</v>
      </c>
      <c r="B14" s="8">
        <f>COUNTA(L18:L62)</f>
        <v>45</v>
      </c>
      <c r="C14" s="8">
        <v>1</v>
      </c>
      <c r="D14">
        <v>11</v>
      </c>
      <c r="E14">
        <v>8</v>
      </c>
      <c r="F14">
        <f>COUNTA(L119:L135)</f>
        <v>17</v>
      </c>
      <c r="G14">
        <v>0</v>
      </c>
      <c r="H14">
        <v>0</v>
      </c>
      <c r="K14" s="5" t="s">
        <v>25</v>
      </c>
      <c r="L14" s="5" t="s">
        <v>12</v>
      </c>
      <c r="M14" s="5" t="s">
        <v>37</v>
      </c>
      <c r="N14" s="5" t="s">
        <v>73</v>
      </c>
      <c r="O14" s="5" t="s">
        <v>74</v>
      </c>
      <c r="P14" s="4" t="s">
        <v>75</v>
      </c>
    </row>
    <row r="15" spans="1:20" x14ac:dyDescent="0.35">
      <c r="A15" s="7" t="s">
        <v>368</v>
      </c>
      <c r="B15" s="8">
        <v>3</v>
      </c>
      <c r="C15" s="8">
        <v>0</v>
      </c>
      <c r="D15">
        <v>0</v>
      </c>
      <c r="E15">
        <v>0</v>
      </c>
      <c r="F15">
        <v>0</v>
      </c>
      <c r="G15">
        <v>0</v>
      </c>
      <c r="H15">
        <v>0</v>
      </c>
      <c r="K15" s="5" t="s">
        <v>25</v>
      </c>
      <c r="L15" s="5" t="s">
        <v>12</v>
      </c>
      <c r="M15" s="5" t="s">
        <v>37</v>
      </c>
      <c r="N15" s="5" t="s">
        <v>76</v>
      </c>
      <c r="O15" s="5" t="s">
        <v>77</v>
      </c>
      <c r="P15" s="4" t="s">
        <v>78</v>
      </c>
    </row>
    <row r="16" spans="1:20" x14ac:dyDescent="0.35">
      <c r="A16" s="7" t="s">
        <v>15</v>
      </c>
      <c r="B16" s="8">
        <v>6</v>
      </c>
      <c r="C16" s="8">
        <v>0</v>
      </c>
      <c r="D16">
        <v>0</v>
      </c>
      <c r="E16">
        <v>0</v>
      </c>
      <c r="F16">
        <v>0</v>
      </c>
      <c r="G16">
        <v>0</v>
      </c>
      <c r="H16">
        <v>0</v>
      </c>
      <c r="K16" s="5" t="s">
        <v>25</v>
      </c>
      <c r="L16" s="5" t="s">
        <v>12</v>
      </c>
      <c r="M16" s="5" t="s">
        <v>79</v>
      </c>
      <c r="N16" s="5" t="s">
        <v>80</v>
      </c>
      <c r="O16" s="5" t="s">
        <v>81</v>
      </c>
      <c r="P16" s="4" t="s">
        <v>82</v>
      </c>
    </row>
    <row r="17" spans="1:16" x14ac:dyDescent="0.35">
      <c r="B17" s="5"/>
      <c r="D17"/>
      <c r="E17"/>
      <c r="F17"/>
      <c r="G17"/>
      <c r="H17"/>
      <c r="K17" s="5" t="s">
        <v>25</v>
      </c>
      <c r="L17" s="5" t="s">
        <v>12</v>
      </c>
      <c r="M17" s="5" t="s">
        <v>79</v>
      </c>
      <c r="N17" s="5" t="s">
        <v>83</v>
      </c>
      <c r="O17" s="5" t="s">
        <v>84</v>
      </c>
      <c r="P17" s="4" t="s">
        <v>85</v>
      </c>
    </row>
    <row r="18" spans="1:16" x14ac:dyDescent="0.35">
      <c r="A18" s="10" t="s">
        <v>366</v>
      </c>
      <c r="B18" s="5">
        <f>SUM(B13:B16)</f>
        <v>70</v>
      </c>
      <c r="C18" s="5">
        <f>SUM(C13:C16)</f>
        <v>3</v>
      </c>
      <c r="D18" s="5">
        <f t="shared" ref="D18:G18" si="0">SUM(D13:D16)</f>
        <v>13</v>
      </c>
      <c r="E18" s="5">
        <f t="shared" si="0"/>
        <v>9</v>
      </c>
      <c r="F18" s="5">
        <f t="shared" si="0"/>
        <v>39</v>
      </c>
      <c r="G18" s="5">
        <f t="shared" si="0"/>
        <v>0</v>
      </c>
      <c r="H18" s="5">
        <f>SUM(H13:H16)</f>
        <v>0</v>
      </c>
      <c r="K18" s="5" t="s">
        <v>25</v>
      </c>
      <c r="L18" s="5" t="s">
        <v>13</v>
      </c>
      <c r="M18" s="5" t="s">
        <v>86</v>
      </c>
      <c r="N18" s="5" t="s">
        <v>87</v>
      </c>
      <c r="O18" s="5" t="s">
        <v>88</v>
      </c>
      <c r="P18" s="4" t="s">
        <v>89</v>
      </c>
    </row>
    <row r="19" spans="1:16" x14ac:dyDescent="0.35">
      <c r="J19" s="13" t="s">
        <v>378</v>
      </c>
      <c r="K19" s="11" t="s">
        <v>25</v>
      </c>
      <c r="L19" s="11" t="s">
        <v>13</v>
      </c>
      <c r="M19" s="11" t="s">
        <v>90</v>
      </c>
      <c r="N19" s="11" t="s">
        <v>91</v>
      </c>
      <c r="O19" s="11" t="s">
        <v>92</v>
      </c>
      <c r="P19" s="12" t="s">
        <v>93</v>
      </c>
    </row>
    <row r="20" spans="1:16" x14ac:dyDescent="0.35">
      <c r="A20" s="10" t="s">
        <v>377</v>
      </c>
      <c r="B20">
        <f>SUM(B18:H18)</f>
        <v>134</v>
      </c>
      <c r="K20" s="5" t="s">
        <v>25</v>
      </c>
      <c r="L20" s="5" t="s">
        <v>13</v>
      </c>
      <c r="M20" s="5" t="s">
        <v>90</v>
      </c>
      <c r="N20" s="5" t="s">
        <v>94</v>
      </c>
      <c r="O20" s="5" t="s">
        <v>95</v>
      </c>
      <c r="P20" s="4" t="s">
        <v>96</v>
      </c>
    </row>
    <row r="21" spans="1:16" x14ac:dyDescent="0.35">
      <c r="J21" s="13" t="s">
        <v>378</v>
      </c>
      <c r="K21" s="11" t="s">
        <v>25</v>
      </c>
      <c r="L21" s="11" t="s">
        <v>13</v>
      </c>
      <c r="M21" s="11" t="s">
        <v>90</v>
      </c>
      <c r="N21" s="11" t="s">
        <v>94</v>
      </c>
      <c r="O21" s="11" t="s">
        <v>95</v>
      </c>
      <c r="P21" s="12" t="s">
        <v>96</v>
      </c>
    </row>
    <row r="22" spans="1:16" x14ac:dyDescent="0.35">
      <c r="K22" s="5" t="s">
        <v>25</v>
      </c>
      <c r="L22" s="5" t="s">
        <v>13</v>
      </c>
      <c r="M22" s="5" t="s">
        <v>90</v>
      </c>
      <c r="N22" s="5" t="s">
        <v>97</v>
      </c>
      <c r="O22" s="5" t="s">
        <v>98</v>
      </c>
      <c r="P22" s="4" t="s">
        <v>99</v>
      </c>
    </row>
    <row r="23" spans="1:16" x14ac:dyDescent="0.35">
      <c r="K23" s="5" t="s">
        <v>25</v>
      </c>
      <c r="L23" s="5" t="s">
        <v>13</v>
      </c>
      <c r="M23" s="5" t="s">
        <v>90</v>
      </c>
      <c r="N23" s="5" t="s">
        <v>100</v>
      </c>
      <c r="O23" s="5" t="s">
        <v>101</v>
      </c>
      <c r="P23" s="4" t="s">
        <v>102</v>
      </c>
    </row>
    <row r="24" spans="1:16" x14ac:dyDescent="0.35">
      <c r="K24" s="5" t="s">
        <v>25</v>
      </c>
      <c r="L24" s="5" t="s">
        <v>13</v>
      </c>
      <c r="M24" s="5" t="s">
        <v>90</v>
      </c>
      <c r="N24" s="5" t="s">
        <v>103</v>
      </c>
      <c r="O24" s="5" t="s">
        <v>104</v>
      </c>
      <c r="P24" s="4" t="s">
        <v>105</v>
      </c>
    </row>
    <row r="25" spans="1:16" x14ac:dyDescent="0.35">
      <c r="K25" s="5" t="s">
        <v>25</v>
      </c>
      <c r="L25" s="5" t="s">
        <v>13</v>
      </c>
      <c r="M25" s="5" t="s">
        <v>90</v>
      </c>
      <c r="N25" s="5" t="s">
        <v>106</v>
      </c>
      <c r="O25" s="5" t="s">
        <v>107</v>
      </c>
      <c r="P25" s="4" t="s">
        <v>108</v>
      </c>
    </row>
    <row r="26" spans="1:16" x14ac:dyDescent="0.35">
      <c r="K26" s="5" t="s">
        <v>25</v>
      </c>
      <c r="L26" s="5" t="s">
        <v>13</v>
      </c>
      <c r="M26" s="5" t="s">
        <v>90</v>
      </c>
      <c r="N26" s="5" t="s">
        <v>109</v>
      </c>
      <c r="O26" s="5" t="s">
        <v>110</v>
      </c>
      <c r="P26" s="4" t="s">
        <v>111</v>
      </c>
    </row>
    <row r="27" spans="1:16" x14ac:dyDescent="0.35">
      <c r="K27" s="5" t="s">
        <v>25</v>
      </c>
      <c r="L27" s="5" t="s">
        <v>13</v>
      </c>
      <c r="M27" s="5" t="s">
        <v>90</v>
      </c>
      <c r="N27" s="5" t="s">
        <v>112</v>
      </c>
      <c r="O27" s="5" t="s">
        <v>113</v>
      </c>
      <c r="P27" s="4" t="s">
        <v>114</v>
      </c>
    </row>
    <row r="28" spans="1:16" x14ac:dyDescent="0.35">
      <c r="K28" s="5" t="s">
        <v>25</v>
      </c>
      <c r="L28" s="5" t="s">
        <v>13</v>
      </c>
      <c r="M28" s="5" t="s">
        <v>90</v>
      </c>
      <c r="N28" s="5" t="s">
        <v>115</v>
      </c>
      <c r="O28" s="5" t="s">
        <v>116</v>
      </c>
      <c r="P28" s="4" t="s">
        <v>117</v>
      </c>
    </row>
    <row r="29" spans="1:16" x14ac:dyDescent="0.35">
      <c r="K29" s="5" t="s">
        <v>25</v>
      </c>
      <c r="L29" s="5" t="s">
        <v>13</v>
      </c>
      <c r="M29" s="5" t="s">
        <v>90</v>
      </c>
      <c r="N29" s="5" t="s">
        <v>118</v>
      </c>
      <c r="O29" s="5" t="s">
        <v>119</v>
      </c>
      <c r="P29" s="4" t="s">
        <v>120</v>
      </c>
    </row>
    <row r="30" spans="1:16" x14ac:dyDescent="0.35">
      <c r="K30" s="5" t="s">
        <v>25</v>
      </c>
      <c r="L30" s="5" t="s">
        <v>13</v>
      </c>
      <c r="M30" s="5" t="s">
        <v>37</v>
      </c>
      <c r="N30" s="5" t="s">
        <v>91</v>
      </c>
      <c r="O30" s="5" t="s">
        <v>92</v>
      </c>
      <c r="P30" s="4" t="s">
        <v>93</v>
      </c>
    </row>
    <row r="31" spans="1:16" x14ac:dyDescent="0.35">
      <c r="K31" s="5" t="s">
        <v>25</v>
      </c>
      <c r="L31" s="5" t="s">
        <v>13</v>
      </c>
      <c r="M31" s="5" t="s">
        <v>37</v>
      </c>
      <c r="N31" s="5" t="s">
        <v>121</v>
      </c>
      <c r="O31" s="5" t="s">
        <v>122</v>
      </c>
      <c r="P31" s="4" t="s">
        <v>123</v>
      </c>
    </row>
    <row r="32" spans="1:16" x14ac:dyDescent="0.35">
      <c r="K32" s="5" t="s">
        <v>25</v>
      </c>
      <c r="L32" s="5" t="s">
        <v>13</v>
      </c>
      <c r="M32" s="5" t="s">
        <v>37</v>
      </c>
      <c r="N32" s="5" t="s">
        <v>121</v>
      </c>
      <c r="O32" s="5" t="s">
        <v>122</v>
      </c>
      <c r="P32" s="4" t="s">
        <v>123</v>
      </c>
    </row>
    <row r="33" spans="11:16" x14ac:dyDescent="0.35">
      <c r="K33" s="5" t="s">
        <v>25</v>
      </c>
      <c r="L33" s="5" t="s">
        <v>13</v>
      </c>
      <c r="M33" s="5" t="s">
        <v>37</v>
      </c>
      <c r="N33" s="5" t="s">
        <v>124</v>
      </c>
      <c r="O33" s="5" t="s">
        <v>125</v>
      </c>
      <c r="P33" s="4" t="s">
        <v>126</v>
      </c>
    </row>
    <row r="34" spans="11:16" x14ac:dyDescent="0.35">
      <c r="K34" s="5" t="s">
        <v>25</v>
      </c>
      <c r="L34" s="5" t="s">
        <v>13</v>
      </c>
      <c r="M34" s="5" t="s">
        <v>37</v>
      </c>
      <c r="N34" s="5" t="s">
        <v>127</v>
      </c>
      <c r="O34" s="5" t="s">
        <v>128</v>
      </c>
      <c r="P34" s="4" t="s">
        <v>129</v>
      </c>
    </row>
    <row r="35" spans="11:16" x14ac:dyDescent="0.35">
      <c r="K35" s="5" t="s">
        <v>25</v>
      </c>
      <c r="L35" s="5" t="s">
        <v>13</v>
      </c>
      <c r="M35" s="5" t="s">
        <v>37</v>
      </c>
      <c r="N35" s="5" t="s">
        <v>130</v>
      </c>
      <c r="O35" s="5" t="s">
        <v>131</v>
      </c>
      <c r="P35" s="4" t="s">
        <v>132</v>
      </c>
    </row>
    <row r="36" spans="11:16" x14ac:dyDescent="0.35">
      <c r="K36" s="5" t="s">
        <v>25</v>
      </c>
      <c r="L36" s="5" t="s">
        <v>13</v>
      </c>
      <c r="M36" s="5" t="s">
        <v>37</v>
      </c>
      <c r="N36" s="5" t="s">
        <v>133</v>
      </c>
      <c r="O36" s="5" t="s">
        <v>134</v>
      </c>
      <c r="P36" s="4" t="s">
        <v>135</v>
      </c>
    </row>
    <row r="37" spans="11:16" x14ac:dyDescent="0.35">
      <c r="K37" s="5" t="s">
        <v>25</v>
      </c>
      <c r="L37" s="5" t="s">
        <v>13</v>
      </c>
      <c r="M37" s="5" t="s">
        <v>37</v>
      </c>
      <c r="N37" s="5" t="s">
        <v>136</v>
      </c>
      <c r="O37" s="5" t="s">
        <v>137</v>
      </c>
      <c r="P37" s="4" t="s">
        <v>138</v>
      </c>
    </row>
    <row r="38" spans="11:16" x14ac:dyDescent="0.35">
      <c r="K38" s="5" t="s">
        <v>25</v>
      </c>
      <c r="L38" s="5" t="s">
        <v>13</v>
      </c>
      <c r="M38" s="5" t="s">
        <v>37</v>
      </c>
      <c r="N38" s="5" t="s">
        <v>139</v>
      </c>
      <c r="O38" s="5" t="s">
        <v>62</v>
      </c>
      <c r="P38" s="4" t="s">
        <v>140</v>
      </c>
    </row>
    <row r="39" spans="11:16" x14ac:dyDescent="0.35">
      <c r="K39" s="5" t="s">
        <v>25</v>
      </c>
      <c r="L39" s="5" t="s">
        <v>13</v>
      </c>
      <c r="M39" s="5" t="s">
        <v>37</v>
      </c>
      <c r="N39" s="5" t="s">
        <v>141</v>
      </c>
      <c r="O39" s="5" t="s">
        <v>142</v>
      </c>
      <c r="P39" s="4" t="s">
        <v>143</v>
      </c>
    </row>
    <row r="40" spans="11:16" x14ac:dyDescent="0.35">
      <c r="K40" s="5" t="s">
        <v>25</v>
      </c>
      <c r="L40" s="5" t="s">
        <v>13</v>
      </c>
      <c r="M40" s="5" t="s">
        <v>37</v>
      </c>
      <c r="N40" s="5" t="s">
        <v>144</v>
      </c>
      <c r="O40" s="5" t="s">
        <v>145</v>
      </c>
      <c r="P40" s="4" t="s">
        <v>146</v>
      </c>
    </row>
    <row r="41" spans="11:16" x14ac:dyDescent="0.35">
      <c r="K41" s="5" t="s">
        <v>25</v>
      </c>
      <c r="L41" s="5" t="s">
        <v>13</v>
      </c>
      <c r="M41" s="5" t="s">
        <v>37</v>
      </c>
      <c r="N41" s="5" t="s">
        <v>147</v>
      </c>
      <c r="O41" s="5" t="s">
        <v>148</v>
      </c>
      <c r="P41" s="4" t="s">
        <v>149</v>
      </c>
    </row>
    <row r="42" spans="11:16" x14ac:dyDescent="0.35">
      <c r="K42" s="5" t="s">
        <v>25</v>
      </c>
      <c r="L42" s="5" t="s">
        <v>13</v>
      </c>
      <c r="M42" s="5" t="s">
        <v>37</v>
      </c>
      <c r="N42" s="5" t="s">
        <v>150</v>
      </c>
      <c r="O42" s="5" t="s">
        <v>151</v>
      </c>
      <c r="P42" s="4" t="s">
        <v>152</v>
      </c>
    </row>
    <row r="43" spans="11:16" x14ac:dyDescent="0.35">
      <c r="K43" s="5" t="s">
        <v>25</v>
      </c>
      <c r="L43" s="5" t="s">
        <v>13</v>
      </c>
      <c r="M43" s="5" t="s">
        <v>37</v>
      </c>
      <c r="N43" s="5" t="s">
        <v>109</v>
      </c>
      <c r="O43" s="5" t="s">
        <v>110</v>
      </c>
      <c r="P43" s="4" t="s">
        <v>111</v>
      </c>
    </row>
    <row r="44" spans="11:16" x14ac:dyDescent="0.35">
      <c r="K44" s="5" t="s">
        <v>25</v>
      </c>
      <c r="L44" s="5" t="s">
        <v>13</v>
      </c>
      <c r="M44" s="5" t="s">
        <v>37</v>
      </c>
      <c r="N44" s="5" t="s">
        <v>153</v>
      </c>
      <c r="O44" s="5" t="s">
        <v>154</v>
      </c>
      <c r="P44" s="4" t="s">
        <v>155</v>
      </c>
    </row>
    <row r="45" spans="11:16" x14ac:dyDescent="0.35">
      <c r="K45" s="5" t="s">
        <v>25</v>
      </c>
      <c r="L45" s="5" t="s">
        <v>13</v>
      </c>
      <c r="M45" s="5" t="s">
        <v>37</v>
      </c>
      <c r="N45" s="5" t="s">
        <v>156</v>
      </c>
      <c r="O45" s="5" t="s">
        <v>157</v>
      </c>
      <c r="P45" s="4" t="s">
        <v>158</v>
      </c>
    </row>
    <row r="46" spans="11:16" x14ac:dyDescent="0.35">
      <c r="K46" s="5" t="s">
        <v>25</v>
      </c>
      <c r="L46" s="5" t="s">
        <v>13</v>
      </c>
      <c r="M46" s="5" t="s">
        <v>37</v>
      </c>
      <c r="N46" s="5" t="s">
        <v>159</v>
      </c>
      <c r="O46" s="5" t="s">
        <v>160</v>
      </c>
      <c r="P46" s="4" t="s">
        <v>161</v>
      </c>
    </row>
    <row r="47" spans="11:16" x14ac:dyDescent="0.35">
      <c r="K47" s="5" t="s">
        <v>25</v>
      </c>
      <c r="L47" s="5" t="s">
        <v>13</v>
      </c>
      <c r="M47" s="5" t="s">
        <v>37</v>
      </c>
      <c r="N47" s="5" t="s">
        <v>162</v>
      </c>
      <c r="O47" s="5" t="s">
        <v>163</v>
      </c>
      <c r="P47" s="4" t="s">
        <v>164</v>
      </c>
    </row>
    <row r="48" spans="11:16" x14ac:dyDescent="0.35">
      <c r="K48" s="5" t="s">
        <v>25</v>
      </c>
      <c r="L48" s="5" t="s">
        <v>13</v>
      </c>
      <c r="M48" s="5" t="s">
        <v>37</v>
      </c>
      <c r="N48" s="5" t="s">
        <v>115</v>
      </c>
      <c r="O48" s="5" t="s">
        <v>116</v>
      </c>
      <c r="P48" s="4" t="s">
        <v>117</v>
      </c>
    </row>
    <row r="49" spans="11:16" x14ac:dyDescent="0.35">
      <c r="K49" s="5" t="s">
        <v>25</v>
      </c>
      <c r="L49" s="5" t="s">
        <v>13</v>
      </c>
      <c r="M49" s="5" t="s">
        <v>37</v>
      </c>
      <c r="N49" s="5" t="s">
        <v>118</v>
      </c>
      <c r="O49" s="5" t="s">
        <v>119</v>
      </c>
      <c r="P49" s="4" t="s">
        <v>120</v>
      </c>
    </row>
    <row r="50" spans="11:16" x14ac:dyDescent="0.35">
      <c r="K50" s="5" t="s">
        <v>25</v>
      </c>
      <c r="L50" s="5" t="s">
        <v>13</v>
      </c>
      <c r="M50" s="5" t="s">
        <v>37</v>
      </c>
      <c r="N50" s="5" t="s">
        <v>165</v>
      </c>
      <c r="O50" s="5" t="s">
        <v>166</v>
      </c>
      <c r="P50" s="4" t="s">
        <v>167</v>
      </c>
    </row>
    <row r="51" spans="11:16" x14ac:dyDescent="0.35">
      <c r="K51" s="5" t="s">
        <v>25</v>
      </c>
      <c r="L51" s="5" t="s">
        <v>13</v>
      </c>
      <c r="M51" s="5" t="s">
        <v>79</v>
      </c>
      <c r="N51" s="5" t="s">
        <v>168</v>
      </c>
      <c r="O51" s="5" t="s">
        <v>169</v>
      </c>
      <c r="P51" s="4" t="s">
        <v>170</v>
      </c>
    </row>
    <row r="52" spans="11:16" x14ac:dyDescent="0.35">
      <c r="K52" s="5" t="s">
        <v>25</v>
      </c>
      <c r="L52" s="5" t="s">
        <v>13</v>
      </c>
      <c r="M52" s="5" t="s">
        <v>79</v>
      </c>
      <c r="N52" s="5" t="s">
        <v>168</v>
      </c>
      <c r="O52" s="5" t="s">
        <v>169</v>
      </c>
      <c r="P52" s="4" t="s">
        <v>170</v>
      </c>
    </row>
    <row r="53" spans="11:16" x14ac:dyDescent="0.35">
      <c r="K53" s="5" t="s">
        <v>25</v>
      </c>
      <c r="L53" s="5" t="s">
        <v>13</v>
      </c>
      <c r="M53" s="5" t="s">
        <v>79</v>
      </c>
      <c r="N53" s="5" t="s">
        <v>153</v>
      </c>
      <c r="O53" s="5" t="s">
        <v>154</v>
      </c>
      <c r="P53" s="4" t="s">
        <v>155</v>
      </c>
    </row>
    <row r="54" spans="11:16" x14ac:dyDescent="0.35">
      <c r="K54" s="5" t="s">
        <v>25</v>
      </c>
      <c r="L54" s="5" t="s">
        <v>13</v>
      </c>
      <c r="M54" s="5" t="s">
        <v>79</v>
      </c>
      <c r="N54" s="5" t="s">
        <v>162</v>
      </c>
      <c r="O54" s="5" t="s">
        <v>163</v>
      </c>
      <c r="P54" s="4" t="s">
        <v>164</v>
      </c>
    </row>
    <row r="55" spans="11:16" x14ac:dyDescent="0.35">
      <c r="K55" s="5" t="s">
        <v>25</v>
      </c>
      <c r="L55" s="5" t="s">
        <v>13</v>
      </c>
      <c r="M55" s="5" t="s">
        <v>171</v>
      </c>
      <c r="N55" s="5" t="s">
        <v>172</v>
      </c>
      <c r="O55" s="5" t="s">
        <v>173</v>
      </c>
      <c r="P55" s="4" t="s">
        <v>174</v>
      </c>
    </row>
    <row r="56" spans="11:16" x14ac:dyDescent="0.35">
      <c r="K56" s="5" t="s">
        <v>25</v>
      </c>
      <c r="L56" s="5" t="s">
        <v>13</v>
      </c>
      <c r="M56" s="5" t="s">
        <v>171</v>
      </c>
      <c r="N56" s="5" t="s">
        <v>172</v>
      </c>
      <c r="O56" s="5" t="s">
        <v>173</v>
      </c>
      <c r="P56" s="4" t="s">
        <v>174</v>
      </c>
    </row>
    <row r="57" spans="11:16" x14ac:dyDescent="0.35">
      <c r="K57" s="5" t="s">
        <v>25</v>
      </c>
      <c r="L57" s="5" t="s">
        <v>13</v>
      </c>
      <c r="M57" s="5" t="s">
        <v>171</v>
      </c>
      <c r="N57" s="5" t="s">
        <v>175</v>
      </c>
      <c r="O57" s="5" t="s">
        <v>176</v>
      </c>
      <c r="P57" s="4" t="s">
        <v>177</v>
      </c>
    </row>
    <row r="58" spans="11:16" x14ac:dyDescent="0.35">
      <c r="K58" s="5" t="s">
        <v>25</v>
      </c>
      <c r="L58" s="5" t="s">
        <v>13</v>
      </c>
      <c r="M58" s="5" t="s">
        <v>171</v>
      </c>
      <c r="N58" s="5" t="s">
        <v>178</v>
      </c>
      <c r="O58" s="5" t="s">
        <v>179</v>
      </c>
      <c r="P58" s="4" t="s">
        <v>180</v>
      </c>
    </row>
    <row r="59" spans="11:16" x14ac:dyDescent="0.35">
      <c r="K59" s="5" t="s">
        <v>25</v>
      </c>
      <c r="L59" s="5" t="s">
        <v>13</v>
      </c>
      <c r="M59" s="5" t="s">
        <v>171</v>
      </c>
      <c r="N59" s="5" t="s">
        <v>181</v>
      </c>
      <c r="O59" s="5" t="s">
        <v>182</v>
      </c>
      <c r="P59" s="4" t="s">
        <v>183</v>
      </c>
    </row>
    <row r="60" spans="11:16" x14ac:dyDescent="0.35">
      <c r="K60" s="5" t="s">
        <v>25</v>
      </c>
      <c r="L60" s="5" t="s">
        <v>13</v>
      </c>
      <c r="M60" s="5" t="s">
        <v>171</v>
      </c>
      <c r="N60" s="5" t="s">
        <v>184</v>
      </c>
      <c r="O60" s="5" t="s">
        <v>185</v>
      </c>
      <c r="P60" s="4" t="s">
        <v>186</v>
      </c>
    </row>
    <row r="61" spans="11:16" x14ac:dyDescent="0.35">
      <c r="K61" s="5" t="s">
        <v>25</v>
      </c>
      <c r="L61" s="5" t="s">
        <v>13</v>
      </c>
      <c r="M61" s="5" t="s">
        <v>171</v>
      </c>
      <c r="N61" s="5" t="s">
        <v>144</v>
      </c>
      <c r="O61" s="5" t="s">
        <v>145</v>
      </c>
      <c r="P61" s="4" t="s">
        <v>146</v>
      </c>
    </row>
    <row r="62" spans="11:16" x14ac:dyDescent="0.35">
      <c r="K62" s="5" t="s">
        <v>25</v>
      </c>
      <c r="L62" s="5" t="s">
        <v>13</v>
      </c>
      <c r="M62" s="5" t="s">
        <v>171</v>
      </c>
      <c r="N62" s="5" t="s">
        <v>187</v>
      </c>
      <c r="O62" s="5" t="s">
        <v>188</v>
      </c>
      <c r="P62" s="4" t="s">
        <v>189</v>
      </c>
    </row>
    <row r="63" spans="11:16" x14ac:dyDescent="0.35">
      <c r="K63" s="5" t="s">
        <v>25</v>
      </c>
      <c r="L63" s="5" t="s">
        <v>14</v>
      </c>
      <c r="M63" s="5" t="s">
        <v>86</v>
      </c>
      <c r="N63" s="5" t="s">
        <v>190</v>
      </c>
      <c r="O63" s="5" t="s">
        <v>191</v>
      </c>
      <c r="P63" s="4" t="s">
        <v>192</v>
      </c>
    </row>
    <row r="64" spans="11:16" x14ac:dyDescent="0.35">
      <c r="K64" s="5" t="s">
        <v>25</v>
      </c>
      <c r="L64" s="5" t="s">
        <v>14</v>
      </c>
      <c r="M64" s="5" t="s">
        <v>86</v>
      </c>
      <c r="N64" s="5" t="s">
        <v>190</v>
      </c>
      <c r="O64" s="5" t="s">
        <v>191</v>
      </c>
      <c r="P64" s="4" t="s">
        <v>193</v>
      </c>
    </row>
    <row r="65" spans="10:16" x14ac:dyDescent="0.35">
      <c r="K65" s="5" t="s">
        <v>25</v>
      </c>
      <c r="L65" s="5" t="s">
        <v>14</v>
      </c>
      <c r="M65" s="5" t="s">
        <v>86</v>
      </c>
      <c r="N65" s="5" t="s">
        <v>190</v>
      </c>
      <c r="O65" s="5" t="s">
        <v>191</v>
      </c>
      <c r="P65" s="4" t="s">
        <v>194</v>
      </c>
    </row>
    <row r="66" spans="10:16" x14ac:dyDescent="0.35">
      <c r="J66" s="13" t="s">
        <v>378</v>
      </c>
      <c r="K66" s="11" t="s">
        <v>25</v>
      </c>
      <c r="L66" s="11" t="s">
        <v>15</v>
      </c>
      <c r="M66" s="11" t="s">
        <v>86</v>
      </c>
      <c r="N66" s="11" t="s">
        <v>195</v>
      </c>
      <c r="O66" s="11" t="s">
        <v>196</v>
      </c>
      <c r="P66" s="12" t="s">
        <v>197</v>
      </c>
    </row>
    <row r="67" spans="10:16" x14ac:dyDescent="0.35">
      <c r="J67" s="14" t="s">
        <v>379</v>
      </c>
      <c r="K67" s="11" t="s">
        <v>25</v>
      </c>
      <c r="L67" s="11" t="s">
        <v>15</v>
      </c>
      <c r="M67" s="11" t="s">
        <v>90</v>
      </c>
      <c r="N67" s="11" t="s">
        <v>198</v>
      </c>
      <c r="O67" s="11" t="s">
        <v>199</v>
      </c>
      <c r="P67" s="12" t="s">
        <v>200</v>
      </c>
    </row>
    <row r="68" spans="10:16" x14ac:dyDescent="0.35">
      <c r="J68" s="14" t="s">
        <v>379</v>
      </c>
      <c r="K68" s="11" t="s">
        <v>25</v>
      </c>
      <c r="L68" s="11" t="s">
        <v>15</v>
      </c>
      <c r="M68" s="11" t="s">
        <v>37</v>
      </c>
      <c r="N68" s="11" t="s">
        <v>198</v>
      </c>
      <c r="O68" s="11" t="s">
        <v>199</v>
      </c>
      <c r="P68" s="12" t="s">
        <v>200</v>
      </c>
    </row>
    <row r="69" spans="10:16" x14ac:dyDescent="0.35">
      <c r="K69" s="5" t="s">
        <v>25</v>
      </c>
      <c r="L69" s="5" t="s">
        <v>15</v>
      </c>
      <c r="M69" s="5" t="s">
        <v>37</v>
      </c>
      <c r="N69" s="5" t="s">
        <v>201</v>
      </c>
      <c r="O69" s="5" t="s">
        <v>202</v>
      </c>
      <c r="P69" s="4" t="s">
        <v>203</v>
      </c>
    </row>
    <row r="70" spans="10:16" x14ac:dyDescent="0.35">
      <c r="K70" s="5" t="s">
        <v>25</v>
      </c>
      <c r="L70" s="5" t="s">
        <v>15</v>
      </c>
      <c r="M70" s="5" t="s">
        <v>79</v>
      </c>
      <c r="N70" s="5" t="s">
        <v>204</v>
      </c>
      <c r="O70" s="5" t="s">
        <v>205</v>
      </c>
      <c r="P70" s="4" t="s">
        <v>206</v>
      </c>
    </row>
    <row r="71" spans="10:16" x14ac:dyDescent="0.35">
      <c r="K71" s="5" t="s">
        <v>25</v>
      </c>
      <c r="L71" s="5" t="s">
        <v>15</v>
      </c>
      <c r="M71" s="5" t="s">
        <v>207</v>
      </c>
      <c r="N71" s="5" t="s">
        <v>195</v>
      </c>
      <c r="O71" s="5" t="s">
        <v>196</v>
      </c>
      <c r="P71" s="4" t="s">
        <v>197</v>
      </c>
    </row>
    <row r="72" spans="10:16" x14ac:dyDescent="0.35">
      <c r="K72" s="5" t="s">
        <v>26</v>
      </c>
      <c r="L72" s="5" t="s">
        <v>12</v>
      </c>
      <c r="M72" s="5" t="s">
        <v>37</v>
      </c>
      <c r="N72" s="5" t="s">
        <v>208</v>
      </c>
      <c r="O72" s="5" t="s">
        <v>209</v>
      </c>
      <c r="P72" s="4" t="s">
        <v>210</v>
      </c>
    </row>
    <row r="73" spans="10:16" x14ac:dyDescent="0.35">
      <c r="K73" s="5" t="s">
        <v>26</v>
      </c>
      <c r="L73" s="5" t="s">
        <v>12</v>
      </c>
      <c r="M73" s="5" t="s">
        <v>37</v>
      </c>
      <c r="N73" s="5" t="s">
        <v>211</v>
      </c>
      <c r="O73" s="5" t="s">
        <v>212</v>
      </c>
      <c r="P73" s="4" t="s">
        <v>213</v>
      </c>
    </row>
    <row r="74" spans="10:16" x14ac:dyDescent="0.35">
      <c r="K74" s="5" t="s">
        <v>26</v>
      </c>
      <c r="L74" s="5" t="s">
        <v>13</v>
      </c>
      <c r="M74" s="5" t="s">
        <v>171</v>
      </c>
      <c r="N74" s="5" t="s">
        <v>214</v>
      </c>
      <c r="O74" s="5" t="s">
        <v>215</v>
      </c>
      <c r="P74" s="4" t="s">
        <v>216</v>
      </c>
    </row>
    <row r="75" spans="10:16" x14ac:dyDescent="0.35">
      <c r="K75" s="5" t="s">
        <v>27</v>
      </c>
      <c r="L75" s="5" t="s">
        <v>12</v>
      </c>
      <c r="M75" s="5" t="s">
        <v>37</v>
      </c>
      <c r="N75" s="5" t="s">
        <v>217</v>
      </c>
      <c r="O75" s="5" t="s">
        <v>218</v>
      </c>
      <c r="P75" s="4" t="s">
        <v>219</v>
      </c>
    </row>
    <row r="76" spans="10:16" x14ac:dyDescent="0.35">
      <c r="K76" s="5" t="s">
        <v>27</v>
      </c>
      <c r="L76" s="5" t="s">
        <v>12</v>
      </c>
      <c r="M76" s="5" t="s">
        <v>37</v>
      </c>
      <c r="N76" s="5" t="s">
        <v>220</v>
      </c>
      <c r="O76" s="5" t="s">
        <v>221</v>
      </c>
      <c r="P76" s="4" t="s">
        <v>222</v>
      </c>
    </row>
    <row r="77" spans="10:16" x14ac:dyDescent="0.35">
      <c r="K77" s="5" t="s">
        <v>27</v>
      </c>
      <c r="L77" s="5" t="s">
        <v>13</v>
      </c>
      <c r="M77" s="5" t="s">
        <v>90</v>
      </c>
      <c r="N77" s="5" t="s">
        <v>223</v>
      </c>
      <c r="O77" s="5" t="s">
        <v>224</v>
      </c>
      <c r="P77" s="4" t="s">
        <v>225</v>
      </c>
    </row>
    <row r="78" spans="10:16" x14ac:dyDescent="0.35">
      <c r="K78" s="5" t="s">
        <v>27</v>
      </c>
      <c r="L78" s="5" t="s">
        <v>13</v>
      </c>
      <c r="M78" s="5" t="s">
        <v>90</v>
      </c>
      <c r="N78" s="5" t="s">
        <v>226</v>
      </c>
      <c r="O78" s="5" t="s">
        <v>227</v>
      </c>
      <c r="P78" s="4" t="s">
        <v>228</v>
      </c>
    </row>
    <row r="79" spans="10:16" x14ac:dyDescent="0.35">
      <c r="K79" s="5" t="s">
        <v>27</v>
      </c>
      <c r="L79" s="5" t="s">
        <v>13</v>
      </c>
      <c r="M79" s="5" t="s">
        <v>90</v>
      </c>
      <c r="N79" s="5" t="s">
        <v>229</v>
      </c>
      <c r="O79" s="5" t="s">
        <v>230</v>
      </c>
      <c r="P79" s="4" t="s">
        <v>231</v>
      </c>
    </row>
    <row r="80" spans="10:16" x14ac:dyDescent="0.35">
      <c r="K80" s="5" t="s">
        <v>27</v>
      </c>
      <c r="L80" s="5" t="s">
        <v>13</v>
      </c>
      <c r="M80" s="5" t="s">
        <v>37</v>
      </c>
      <c r="N80" s="5" t="s">
        <v>232</v>
      </c>
      <c r="O80" s="5" t="s">
        <v>233</v>
      </c>
      <c r="P80" s="4" t="s">
        <v>234</v>
      </c>
    </row>
    <row r="81" spans="11:16" x14ac:dyDescent="0.35">
      <c r="K81" s="5" t="s">
        <v>27</v>
      </c>
      <c r="L81" s="5" t="s">
        <v>13</v>
      </c>
      <c r="M81" s="5" t="s">
        <v>37</v>
      </c>
      <c r="N81" s="5" t="s">
        <v>235</v>
      </c>
      <c r="O81" s="5" t="s">
        <v>236</v>
      </c>
      <c r="P81" s="4" t="s">
        <v>237</v>
      </c>
    </row>
    <row r="82" spans="11:16" x14ac:dyDescent="0.35">
      <c r="K82" s="5" t="s">
        <v>27</v>
      </c>
      <c r="L82" s="5" t="s">
        <v>13</v>
      </c>
      <c r="M82" s="5" t="s">
        <v>37</v>
      </c>
      <c r="N82" s="5" t="s">
        <v>238</v>
      </c>
      <c r="O82" s="5" t="s">
        <v>239</v>
      </c>
      <c r="P82" s="4" t="s">
        <v>240</v>
      </c>
    </row>
    <row r="83" spans="11:16" x14ac:dyDescent="0.35">
      <c r="K83" s="5" t="s">
        <v>27</v>
      </c>
      <c r="L83" s="5" t="s">
        <v>13</v>
      </c>
      <c r="M83" s="5" t="s">
        <v>37</v>
      </c>
      <c r="N83" s="5" t="s">
        <v>241</v>
      </c>
      <c r="O83" s="5" t="s">
        <v>242</v>
      </c>
      <c r="P83" s="4" t="s">
        <v>243</v>
      </c>
    </row>
    <row r="84" spans="11:16" x14ac:dyDescent="0.35">
      <c r="K84" s="5" t="s">
        <v>27</v>
      </c>
      <c r="L84" s="5" t="s">
        <v>13</v>
      </c>
      <c r="M84" s="5" t="s">
        <v>244</v>
      </c>
      <c r="N84" s="5" t="s">
        <v>241</v>
      </c>
      <c r="O84" s="5" t="s">
        <v>242</v>
      </c>
      <c r="P84" s="4" t="s">
        <v>243</v>
      </c>
    </row>
    <row r="85" spans="11:16" x14ac:dyDescent="0.35">
      <c r="K85" s="5" t="s">
        <v>27</v>
      </c>
      <c r="L85" s="5" t="s">
        <v>13</v>
      </c>
      <c r="M85" s="5" t="s">
        <v>171</v>
      </c>
      <c r="N85" s="5" t="s">
        <v>226</v>
      </c>
      <c r="O85" s="5" t="s">
        <v>227</v>
      </c>
      <c r="P85" s="4" t="s">
        <v>228</v>
      </c>
    </row>
    <row r="86" spans="11:16" x14ac:dyDescent="0.35">
      <c r="K86" s="5" t="s">
        <v>27</v>
      </c>
      <c r="L86" s="5" t="s">
        <v>13</v>
      </c>
      <c r="M86" s="5" t="s">
        <v>171</v>
      </c>
      <c r="N86" s="5" t="s">
        <v>245</v>
      </c>
      <c r="O86" s="5" t="s">
        <v>246</v>
      </c>
      <c r="P86" s="4" t="s">
        <v>247</v>
      </c>
    </row>
    <row r="87" spans="11:16" x14ac:dyDescent="0.35">
      <c r="K87" s="5" t="s">
        <v>27</v>
      </c>
      <c r="L87" s="5" t="s">
        <v>13</v>
      </c>
      <c r="M87" s="5" t="s">
        <v>171</v>
      </c>
      <c r="N87" s="5" t="s">
        <v>248</v>
      </c>
      <c r="O87" s="5" t="s">
        <v>249</v>
      </c>
      <c r="P87" s="4" t="s">
        <v>250</v>
      </c>
    </row>
    <row r="88" spans="11:16" x14ac:dyDescent="0.35">
      <c r="K88" s="5" t="s">
        <v>28</v>
      </c>
      <c r="L88" s="5" t="s">
        <v>12</v>
      </c>
      <c r="M88" s="5" t="s">
        <v>37</v>
      </c>
      <c r="N88" s="5" t="s">
        <v>251</v>
      </c>
      <c r="O88" s="5" t="s">
        <v>252</v>
      </c>
      <c r="P88" s="4" t="s">
        <v>253</v>
      </c>
    </row>
    <row r="89" spans="11:16" x14ac:dyDescent="0.35">
      <c r="K89" s="5" t="s">
        <v>28</v>
      </c>
      <c r="L89" s="5" t="s">
        <v>13</v>
      </c>
      <c r="M89" s="5" t="s">
        <v>90</v>
      </c>
      <c r="N89" s="5" t="s">
        <v>254</v>
      </c>
      <c r="O89" s="5" t="s">
        <v>255</v>
      </c>
      <c r="P89" s="4" t="s">
        <v>256</v>
      </c>
    </row>
    <row r="90" spans="11:16" x14ac:dyDescent="0.35">
      <c r="K90" s="5" t="s">
        <v>28</v>
      </c>
      <c r="L90" s="5" t="s">
        <v>13</v>
      </c>
      <c r="M90" s="5" t="s">
        <v>37</v>
      </c>
      <c r="N90" s="5" t="s">
        <v>257</v>
      </c>
      <c r="O90" s="5" t="s">
        <v>258</v>
      </c>
      <c r="P90" s="4" t="s">
        <v>259</v>
      </c>
    </row>
    <row r="91" spans="11:16" x14ac:dyDescent="0.35">
      <c r="K91" s="5" t="s">
        <v>28</v>
      </c>
      <c r="L91" s="5" t="s">
        <v>13</v>
      </c>
      <c r="M91" s="5" t="s">
        <v>37</v>
      </c>
      <c r="N91" s="5" t="s">
        <v>260</v>
      </c>
      <c r="O91" s="5" t="s">
        <v>261</v>
      </c>
      <c r="P91" s="4" t="s">
        <v>262</v>
      </c>
    </row>
    <row r="92" spans="11:16" x14ac:dyDescent="0.35">
      <c r="K92" s="5" t="s">
        <v>28</v>
      </c>
      <c r="L92" s="5" t="s">
        <v>13</v>
      </c>
      <c r="M92" s="5" t="s">
        <v>37</v>
      </c>
      <c r="N92" s="5" t="s">
        <v>263</v>
      </c>
      <c r="O92" s="5" t="s">
        <v>264</v>
      </c>
      <c r="P92" s="4" t="s">
        <v>265</v>
      </c>
    </row>
    <row r="93" spans="11:16" x14ac:dyDescent="0.35">
      <c r="K93" s="5" t="s">
        <v>28</v>
      </c>
      <c r="L93" s="5" t="s">
        <v>13</v>
      </c>
      <c r="M93" s="5" t="s">
        <v>37</v>
      </c>
      <c r="N93" s="5" t="s">
        <v>254</v>
      </c>
      <c r="O93" s="5" t="s">
        <v>255</v>
      </c>
      <c r="P93" s="4" t="s">
        <v>256</v>
      </c>
    </row>
    <row r="94" spans="11:16" x14ac:dyDescent="0.35">
      <c r="K94" s="5" t="s">
        <v>28</v>
      </c>
      <c r="L94" s="5" t="s">
        <v>13</v>
      </c>
      <c r="M94" s="5" t="s">
        <v>37</v>
      </c>
      <c r="N94" s="5" t="s">
        <v>266</v>
      </c>
      <c r="O94" s="5" t="s">
        <v>267</v>
      </c>
      <c r="P94" s="4" t="s">
        <v>268</v>
      </c>
    </row>
    <row r="95" spans="11:16" x14ac:dyDescent="0.35">
      <c r="K95" s="5" t="s">
        <v>28</v>
      </c>
      <c r="L95" s="5" t="s">
        <v>13</v>
      </c>
      <c r="M95" s="5" t="s">
        <v>37</v>
      </c>
      <c r="N95" s="5" t="s">
        <v>269</v>
      </c>
      <c r="O95" s="5" t="s">
        <v>166</v>
      </c>
      <c r="P95" s="4" t="s">
        <v>270</v>
      </c>
    </row>
    <row r="96" spans="11:16" x14ac:dyDescent="0.35">
      <c r="K96" s="5" t="s">
        <v>28</v>
      </c>
      <c r="L96" s="5" t="s">
        <v>13</v>
      </c>
      <c r="M96" s="5" t="s">
        <v>171</v>
      </c>
      <c r="N96" s="5" t="s">
        <v>271</v>
      </c>
      <c r="O96" s="5" t="s">
        <v>272</v>
      </c>
      <c r="P96" s="4" t="s">
        <v>273</v>
      </c>
    </row>
    <row r="97" spans="10:16" x14ac:dyDescent="0.35">
      <c r="K97" s="5" t="s">
        <v>29</v>
      </c>
      <c r="L97" s="5" t="s">
        <v>12</v>
      </c>
      <c r="M97" s="5" t="s">
        <v>37</v>
      </c>
      <c r="N97" s="5" t="s">
        <v>274</v>
      </c>
      <c r="O97" s="5" t="s">
        <v>275</v>
      </c>
      <c r="P97" s="4" t="s">
        <v>276</v>
      </c>
    </row>
    <row r="98" spans="10:16" x14ac:dyDescent="0.35">
      <c r="J98" s="13" t="s">
        <v>378</v>
      </c>
      <c r="K98" s="11" t="s">
        <v>29</v>
      </c>
      <c r="L98" s="11" t="s">
        <v>12</v>
      </c>
      <c r="M98" s="11" t="s">
        <v>37</v>
      </c>
      <c r="N98" s="11" t="s">
        <v>277</v>
      </c>
      <c r="O98" s="11" t="s">
        <v>278</v>
      </c>
      <c r="P98" s="12" t="s">
        <v>279</v>
      </c>
    </row>
    <row r="99" spans="10:16" x14ac:dyDescent="0.35">
      <c r="K99" s="5" t="s">
        <v>29</v>
      </c>
      <c r="L99" s="5" t="s">
        <v>12</v>
      </c>
      <c r="M99" s="5" t="s">
        <v>37</v>
      </c>
      <c r="N99" s="5" t="s">
        <v>280</v>
      </c>
      <c r="O99" s="5" t="s">
        <v>281</v>
      </c>
      <c r="P99" s="4" t="s">
        <v>282</v>
      </c>
    </row>
    <row r="100" spans="10:16" x14ac:dyDescent="0.35">
      <c r="J100" s="13" t="s">
        <v>378</v>
      </c>
      <c r="K100" s="11" t="s">
        <v>29</v>
      </c>
      <c r="L100" s="11" t="s">
        <v>12</v>
      </c>
      <c r="M100" s="11" t="s">
        <v>37</v>
      </c>
      <c r="N100" s="11" t="s">
        <v>283</v>
      </c>
      <c r="O100" s="11" t="s">
        <v>284</v>
      </c>
      <c r="P100" s="12" t="s">
        <v>285</v>
      </c>
    </row>
    <row r="101" spans="10:16" x14ac:dyDescent="0.35">
      <c r="J101" s="13" t="s">
        <v>378</v>
      </c>
      <c r="K101" s="11" t="s">
        <v>29</v>
      </c>
      <c r="L101" s="11" t="s">
        <v>12</v>
      </c>
      <c r="M101" s="11" t="s">
        <v>37</v>
      </c>
      <c r="N101" s="11" t="s">
        <v>286</v>
      </c>
      <c r="O101" s="11" t="s">
        <v>287</v>
      </c>
      <c r="P101" s="11" t="s">
        <v>288</v>
      </c>
    </row>
    <row r="102" spans="10:16" x14ac:dyDescent="0.35">
      <c r="K102" s="5" t="s">
        <v>29</v>
      </c>
      <c r="L102" s="5" t="s">
        <v>12</v>
      </c>
      <c r="M102" s="5" t="s">
        <v>37</v>
      </c>
      <c r="N102" s="5" t="s">
        <v>289</v>
      </c>
      <c r="O102" s="5" t="s">
        <v>290</v>
      </c>
      <c r="P102" s="4" t="s">
        <v>291</v>
      </c>
    </row>
    <row r="103" spans="10:16" x14ac:dyDescent="0.35">
      <c r="K103" s="5" t="s">
        <v>29</v>
      </c>
      <c r="L103" s="5" t="s">
        <v>12</v>
      </c>
      <c r="M103" s="5" t="s">
        <v>37</v>
      </c>
      <c r="N103" s="5" t="s">
        <v>292</v>
      </c>
      <c r="O103" s="5" t="s">
        <v>293</v>
      </c>
      <c r="P103" s="4" t="s">
        <v>294</v>
      </c>
    </row>
    <row r="104" spans="10:16" x14ac:dyDescent="0.35">
      <c r="K104" s="5" t="s">
        <v>29</v>
      </c>
      <c r="L104" s="5" t="s">
        <v>12</v>
      </c>
      <c r="M104" s="5" t="s">
        <v>37</v>
      </c>
      <c r="N104" s="5" t="s">
        <v>295</v>
      </c>
      <c r="O104" s="5" t="s">
        <v>296</v>
      </c>
      <c r="P104" s="4" t="s">
        <v>297</v>
      </c>
    </row>
    <row r="105" spans="10:16" x14ac:dyDescent="0.35">
      <c r="K105" s="5" t="s">
        <v>29</v>
      </c>
      <c r="L105" s="5" t="s">
        <v>12</v>
      </c>
      <c r="M105" s="5" t="s">
        <v>37</v>
      </c>
      <c r="N105" s="5" t="s">
        <v>298</v>
      </c>
      <c r="O105" s="5" t="s">
        <v>299</v>
      </c>
      <c r="P105" s="4" t="s">
        <v>300</v>
      </c>
    </row>
    <row r="106" spans="10:16" x14ac:dyDescent="0.35">
      <c r="K106" s="5" t="s">
        <v>29</v>
      </c>
      <c r="L106" s="5" t="s">
        <v>12</v>
      </c>
      <c r="M106" s="5" t="s">
        <v>37</v>
      </c>
      <c r="N106" s="5" t="s">
        <v>301</v>
      </c>
      <c r="O106" s="5" t="s">
        <v>302</v>
      </c>
      <c r="P106" s="4" t="s">
        <v>303</v>
      </c>
    </row>
    <row r="107" spans="10:16" x14ac:dyDescent="0.35">
      <c r="K107" s="5" t="s">
        <v>29</v>
      </c>
      <c r="L107" s="5" t="s">
        <v>12</v>
      </c>
      <c r="M107" s="5" t="s">
        <v>37</v>
      </c>
      <c r="N107" s="5" t="s">
        <v>304</v>
      </c>
      <c r="O107" s="5" t="s">
        <v>305</v>
      </c>
      <c r="P107" s="4" t="s">
        <v>306</v>
      </c>
    </row>
    <row r="108" spans="10:16" x14ac:dyDescent="0.35">
      <c r="K108" s="5" t="s">
        <v>29</v>
      </c>
      <c r="L108" s="5" t="s">
        <v>12</v>
      </c>
      <c r="M108" s="5" t="s">
        <v>37</v>
      </c>
      <c r="N108" s="5" t="s">
        <v>307</v>
      </c>
      <c r="O108" s="5" t="s">
        <v>308</v>
      </c>
      <c r="P108" s="4" t="s">
        <v>309</v>
      </c>
    </row>
    <row r="109" spans="10:16" x14ac:dyDescent="0.35">
      <c r="K109" s="5" t="s">
        <v>29</v>
      </c>
      <c r="L109" s="5" t="s">
        <v>12</v>
      </c>
      <c r="M109" s="5" t="s">
        <v>37</v>
      </c>
      <c r="N109" s="5" t="s">
        <v>310</v>
      </c>
      <c r="O109" s="5" t="s">
        <v>311</v>
      </c>
      <c r="P109" s="4" t="s">
        <v>312</v>
      </c>
    </row>
    <row r="110" spans="10:16" x14ac:dyDescent="0.35">
      <c r="K110" s="5" t="s">
        <v>29</v>
      </c>
      <c r="L110" s="5" t="s">
        <v>12</v>
      </c>
      <c r="M110" s="5" t="s">
        <v>37</v>
      </c>
      <c r="N110" s="5" t="s">
        <v>313</v>
      </c>
      <c r="O110" s="5" t="s">
        <v>314</v>
      </c>
      <c r="P110" s="4" t="s">
        <v>315</v>
      </c>
    </row>
    <row r="111" spans="10:16" x14ac:dyDescent="0.35">
      <c r="K111" s="5" t="s">
        <v>29</v>
      </c>
      <c r="L111" s="5" t="s">
        <v>12</v>
      </c>
      <c r="M111" s="5" t="s">
        <v>37</v>
      </c>
      <c r="N111" s="5" t="s">
        <v>316</v>
      </c>
      <c r="O111" s="5" t="s">
        <v>317</v>
      </c>
      <c r="P111" s="4" t="s">
        <v>318</v>
      </c>
    </row>
    <row r="112" spans="10:16" x14ac:dyDescent="0.35">
      <c r="K112" s="5" t="s">
        <v>29</v>
      </c>
      <c r="L112" s="5" t="s">
        <v>12</v>
      </c>
      <c r="M112" s="5" t="s">
        <v>37</v>
      </c>
      <c r="N112" s="5" t="s">
        <v>319</v>
      </c>
      <c r="O112" s="5" t="s">
        <v>320</v>
      </c>
      <c r="P112" s="4" t="s">
        <v>321</v>
      </c>
    </row>
    <row r="113" spans="11:16" x14ac:dyDescent="0.35">
      <c r="K113" s="5" t="s">
        <v>29</v>
      </c>
      <c r="L113" s="5" t="s">
        <v>12</v>
      </c>
      <c r="M113" s="5" t="s">
        <v>37</v>
      </c>
      <c r="N113" s="5" t="s">
        <v>322</v>
      </c>
      <c r="O113" s="5" t="s">
        <v>323</v>
      </c>
      <c r="P113" s="4" t="s">
        <v>324</v>
      </c>
    </row>
    <row r="114" spans="11:16" x14ac:dyDescent="0.35">
      <c r="K114" s="5" t="s">
        <v>29</v>
      </c>
      <c r="L114" s="5" t="s">
        <v>12</v>
      </c>
      <c r="M114" s="5" t="s">
        <v>37</v>
      </c>
      <c r="N114" s="5" t="s">
        <v>325</v>
      </c>
      <c r="O114" s="5" t="s">
        <v>326</v>
      </c>
      <c r="P114" s="4" t="s">
        <v>327</v>
      </c>
    </row>
    <row r="115" spans="11:16" x14ac:dyDescent="0.35">
      <c r="K115" s="5" t="s">
        <v>29</v>
      </c>
      <c r="L115" s="5" t="s">
        <v>12</v>
      </c>
      <c r="M115" s="5" t="s">
        <v>37</v>
      </c>
      <c r="N115" s="5" t="s">
        <v>328</v>
      </c>
      <c r="O115" s="5" t="s">
        <v>329</v>
      </c>
      <c r="P115" s="4" t="s">
        <v>330</v>
      </c>
    </row>
    <row r="116" spans="11:16" x14ac:dyDescent="0.35">
      <c r="K116" s="5" t="s">
        <v>29</v>
      </c>
      <c r="L116" s="5" t="s">
        <v>12</v>
      </c>
      <c r="M116" s="5" t="s">
        <v>79</v>
      </c>
      <c r="N116" s="5" t="s">
        <v>280</v>
      </c>
      <c r="O116" s="5" t="s">
        <v>281</v>
      </c>
      <c r="P116" s="5" t="s">
        <v>331</v>
      </c>
    </row>
    <row r="117" spans="11:16" x14ac:dyDescent="0.35">
      <c r="K117" s="5" t="s">
        <v>29</v>
      </c>
      <c r="L117" s="5" t="s">
        <v>12</v>
      </c>
      <c r="M117" s="5" t="s">
        <v>79</v>
      </c>
      <c r="N117" s="5" t="s">
        <v>319</v>
      </c>
      <c r="O117" s="5" t="s">
        <v>320</v>
      </c>
      <c r="P117" s="5" t="s">
        <v>332</v>
      </c>
    </row>
    <row r="118" spans="11:16" x14ac:dyDescent="0.35">
      <c r="K118" s="5" t="s">
        <v>29</v>
      </c>
      <c r="L118" s="5" t="s">
        <v>12</v>
      </c>
      <c r="M118" s="5" t="s">
        <v>171</v>
      </c>
      <c r="N118" s="5" t="s">
        <v>280</v>
      </c>
      <c r="O118" s="5" t="s">
        <v>281</v>
      </c>
      <c r="P118" s="4" t="s">
        <v>282</v>
      </c>
    </row>
    <row r="119" spans="11:16" x14ac:dyDescent="0.35">
      <c r="K119" s="5" t="s">
        <v>29</v>
      </c>
      <c r="L119" s="5" t="s">
        <v>13</v>
      </c>
      <c r="M119" s="5" t="s">
        <v>86</v>
      </c>
      <c r="N119" s="5" t="s">
        <v>333</v>
      </c>
      <c r="O119" s="5" t="s">
        <v>334</v>
      </c>
      <c r="P119" s="4" t="s">
        <v>335</v>
      </c>
    </row>
    <row r="120" spans="11:16" x14ac:dyDescent="0.35">
      <c r="K120" s="5" t="s">
        <v>29</v>
      </c>
      <c r="L120" s="5" t="s">
        <v>13</v>
      </c>
      <c r="M120" s="5" t="s">
        <v>90</v>
      </c>
      <c r="N120" s="5" t="s">
        <v>336</v>
      </c>
      <c r="O120" s="5" t="s">
        <v>337</v>
      </c>
      <c r="P120" s="4" t="s">
        <v>338</v>
      </c>
    </row>
    <row r="121" spans="11:16" x14ac:dyDescent="0.35">
      <c r="K121" s="5" t="s">
        <v>29</v>
      </c>
      <c r="L121" s="5" t="s">
        <v>13</v>
      </c>
      <c r="M121" s="5" t="s">
        <v>90</v>
      </c>
      <c r="N121" s="5" t="s">
        <v>339</v>
      </c>
      <c r="O121" s="5" t="s">
        <v>340</v>
      </c>
      <c r="P121" s="4" t="s">
        <v>341</v>
      </c>
    </row>
    <row r="122" spans="11:16" x14ac:dyDescent="0.35">
      <c r="K122" s="5" t="s">
        <v>29</v>
      </c>
      <c r="L122" s="5" t="s">
        <v>13</v>
      </c>
      <c r="M122" s="5" t="s">
        <v>37</v>
      </c>
      <c r="N122" s="5" t="s">
        <v>342</v>
      </c>
      <c r="O122" s="5" t="s">
        <v>343</v>
      </c>
      <c r="P122" s="4" t="s">
        <v>344</v>
      </c>
    </row>
    <row r="123" spans="11:16" x14ac:dyDescent="0.35">
      <c r="K123" s="5" t="s">
        <v>29</v>
      </c>
      <c r="L123" s="5" t="s">
        <v>13</v>
      </c>
      <c r="M123" s="5" t="s">
        <v>37</v>
      </c>
      <c r="N123" s="5" t="s">
        <v>342</v>
      </c>
      <c r="O123" s="5" t="s">
        <v>343</v>
      </c>
      <c r="P123" s="4" t="s">
        <v>344</v>
      </c>
    </row>
    <row r="124" spans="11:16" x14ac:dyDescent="0.35">
      <c r="K124" s="5" t="s">
        <v>29</v>
      </c>
      <c r="L124" s="5" t="s">
        <v>13</v>
      </c>
      <c r="M124" s="5" t="s">
        <v>37</v>
      </c>
      <c r="N124" s="5" t="s">
        <v>336</v>
      </c>
      <c r="O124" s="5" t="s">
        <v>337</v>
      </c>
      <c r="P124" s="4" t="s">
        <v>338</v>
      </c>
    </row>
    <row r="125" spans="11:16" x14ac:dyDescent="0.35">
      <c r="K125" s="5" t="s">
        <v>29</v>
      </c>
      <c r="L125" s="5" t="s">
        <v>13</v>
      </c>
      <c r="M125" s="5" t="s">
        <v>37</v>
      </c>
      <c r="N125" s="5" t="s">
        <v>339</v>
      </c>
      <c r="O125" s="5" t="s">
        <v>340</v>
      </c>
      <c r="P125" s="4" t="s">
        <v>341</v>
      </c>
    </row>
    <row r="126" spans="11:16" x14ac:dyDescent="0.35">
      <c r="K126" s="5" t="s">
        <v>29</v>
      </c>
      <c r="L126" s="5" t="s">
        <v>13</v>
      </c>
      <c r="M126" s="5" t="s">
        <v>37</v>
      </c>
      <c r="N126" s="5" t="s">
        <v>333</v>
      </c>
      <c r="O126" s="5" t="s">
        <v>334</v>
      </c>
      <c r="P126" s="4" t="s">
        <v>335</v>
      </c>
    </row>
    <row r="127" spans="11:16" x14ac:dyDescent="0.35">
      <c r="K127" s="5" t="s">
        <v>29</v>
      </c>
      <c r="L127" s="5" t="s">
        <v>13</v>
      </c>
      <c r="M127" s="5" t="s">
        <v>37</v>
      </c>
      <c r="N127" s="5" t="s">
        <v>345</v>
      </c>
      <c r="O127" s="5" t="s">
        <v>346</v>
      </c>
      <c r="P127" s="4" t="s">
        <v>347</v>
      </c>
    </row>
    <row r="128" spans="11:16" x14ac:dyDescent="0.35">
      <c r="K128" s="5" t="s">
        <v>29</v>
      </c>
      <c r="L128" s="5" t="s">
        <v>13</v>
      </c>
      <c r="M128" s="5" t="s">
        <v>37</v>
      </c>
      <c r="N128" s="5" t="s">
        <v>348</v>
      </c>
      <c r="O128" s="5" t="s">
        <v>349</v>
      </c>
      <c r="P128" s="4" t="s">
        <v>350</v>
      </c>
    </row>
    <row r="129" spans="11:16" x14ac:dyDescent="0.35">
      <c r="K129" s="5" t="s">
        <v>29</v>
      </c>
      <c r="L129" s="5" t="s">
        <v>13</v>
      </c>
      <c r="M129" s="5" t="s">
        <v>79</v>
      </c>
      <c r="N129" s="5" t="s">
        <v>351</v>
      </c>
      <c r="O129" s="5" t="s">
        <v>352</v>
      </c>
      <c r="P129" s="4" t="s">
        <v>353</v>
      </c>
    </row>
    <row r="130" spans="11:16" x14ac:dyDescent="0.35">
      <c r="K130" s="5" t="s">
        <v>29</v>
      </c>
      <c r="L130" s="5" t="s">
        <v>13</v>
      </c>
      <c r="M130" s="5" t="s">
        <v>79</v>
      </c>
      <c r="N130" s="5" t="s">
        <v>354</v>
      </c>
      <c r="O130" s="5" t="s">
        <v>182</v>
      </c>
      <c r="P130" s="4" t="s">
        <v>355</v>
      </c>
    </row>
    <row r="131" spans="11:16" x14ac:dyDescent="0.35">
      <c r="K131" s="5" t="s">
        <v>29</v>
      </c>
      <c r="L131" s="5" t="s">
        <v>13</v>
      </c>
      <c r="M131" s="5" t="s">
        <v>79</v>
      </c>
      <c r="N131" s="5" t="s">
        <v>345</v>
      </c>
      <c r="O131" s="5" t="s">
        <v>346</v>
      </c>
      <c r="P131" s="4" t="s">
        <v>347</v>
      </c>
    </row>
    <row r="132" spans="11:16" x14ac:dyDescent="0.35">
      <c r="K132" s="5" t="s">
        <v>29</v>
      </c>
      <c r="L132" s="5" t="s">
        <v>13</v>
      </c>
      <c r="M132" s="5" t="s">
        <v>171</v>
      </c>
      <c r="N132" s="5" t="s">
        <v>356</v>
      </c>
      <c r="O132" s="5" t="s">
        <v>357</v>
      </c>
      <c r="P132" s="4" t="s">
        <v>358</v>
      </c>
    </row>
    <row r="133" spans="11:16" x14ac:dyDescent="0.35">
      <c r="K133" s="5" t="s">
        <v>29</v>
      </c>
      <c r="L133" s="5" t="s">
        <v>13</v>
      </c>
      <c r="M133" s="5" t="s">
        <v>171</v>
      </c>
      <c r="N133" s="5" t="s">
        <v>359</v>
      </c>
      <c r="O133" s="5" t="s">
        <v>360</v>
      </c>
      <c r="P133" s="4" t="s">
        <v>361</v>
      </c>
    </row>
    <row r="134" spans="11:16" x14ac:dyDescent="0.35">
      <c r="K134" s="5" t="s">
        <v>29</v>
      </c>
      <c r="L134" s="5" t="s">
        <v>13</v>
      </c>
      <c r="M134" s="5" t="s">
        <v>171</v>
      </c>
      <c r="N134" s="5" t="s">
        <v>362</v>
      </c>
      <c r="O134" s="5" t="s">
        <v>363</v>
      </c>
      <c r="P134" s="4" t="s">
        <v>364</v>
      </c>
    </row>
    <row r="135" spans="11:16" x14ac:dyDescent="0.35">
      <c r="K135" s="5" t="s">
        <v>29</v>
      </c>
      <c r="L135" s="5" t="s">
        <v>13</v>
      </c>
      <c r="M135" s="5" t="s">
        <v>365</v>
      </c>
      <c r="N135" s="5" t="s">
        <v>354</v>
      </c>
      <c r="O135" s="5" t="s">
        <v>182</v>
      </c>
      <c r="P135" s="4" t="s">
        <v>355</v>
      </c>
    </row>
  </sheetData>
  <hyperlinks>
    <hyperlink ref="P2" r:id="rId1" xr:uid="{04C98E51-5D2E-4CE8-A0E4-FFADD8244B1E}"/>
    <hyperlink ref="P3" r:id="rId2" xr:uid="{4601538A-5D1C-4E95-B5EE-AB513933E528}"/>
    <hyperlink ref="P4" r:id="rId3" xr:uid="{5E8891A7-A219-4894-8966-55D76D15E611}"/>
    <hyperlink ref="P5" r:id="rId4" xr:uid="{9C73C37D-065B-4ADE-B3AB-9F89C571E144}"/>
    <hyperlink ref="P6" r:id="rId5" xr:uid="{597F55B0-D892-4C0D-A99B-B7A5BD5002AD}"/>
    <hyperlink ref="P7" r:id="rId6" xr:uid="{A24DD7E6-A583-45A8-9951-C1161A261013}"/>
    <hyperlink ref="P8" r:id="rId7" xr:uid="{EF526832-16DA-4480-AA82-5BD9990C8BAC}"/>
    <hyperlink ref="P9" r:id="rId8" xr:uid="{268945DA-37EA-4460-A989-7283858AEA09}"/>
    <hyperlink ref="P10" r:id="rId9" xr:uid="{D53A71A1-99AE-4918-A186-AFFDB41054A2}"/>
    <hyperlink ref="P11" r:id="rId10" xr:uid="{729FC2CD-B00A-469A-ADAB-570C1B47074B}"/>
    <hyperlink ref="P12" r:id="rId11" xr:uid="{BE743E51-A2F2-4B81-BABB-8F39E0F37C2A}"/>
    <hyperlink ref="P13" r:id="rId12" xr:uid="{49D063A6-E1C3-4786-9F3E-D4FBB8763A37}"/>
    <hyperlink ref="P14" r:id="rId13" xr:uid="{6AA9B90F-704B-43E7-A30F-F7DED30D2477}"/>
    <hyperlink ref="P15" r:id="rId14" xr:uid="{60F30917-579A-464A-9B31-6BFBED587A47}"/>
    <hyperlink ref="P18" r:id="rId15" xr:uid="{3B809343-F69C-4823-9FD4-608913A55E6D}"/>
    <hyperlink ref="P19" r:id="rId16" xr:uid="{2DF911E3-A754-45C8-A39C-0FDF9B05977D}"/>
    <hyperlink ref="P20" r:id="rId17" xr:uid="{4D93BC2B-1CDD-4F03-A5AA-ECDC33A2431D}"/>
    <hyperlink ref="P21" r:id="rId18" xr:uid="{63C2AF87-5669-4714-A86E-8D1247751078}"/>
    <hyperlink ref="P22" r:id="rId19" xr:uid="{4CDDA4BC-25F0-4F4F-A215-E49A6987A24A}"/>
    <hyperlink ref="P23" r:id="rId20" xr:uid="{EBA2402B-AD01-4DFB-AD91-4B03DA8CF33E}"/>
    <hyperlink ref="P24" r:id="rId21" xr:uid="{5A977736-FEA1-4FBE-B708-384BC3660405}"/>
    <hyperlink ref="P25" r:id="rId22" xr:uid="{80512E11-0910-487B-9381-AD624284AF9E}"/>
    <hyperlink ref="P26" r:id="rId23" xr:uid="{067BB7A2-821A-4845-A941-6D08076043EF}"/>
    <hyperlink ref="P27" r:id="rId24" xr:uid="{10F1E81D-981D-449F-BDEB-5C40E5CD577B}"/>
    <hyperlink ref="P28" r:id="rId25" xr:uid="{E430A595-6B1D-46B5-B658-DC2DEEB6AE2E}"/>
    <hyperlink ref="P29" r:id="rId26" xr:uid="{DA83F57D-F76A-473B-82E5-4D9EF420C1EF}"/>
    <hyperlink ref="P30" r:id="rId27" xr:uid="{3CBC0BDB-2E2F-4D24-B65F-80E4695478EB}"/>
    <hyperlink ref="P31" r:id="rId28" xr:uid="{06A47D7A-C29C-44B6-9EE8-61C99F859429}"/>
    <hyperlink ref="P32" r:id="rId29" xr:uid="{FBC3AF16-B3A8-4988-9CC5-C1F386530F5B}"/>
    <hyperlink ref="P33" r:id="rId30" xr:uid="{104AA433-01B1-4A31-B9B9-1DF044968093}"/>
    <hyperlink ref="P34" r:id="rId31" xr:uid="{81B7E349-1A1D-4BD5-843D-2D1CA53B1163}"/>
    <hyperlink ref="P35" r:id="rId32" xr:uid="{F7FF8148-BF32-43BD-9B8C-A90816E0DF36}"/>
    <hyperlink ref="P36" r:id="rId33" xr:uid="{27D08B69-526B-4C72-A17C-CFF7F7D04431}"/>
    <hyperlink ref="P37" r:id="rId34" xr:uid="{C0B57D17-D7F9-4852-B378-1F4CB35B0EF3}"/>
    <hyperlink ref="P38" r:id="rId35" xr:uid="{2C0CCE52-3CB0-4083-B04D-0DBDD951C55C}"/>
    <hyperlink ref="P39" r:id="rId36" xr:uid="{B0A3718B-FE28-4C71-9F67-108563E7F9F7}"/>
    <hyperlink ref="P40" r:id="rId37" xr:uid="{D6FFA580-F842-40B2-AB09-FCD26698D880}"/>
    <hyperlink ref="P41" r:id="rId38" xr:uid="{EED51589-20B8-4FBC-A11F-9B6A44E9ACE8}"/>
    <hyperlink ref="P42" r:id="rId39" xr:uid="{AF36072D-A8EC-435C-BAD9-A00524CD1E8E}"/>
    <hyperlink ref="P43" r:id="rId40" xr:uid="{AA80642B-AADE-41C0-A789-24AD44F1A331}"/>
    <hyperlink ref="P44" r:id="rId41" xr:uid="{AAC18DF1-A943-43C2-BDA5-14C7A3530183}"/>
    <hyperlink ref="P45" r:id="rId42" xr:uid="{3272112F-9EBF-4CAF-BAAD-B63C26C5A726}"/>
    <hyperlink ref="P46" r:id="rId43" xr:uid="{550B4ABE-82E8-495B-B442-91E3F80EAE97}"/>
    <hyperlink ref="P47" r:id="rId44" xr:uid="{985C7035-F4D3-4552-BE36-A80E0435A09F}"/>
    <hyperlink ref="P48" r:id="rId45" xr:uid="{17B10734-9BCC-4E03-8A9A-F48E362B6D06}"/>
    <hyperlink ref="P49" r:id="rId46" xr:uid="{CFF1471A-8A91-4761-A30D-254E31548500}"/>
    <hyperlink ref="P50" r:id="rId47" xr:uid="{FFB9953F-FFCF-406D-83D0-554F9A44FD2D}"/>
    <hyperlink ref="P51" r:id="rId48" xr:uid="{DF5A492A-E4ED-411B-A46E-6D27FE29B31C}"/>
    <hyperlink ref="P52" r:id="rId49" xr:uid="{F524356C-9278-48D7-BD02-A279A7CAB110}"/>
    <hyperlink ref="P53" r:id="rId50" xr:uid="{ACC737E4-2FCC-49D4-9969-C4FB4C6514BB}"/>
    <hyperlink ref="P54" r:id="rId51" xr:uid="{9A991313-7339-493A-8B9E-DA914207D926}"/>
    <hyperlink ref="P55" r:id="rId52" xr:uid="{223832FA-C49B-4330-ABFF-583C863FF653}"/>
    <hyperlink ref="P56" r:id="rId53" xr:uid="{1A8956AF-3F35-4B4D-B9B4-AB8B5EECF2DC}"/>
    <hyperlink ref="P57" r:id="rId54" xr:uid="{D203A0F7-C403-4EAC-AC20-B101E0DDE0CC}"/>
    <hyperlink ref="P58" r:id="rId55" xr:uid="{2F5FDFAE-739E-4A28-9DE6-46A8423CEEE5}"/>
    <hyperlink ref="P59" r:id="rId56" xr:uid="{79F5D88E-1C6F-4550-A8F4-9170A7C8A0DD}"/>
    <hyperlink ref="P60" r:id="rId57" xr:uid="{FA5177E5-EFC6-4AFF-82AC-20BF2CA28ED7}"/>
    <hyperlink ref="P61" r:id="rId58" xr:uid="{17B945F4-EB0A-44B4-A9ED-8E963D579B35}"/>
    <hyperlink ref="P62" r:id="rId59" xr:uid="{C5F84E76-0958-4B02-A188-EC592E5C16D6}"/>
    <hyperlink ref="P63" r:id="rId60" xr:uid="{527CB129-D03A-4976-992D-BC92841952B7}"/>
    <hyperlink ref="P64" r:id="rId61" xr:uid="{D91CBC3B-32CA-4A37-BE77-58EC5C4C0B7C}"/>
    <hyperlink ref="P65" r:id="rId62" xr:uid="{5A4D47D7-D852-46E0-8F14-E28BBE5247D5}"/>
    <hyperlink ref="P66" r:id="rId63" xr:uid="{4CC85957-64DB-40BD-A60C-497C6B604C38}"/>
    <hyperlink ref="P67" r:id="rId64" xr:uid="{0BE12D3B-1530-41F2-B783-BF018FB31757}"/>
    <hyperlink ref="P68" r:id="rId65" xr:uid="{20DC4FD8-ECAA-4640-B065-9E6A7D9577D8}"/>
    <hyperlink ref="P69" r:id="rId66" xr:uid="{8CD03029-1644-413E-94E5-02E18B78AB6E}"/>
    <hyperlink ref="P70" r:id="rId67" xr:uid="{4A7F62E9-3380-4698-91AC-3DC80C2CB272}"/>
    <hyperlink ref="P71" r:id="rId68" xr:uid="{96303869-BB92-42EE-AA92-8B692F0B55FF}"/>
    <hyperlink ref="P72" r:id="rId69" xr:uid="{EEE20264-040D-4B5C-81DF-6FDE701E9AD0}"/>
    <hyperlink ref="P73" r:id="rId70" xr:uid="{EC7BAC18-C4EA-4C98-B3F0-25FF3FB9E8CF}"/>
    <hyperlink ref="P74" r:id="rId71" xr:uid="{7F6721CB-CE4D-4C66-BBE2-7DCE8FC95395}"/>
    <hyperlink ref="P75" r:id="rId72" xr:uid="{D78AD3A8-60D7-4ADE-8BEA-C26042BEBD6E}"/>
    <hyperlink ref="P76" r:id="rId73" xr:uid="{1391DC6A-DA95-4A6C-A62A-6C8AA53AC60F}"/>
    <hyperlink ref="P77" r:id="rId74" xr:uid="{4D4485DB-6821-4211-9F08-341225B9BF3A}"/>
    <hyperlink ref="P78" r:id="rId75" xr:uid="{8DFCC98C-39B1-4B0D-8639-F0317264FD52}"/>
    <hyperlink ref="P79" r:id="rId76" xr:uid="{AEFD9361-B442-4E70-BEE7-5C92E23BD64F}"/>
    <hyperlink ref="P80" r:id="rId77" xr:uid="{D354F73B-6E4A-4C7C-8850-E79780CDF530}"/>
    <hyperlink ref="P81" r:id="rId78" xr:uid="{1B651944-43A2-434F-88BA-284741B64B27}"/>
    <hyperlink ref="P82" r:id="rId79" xr:uid="{52126669-9EAE-4CC9-BAF0-2F5C0A4A1BB8}"/>
    <hyperlink ref="P83" r:id="rId80" xr:uid="{FA673B54-76D4-4A95-BBA3-3A10E3D37D6C}"/>
    <hyperlink ref="P84" r:id="rId81" xr:uid="{9BB30F12-EF95-49F9-BDC2-6812A24D90EE}"/>
    <hyperlink ref="P85" r:id="rId82" xr:uid="{02356381-ABA3-40C9-BA12-444648EA767A}"/>
    <hyperlink ref="P86" r:id="rId83" xr:uid="{29F30DE3-5723-43DB-AB83-6A2803AF9AD6}"/>
    <hyperlink ref="P87" r:id="rId84" xr:uid="{9AE8A446-F9CE-408A-AE1C-4FA9A5AC58C3}"/>
    <hyperlink ref="P88" r:id="rId85" xr:uid="{0E0AF6F9-F8CD-4317-B642-1EA26EC8F35E}"/>
    <hyperlink ref="P89" r:id="rId86" xr:uid="{4C879CC5-ADB9-4BB5-83FF-AEC137F9834C}"/>
    <hyperlink ref="P90" r:id="rId87" xr:uid="{8C702E37-8E11-46B1-9C4D-457FDBD2C365}"/>
    <hyperlink ref="P91" r:id="rId88" xr:uid="{0A9DBF00-FCD4-4F76-8F75-3D7446AD6E2F}"/>
    <hyperlink ref="P92" r:id="rId89" xr:uid="{CFC1D503-3AB6-4CC1-B118-BBC451C71BD2}"/>
    <hyperlink ref="P93" r:id="rId90" xr:uid="{B883CFED-07EC-4CFC-988F-F67DFF2AC245}"/>
    <hyperlink ref="P94" r:id="rId91" xr:uid="{AA5D95C3-724C-4BD0-B7F1-90C535817DF5}"/>
    <hyperlink ref="P95" r:id="rId92" xr:uid="{43BBF152-1596-4E44-9869-E67AAB924E4F}"/>
    <hyperlink ref="P96" r:id="rId93" xr:uid="{C9BBA28C-7139-4E3B-8117-B3BEFD6E6FCB}"/>
    <hyperlink ref="P97" r:id="rId94" xr:uid="{B9277003-C038-471A-A64D-53D2EF2C0555}"/>
    <hyperlink ref="P98" r:id="rId95" xr:uid="{BC8C9B9C-C50C-4F8A-9233-F425F594C801}"/>
    <hyperlink ref="P99" r:id="rId96" xr:uid="{8DB3BF58-9AFC-492C-BF2A-BC8EEF68047F}"/>
    <hyperlink ref="P100" r:id="rId97" xr:uid="{17E00CC2-8C96-42CF-A5C2-5A89F5A97519}"/>
    <hyperlink ref="P101" r:id="rId98" xr:uid="{2B1F083E-2AD9-4BE1-8F06-7BAD59998FAF}"/>
    <hyperlink ref="P102" r:id="rId99" xr:uid="{F33A9E97-F82B-4AA2-BFDA-D75D2B904D4D}"/>
    <hyperlink ref="P103" r:id="rId100" xr:uid="{88F79037-F7AA-486F-805E-0B116876A4CC}"/>
    <hyperlink ref="P104" r:id="rId101" xr:uid="{27512D4A-FB0A-4426-BBC4-B907E6856AEE}"/>
    <hyperlink ref="P105" r:id="rId102" xr:uid="{FD72F890-31ED-4EFA-835D-B7A9C29AC6BF}"/>
    <hyperlink ref="P106" r:id="rId103" xr:uid="{15A32A75-07DD-42C5-9C7B-9F820F463575}"/>
    <hyperlink ref="P107" r:id="rId104" xr:uid="{4CB7ECA3-B41F-43A5-A094-FD1F5CA05900}"/>
    <hyperlink ref="P108" r:id="rId105" xr:uid="{A671B623-F640-4299-B384-C4A00C1890F9}"/>
    <hyperlink ref="P109" r:id="rId106" xr:uid="{050268C8-3DC5-4D6A-AB07-1C073A52650B}"/>
    <hyperlink ref="P110" r:id="rId107" xr:uid="{5660FAB6-AF02-48DD-8208-14EBE8A27E12}"/>
    <hyperlink ref="P111" r:id="rId108" xr:uid="{B91E9259-7445-4496-9A4D-856C2EA889F9}"/>
    <hyperlink ref="P112" r:id="rId109" xr:uid="{DA4D50AD-87D3-4EF2-A82B-306095FBF4DE}"/>
    <hyperlink ref="P113" r:id="rId110" xr:uid="{55F8B318-0D7B-47DD-98A8-FF3F2F0734B4}"/>
    <hyperlink ref="P114" r:id="rId111" xr:uid="{9EA018C2-1111-4EBF-BB69-447A966A4E89}"/>
    <hyperlink ref="P115" r:id="rId112" xr:uid="{35A9F5D2-3295-410A-80CD-96F0B57BCB82}"/>
    <hyperlink ref="P118" r:id="rId113" xr:uid="{7922DFB4-E820-492E-9F58-2055ADABE2D5}"/>
    <hyperlink ref="P119" r:id="rId114" xr:uid="{6FED3250-C70A-46F2-A795-AE3085A8D0FC}"/>
    <hyperlink ref="P120" r:id="rId115" xr:uid="{89D4174C-7AC9-46BC-9F50-03BABC542A1F}"/>
    <hyperlink ref="P121" r:id="rId116" xr:uid="{8BC48A42-DC51-47F6-B529-B0F5966E8F39}"/>
    <hyperlink ref="P122" r:id="rId117" xr:uid="{38AB0620-F0FC-403F-B6E8-19F6F020AA0A}"/>
    <hyperlink ref="P123" r:id="rId118" xr:uid="{EFDAAC4D-3D1C-45E6-98F7-12778FC2AC56}"/>
    <hyperlink ref="P124" r:id="rId119" xr:uid="{A1F80803-6C35-4885-923C-7B5E632861F4}"/>
    <hyperlink ref="P125" r:id="rId120" xr:uid="{76ABAD29-9999-43D0-9E46-6B487B38EC2E}"/>
    <hyperlink ref="P126" r:id="rId121" xr:uid="{0B19A6E4-ADB3-448E-9BED-A46EB341ED18}"/>
    <hyperlink ref="P127" r:id="rId122" xr:uid="{023ACA48-EE1B-4D87-8700-F5C5023195FF}"/>
    <hyperlink ref="P128" r:id="rId123" xr:uid="{10E42F0C-1539-40FF-9468-D8BCBBD37502}"/>
    <hyperlink ref="P129" r:id="rId124" xr:uid="{38AA7283-9E70-439D-BC8B-BE427A75684C}"/>
    <hyperlink ref="P130" r:id="rId125" xr:uid="{F9AEC0F2-6D2A-4977-A811-92BF67429EDD}"/>
    <hyperlink ref="P131" r:id="rId126" xr:uid="{002ECC69-BA8D-451B-A79A-E723938C74B4}"/>
    <hyperlink ref="P132" r:id="rId127" xr:uid="{3DC52E0A-78A1-493D-BC05-AAEC2AD7E753}"/>
    <hyperlink ref="P133" r:id="rId128" xr:uid="{48B15730-5C14-4B8F-808B-F077A383B034}"/>
    <hyperlink ref="P134" r:id="rId129" xr:uid="{D588E528-0BFB-43BB-A878-71CA5576E4ED}"/>
    <hyperlink ref="P135" r:id="rId130" xr:uid="{2031B36F-160A-4E27-9E8D-E71DE98F94FF}"/>
    <hyperlink ref="P16" r:id="rId131" xr:uid="{C3341453-F247-41A3-BA25-547E4DA2E43C}"/>
    <hyperlink ref="P17" r:id="rId132" xr:uid="{41A4C749-6394-45AE-A4BD-A87CBA2F0B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A4" sqref="A4"/>
    </sheetView>
  </sheetViews>
  <sheetFormatPr defaultRowHeight="14.5" x14ac:dyDescent="0.35"/>
  <cols>
    <col min="1" max="1" width="23.26953125" bestFit="1" customWidth="1"/>
  </cols>
  <sheetData>
    <row r="1" spans="1:4" x14ac:dyDescent="0.35">
      <c r="A1" s="1" t="s">
        <v>4</v>
      </c>
      <c r="B1" s="1" t="s">
        <v>1</v>
      </c>
      <c r="C1" s="1" t="s">
        <v>2</v>
      </c>
      <c r="D1" s="1" t="s">
        <v>3</v>
      </c>
    </row>
    <row r="2" spans="1:4" x14ac:dyDescent="0.35">
      <c r="A2">
        <v>25549</v>
      </c>
      <c r="B2">
        <v>13695</v>
      </c>
      <c r="C2">
        <v>58657</v>
      </c>
      <c r="D2">
        <v>4286</v>
      </c>
    </row>
    <row r="6" spans="1:4" x14ac:dyDescent="0.35">
      <c r="B6" s="1" t="s">
        <v>5</v>
      </c>
      <c r="C6" s="1" t="s">
        <v>6</v>
      </c>
      <c r="D6" s="1" t="s">
        <v>7</v>
      </c>
    </row>
    <row r="7" spans="1:4" x14ac:dyDescent="0.35">
      <c r="A7" s="1" t="s">
        <v>8</v>
      </c>
      <c r="B7">
        <v>823</v>
      </c>
      <c r="C7">
        <v>24515</v>
      </c>
      <c r="D7">
        <v>208</v>
      </c>
    </row>
    <row r="8" spans="1:4" x14ac:dyDescent="0.35">
      <c r="A8" s="1" t="s">
        <v>9</v>
      </c>
      <c r="B8">
        <v>6291</v>
      </c>
      <c r="C8">
        <v>15520</v>
      </c>
      <c r="D8">
        <v>3735</v>
      </c>
    </row>
    <row r="9" spans="1:4" x14ac:dyDescent="0.35">
      <c r="A9" s="1" t="s">
        <v>10</v>
      </c>
      <c r="B9">
        <v>6581</v>
      </c>
      <c r="C9">
        <v>18622</v>
      </c>
      <c r="D9">
        <v>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A2" sqref="A2"/>
    </sheetView>
  </sheetViews>
  <sheetFormatPr defaultRowHeight="14.5" x14ac:dyDescent="0.35"/>
  <cols>
    <col min="1" max="1" width="23.26953125" bestFit="1" customWidth="1"/>
  </cols>
  <sheetData>
    <row r="1" spans="1:4" x14ac:dyDescent="0.35">
      <c r="A1" s="1" t="s">
        <v>4</v>
      </c>
      <c r="B1" s="1" t="s">
        <v>1</v>
      </c>
      <c r="C1" s="1" t="s">
        <v>2</v>
      </c>
      <c r="D1" s="1" t="s">
        <v>3</v>
      </c>
    </row>
    <row r="2" spans="1:4" x14ac:dyDescent="0.35">
      <c r="A2">
        <v>17796</v>
      </c>
      <c r="B2">
        <v>8924</v>
      </c>
      <c r="C2">
        <v>40327</v>
      </c>
      <c r="D2">
        <v>4137</v>
      </c>
    </row>
    <row r="6" spans="1:4" x14ac:dyDescent="0.35">
      <c r="B6" s="1" t="s">
        <v>5</v>
      </c>
      <c r="C6" s="1" t="s">
        <v>6</v>
      </c>
      <c r="D6" s="1" t="s">
        <v>7</v>
      </c>
    </row>
    <row r="7" spans="1:4" x14ac:dyDescent="0.35">
      <c r="A7" s="1" t="s">
        <v>8</v>
      </c>
      <c r="B7">
        <v>920</v>
      </c>
      <c r="C7">
        <v>16536</v>
      </c>
      <c r="D7">
        <v>340</v>
      </c>
    </row>
    <row r="8" spans="1:4" x14ac:dyDescent="0.35">
      <c r="A8" s="1" t="s">
        <v>9</v>
      </c>
      <c r="B8">
        <v>4758</v>
      </c>
      <c r="C8">
        <v>9471</v>
      </c>
      <c r="D8">
        <v>3567</v>
      </c>
    </row>
    <row r="9" spans="1:4" x14ac:dyDescent="0.35">
      <c r="A9" s="1" t="s">
        <v>10</v>
      </c>
      <c r="B9">
        <v>3246</v>
      </c>
      <c r="C9">
        <v>14320</v>
      </c>
      <c r="D9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A2" sqref="A2"/>
    </sheetView>
  </sheetViews>
  <sheetFormatPr defaultRowHeight="14.5" x14ac:dyDescent="0.35"/>
  <cols>
    <col min="1" max="1" width="23.26953125" bestFit="1" customWidth="1"/>
  </cols>
  <sheetData>
    <row r="1" spans="1:4" x14ac:dyDescent="0.35">
      <c r="A1" s="1" t="s">
        <v>4</v>
      </c>
      <c r="B1" s="1" t="s">
        <v>1</v>
      </c>
      <c r="C1" s="1" t="s">
        <v>2</v>
      </c>
      <c r="D1" s="1" t="s">
        <v>3</v>
      </c>
    </row>
    <row r="2" spans="1:4" x14ac:dyDescent="0.35">
      <c r="A2">
        <v>4836</v>
      </c>
      <c r="B2">
        <v>746</v>
      </c>
      <c r="C2">
        <v>12455</v>
      </c>
      <c r="D2">
        <v>1307</v>
      </c>
    </row>
    <row r="6" spans="1:4" x14ac:dyDescent="0.35">
      <c r="B6" s="1" t="s">
        <v>5</v>
      </c>
      <c r="C6" s="1" t="s">
        <v>6</v>
      </c>
      <c r="D6" s="1" t="s">
        <v>7</v>
      </c>
    </row>
    <row r="7" spans="1:4" x14ac:dyDescent="0.35">
      <c r="A7" s="1" t="s">
        <v>8</v>
      </c>
      <c r="B7">
        <v>18</v>
      </c>
      <c r="C7">
        <v>4811</v>
      </c>
      <c r="D7">
        <v>7</v>
      </c>
    </row>
    <row r="8" spans="1:4" x14ac:dyDescent="0.35">
      <c r="A8" s="1" t="s">
        <v>9</v>
      </c>
      <c r="B8">
        <v>263</v>
      </c>
      <c r="C8">
        <v>3344</v>
      </c>
      <c r="D8">
        <v>1229</v>
      </c>
    </row>
    <row r="9" spans="1:4" x14ac:dyDescent="0.35">
      <c r="A9" s="1" t="s">
        <v>10</v>
      </c>
      <c r="B9">
        <v>465</v>
      </c>
      <c r="C9">
        <v>4300</v>
      </c>
      <c r="D9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A2" sqref="A2"/>
    </sheetView>
  </sheetViews>
  <sheetFormatPr defaultRowHeight="14.5" x14ac:dyDescent="0.35"/>
  <cols>
    <col min="1" max="1" width="23.26953125" bestFit="1" customWidth="1"/>
  </cols>
  <sheetData>
    <row r="1" spans="1:4" x14ac:dyDescent="0.35">
      <c r="A1" s="1" t="s">
        <v>4</v>
      </c>
      <c r="B1" s="1" t="s">
        <v>1</v>
      </c>
      <c r="C1" s="1" t="s">
        <v>2</v>
      </c>
      <c r="D1" s="1" t="s">
        <v>3</v>
      </c>
    </row>
    <row r="2" spans="1:4" x14ac:dyDescent="0.35">
      <c r="A2">
        <v>63096</v>
      </c>
      <c r="B2">
        <v>16484</v>
      </c>
      <c r="C2">
        <v>153852</v>
      </c>
      <c r="D2">
        <v>18958</v>
      </c>
    </row>
    <row r="6" spans="1:4" x14ac:dyDescent="0.35">
      <c r="B6" s="1" t="s">
        <v>5</v>
      </c>
      <c r="C6" s="1" t="s">
        <v>6</v>
      </c>
      <c r="D6" s="1" t="s">
        <v>7</v>
      </c>
    </row>
    <row r="7" spans="1:4" x14ac:dyDescent="0.35">
      <c r="A7" s="1" t="s">
        <v>8</v>
      </c>
      <c r="B7">
        <v>321</v>
      </c>
      <c r="C7">
        <v>62710</v>
      </c>
      <c r="D7">
        <v>67</v>
      </c>
    </row>
    <row r="8" spans="1:4" x14ac:dyDescent="0.35">
      <c r="A8" s="1" t="s">
        <v>9</v>
      </c>
      <c r="B8">
        <v>7229</v>
      </c>
      <c r="C8">
        <v>37512</v>
      </c>
      <c r="D8">
        <v>18357</v>
      </c>
    </row>
    <row r="9" spans="1:4" x14ac:dyDescent="0.35">
      <c r="A9" s="1" t="s">
        <v>10</v>
      </c>
      <c r="B9">
        <v>8934</v>
      </c>
      <c r="C9">
        <v>53630</v>
      </c>
      <c r="D9">
        <v>534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workbookViewId="0">
      <selection activeCell="A9" sqref="A9:E9"/>
    </sheetView>
  </sheetViews>
  <sheetFormatPr defaultRowHeight="14.5" x14ac:dyDescent="0.35"/>
  <cols>
    <col min="1" max="1" width="17.36328125" bestFit="1" customWidth="1"/>
    <col min="2" max="2" width="11.7265625" bestFit="1" customWidth="1"/>
    <col min="3" max="3" width="8.08984375" bestFit="1" customWidth="1"/>
    <col min="4" max="4" width="7.08984375" bestFit="1" customWidth="1"/>
    <col min="5" max="5" width="7.36328125" bestFit="1" customWidth="1"/>
  </cols>
  <sheetData>
    <row r="1" spans="1:5" x14ac:dyDescent="0.35">
      <c r="A1" s="1" t="s">
        <v>11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5">
      <c r="A2" t="s">
        <v>12</v>
      </c>
      <c r="B2">
        <v>1</v>
      </c>
      <c r="C2">
        <v>0</v>
      </c>
      <c r="D2">
        <v>3</v>
      </c>
      <c r="E2">
        <v>0</v>
      </c>
    </row>
    <row r="3" spans="1:5" x14ac:dyDescent="0.35">
      <c r="A3" t="s">
        <v>13</v>
      </c>
      <c r="B3">
        <v>74</v>
      </c>
      <c r="C3">
        <v>42</v>
      </c>
      <c r="D3">
        <v>154</v>
      </c>
      <c r="E3">
        <v>26</v>
      </c>
    </row>
    <row r="4" spans="1:5" x14ac:dyDescent="0.35">
      <c r="A4" t="s">
        <v>14</v>
      </c>
      <c r="B4">
        <v>27</v>
      </c>
      <c r="C4">
        <v>3</v>
      </c>
      <c r="D4">
        <v>59</v>
      </c>
      <c r="E4">
        <v>19</v>
      </c>
    </row>
    <row r="5" spans="1:5" x14ac:dyDescent="0.35">
      <c r="A5" t="s">
        <v>15</v>
      </c>
      <c r="B5">
        <v>3895</v>
      </c>
      <c r="C5">
        <v>875</v>
      </c>
      <c r="D5">
        <v>8757</v>
      </c>
      <c r="E5">
        <v>2053</v>
      </c>
    </row>
    <row r="7" spans="1:5" x14ac:dyDescent="0.35">
      <c r="A7" t="s">
        <v>16</v>
      </c>
      <c r="B7">
        <f>SUM(B2:B5)</f>
        <v>3997</v>
      </c>
      <c r="C7">
        <f t="shared" ref="C7:E7" si="0">SUM(C2:C5)</f>
        <v>920</v>
      </c>
      <c r="D7">
        <f t="shared" si="0"/>
        <v>8973</v>
      </c>
      <c r="E7">
        <f t="shared" si="0"/>
        <v>2098</v>
      </c>
    </row>
    <row r="9" spans="1:5" x14ac:dyDescent="0.35">
      <c r="A9" t="s">
        <v>17</v>
      </c>
      <c r="B9">
        <f>SUM(B2:B4)</f>
        <v>102</v>
      </c>
      <c r="C9">
        <f>SUM(C2:C4)</f>
        <v>45</v>
      </c>
      <c r="D9">
        <f>SUM(D2:D4)</f>
        <v>216</v>
      </c>
      <c r="E9">
        <f>SUM(E2:E4)</f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workbookViewId="0">
      <selection activeCell="A9" sqref="A9:E9"/>
    </sheetView>
  </sheetViews>
  <sheetFormatPr defaultRowHeight="14.5" x14ac:dyDescent="0.35"/>
  <cols>
    <col min="1" max="1" width="17.36328125" bestFit="1" customWidth="1"/>
    <col min="2" max="2" width="11.7265625" bestFit="1" customWidth="1"/>
  </cols>
  <sheetData>
    <row r="1" spans="1:5" x14ac:dyDescent="0.35">
      <c r="A1" s="1" t="s">
        <v>11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5">
      <c r="A2" t="s">
        <v>12</v>
      </c>
      <c r="B2">
        <v>23</v>
      </c>
      <c r="C2">
        <v>7</v>
      </c>
      <c r="D2">
        <v>52</v>
      </c>
      <c r="E2">
        <v>7</v>
      </c>
    </row>
    <row r="3" spans="1:5" x14ac:dyDescent="0.35">
      <c r="A3" t="s">
        <v>13</v>
      </c>
      <c r="B3">
        <v>461</v>
      </c>
      <c r="C3">
        <v>232</v>
      </c>
      <c r="D3">
        <v>1035</v>
      </c>
      <c r="E3">
        <v>116</v>
      </c>
    </row>
    <row r="4" spans="1:5" x14ac:dyDescent="0.35">
      <c r="A4" t="s">
        <v>14</v>
      </c>
      <c r="B4">
        <v>382</v>
      </c>
      <c r="C4">
        <v>72</v>
      </c>
      <c r="D4">
        <v>874</v>
      </c>
      <c r="E4">
        <v>200</v>
      </c>
    </row>
    <row r="5" spans="1:5" x14ac:dyDescent="0.35">
      <c r="A5" t="s">
        <v>15</v>
      </c>
      <c r="B5">
        <v>10059</v>
      </c>
      <c r="C5">
        <v>3059</v>
      </c>
      <c r="D5">
        <v>23485</v>
      </c>
      <c r="E5">
        <v>3633</v>
      </c>
    </row>
    <row r="7" spans="1:5" x14ac:dyDescent="0.35">
      <c r="A7" t="s">
        <v>16</v>
      </c>
      <c r="B7">
        <f>SUM(B2:B5)</f>
        <v>10925</v>
      </c>
      <c r="C7">
        <f t="shared" ref="C7:E7" si="0">SUM(C2:C5)</f>
        <v>3370</v>
      </c>
      <c r="D7">
        <f t="shared" si="0"/>
        <v>25446</v>
      </c>
      <c r="E7">
        <f t="shared" si="0"/>
        <v>3956</v>
      </c>
    </row>
    <row r="9" spans="1:5" x14ac:dyDescent="0.35">
      <c r="A9" t="s">
        <v>17</v>
      </c>
      <c r="B9">
        <f>SUM(B2:B4)</f>
        <v>866</v>
      </c>
      <c r="C9">
        <f>SUM(C2:C4)</f>
        <v>311</v>
      </c>
      <c r="D9">
        <f>SUM(D2:D4)</f>
        <v>1961</v>
      </c>
      <c r="E9">
        <f>SUM(E2:E4)</f>
        <v>323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"/>
  <sheetViews>
    <sheetView workbookViewId="0">
      <selection activeCell="A9" sqref="A9:E9"/>
    </sheetView>
  </sheetViews>
  <sheetFormatPr defaultRowHeight="14.5" x14ac:dyDescent="0.35"/>
  <cols>
    <col min="1" max="1" width="17.36328125" bestFit="1" customWidth="1"/>
    <col min="2" max="2" width="11.7265625" bestFit="1" customWidth="1"/>
  </cols>
  <sheetData>
    <row r="1" spans="1:5" x14ac:dyDescent="0.35">
      <c r="A1" s="1" t="s">
        <v>11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5">
      <c r="A2" t="s">
        <v>12</v>
      </c>
      <c r="B2">
        <v>7</v>
      </c>
      <c r="C2">
        <v>6</v>
      </c>
      <c r="D2">
        <v>15</v>
      </c>
      <c r="E2">
        <v>0</v>
      </c>
    </row>
    <row r="3" spans="1:5" x14ac:dyDescent="0.35">
      <c r="A3" t="s">
        <v>13</v>
      </c>
      <c r="B3">
        <v>14</v>
      </c>
      <c r="C3">
        <v>12</v>
      </c>
      <c r="D3">
        <v>28</v>
      </c>
      <c r="E3">
        <v>2</v>
      </c>
    </row>
    <row r="4" spans="1:5" x14ac:dyDescent="0.35">
      <c r="A4" t="s">
        <v>14</v>
      </c>
      <c r="B4">
        <v>1</v>
      </c>
      <c r="C4">
        <v>0</v>
      </c>
      <c r="D4">
        <v>3</v>
      </c>
      <c r="E4">
        <v>0</v>
      </c>
    </row>
    <row r="5" spans="1:5" x14ac:dyDescent="0.35">
      <c r="A5" t="s">
        <v>15</v>
      </c>
      <c r="B5">
        <v>1207</v>
      </c>
      <c r="C5">
        <v>295</v>
      </c>
      <c r="D5">
        <v>3003</v>
      </c>
      <c r="E5">
        <v>323</v>
      </c>
    </row>
    <row r="7" spans="1:5" x14ac:dyDescent="0.35">
      <c r="A7" t="s">
        <v>16</v>
      </c>
      <c r="B7">
        <f>SUM(B2:B5)</f>
        <v>1229</v>
      </c>
      <c r="C7">
        <f t="shared" ref="C7:E7" si="0">SUM(C2:C5)</f>
        <v>313</v>
      </c>
      <c r="D7">
        <f t="shared" si="0"/>
        <v>3049</v>
      </c>
      <c r="E7">
        <f t="shared" si="0"/>
        <v>325</v>
      </c>
    </row>
    <row r="9" spans="1:5" x14ac:dyDescent="0.35">
      <c r="A9" t="s">
        <v>17</v>
      </c>
      <c r="B9">
        <f>SUM(B2:B4)</f>
        <v>22</v>
      </c>
      <c r="C9">
        <f>SUM(C2:C4)</f>
        <v>18</v>
      </c>
      <c r="D9">
        <f>SUM(D2:D4)</f>
        <v>46</v>
      </c>
      <c r="E9">
        <f>SUM(E2:E4)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Master Summary</vt:lpstr>
      <vt:lpstr>Radical Different Sentiment</vt:lpstr>
      <vt:lpstr>MEDUZA</vt:lpstr>
      <vt:lpstr>NOVAYA_GAZETA</vt:lpstr>
      <vt:lpstr>PERVYI_KANAL</vt:lpstr>
      <vt:lpstr>TASS</vt:lpstr>
      <vt:lpstr>военная служба по контракту</vt:lpstr>
      <vt:lpstr>военная служба</vt:lpstr>
      <vt:lpstr>воинская обязанность</vt:lpstr>
      <vt:lpstr>война украина</vt:lpstr>
      <vt:lpstr>война</vt:lpstr>
      <vt:lpstr>контрактник</vt:lpstr>
      <vt:lpstr>мобилизация</vt:lpstr>
      <vt:lpstr>призывать</vt:lpstr>
      <vt:lpstr>рекрут</vt:lpstr>
      <vt:lpstr>специальная военная операция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Mateer, Kostas</cp:lastModifiedBy>
  <dcterms:created xsi:type="dcterms:W3CDTF">2023-11-16T15:50:51Z</dcterms:created>
  <dcterms:modified xsi:type="dcterms:W3CDTF">2023-11-16T18:58:28Z</dcterms:modified>
</cp:coreProperties>
</file>