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 s="1"/>
  <c r="K80" i="16" s="1"/>
  <c r="C9" i="13"/>
  <c r="D9" i="13" s="1"/>
  <c r="C12" i="13"/>
  <c r="D12" i="13" s="1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E15" i="14" s="1"/>
  <c r="C14" i="14"/>
  <c r="E14" i="14" s="1"/>
  <c r="C13" i="14"/>
  <c r="C22" i="18" s="1"/>
  <c r="C30" i="18" s="1"/>
  <c r="C10" i="14"/>
  <c r="D30" i="14" s="1"/>
  <c r="C9" i="14"/>
  <c r="D31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30" i="6"/>
  <c r="E33" i="6" s="1"/>
  <c r="M27" i="6"/>
  <c r="M26" i="6" s="1"/>
  <c r="M25" i="6" s="1"/>
  <c r="M24" i="6" s="1"/>
  <c r="M23" i="6" s="1"/>
  <c r="M22" i="6" s="1"/>
  <c r="M21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86" i="16"/>
  <c r="I30" i="6"/>
  <c r="I42" i="6" s="1"/>
  <c r="E5" i="6"/>
  <c r="F5" i="6" s="1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G23" i="6"/>
  <c r="G26" i="6" s="1"/>
  <c r="N29" i="6"/>
  <c r="H24" i="6"/>
  <c r="H21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L26" i="6"/>
  <c r="L27" i="6" s="1"/>
  <c r="L28" i="6" s="1"/>
  <c r="L29" i="6" s="1"/>
  <c r="A16" i="6"/>
  <c r="B14" i="6" s="1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M28" i="6"/>
  <c r="M29" i="6" s="1"/>
  <c r="H8" i="8"/>
  <c r="C31" i="13"/>
  <c r="D16" i="13"/>
  <c r="D72" i="6"/>
  <c r="E9" i="14" l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J25" i="6"/>
  <c r="J22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R32" i="6"/>
  <c r="R31" i="6" s="1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O29" i="6"/>
  <c r="O28" i="6" s="1"/>
  <c r="O27" i="6" s="1"/>
  <c r="O26" i="6" s="1"/>
  <c r="O25" i="6" s="1"/>
  <c r="O24" i="6" s="1"/>
  <c r="O23" i="6" s="1"/>
  <c r="O22" i="6" s="1"/>
  <c r="O21" i="6" s="1"/>
  <c r="E22" i="6"/>
  <c r="E28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H11" i="8"/>
  <c r="V18" i="8" s="1"/>
  <c r="I4" i="12"/>
  <c r="C8" i="18" s="1"/>
  <c r="C9" i="18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D37" i="14"/>
  <c r="C43" i="13"/>
  <c r="C45" i="13" s="1"/>
  <c r="C35" i="12" s="1"/>
  <c r="B35" i="12" s="1"/>
  <c r="K84" i="16"/>
  <c r="B79" i="16" s="1"/>
  <c r="D13" i="13"/>
  <c r="D15" i="13" s="1"/>
  <c r="D25" i="14"/>
  <c r="D24" i="14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V36" i="6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F30" i="6"/>
  <c r="F50" i="6" s="1"/>
  <c r="T34" i="6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J30" i="6"/>
  <c r="J43" i="6" s="1"/>
  <c r="D22" i="6"/>
  <c r="D27" i="6" s="1"/>
  <c r="N28" i="6"/>
  <c r="N27" i="6" s="1"/>
  <c r="N26" i="6" s="1"/>
  <c r="N25" i="6" s="1"/>
  <c r="N24" i="6" s="1"/>
  <c r="N23" i="6" s="1"/>
  <c r="N22" i="6" s="1"/>
  <c r="N21" i="6" s="1"/>
  <c r="K25" i="6"/>
  <c r="K26" i="6" s="1"/>
  <c r="K27" i="6" s="1"/>
  <c r="K28" i="6" s="1"/>
  <c r="K29" i="6" s="1"/>
  <c r="B5" i="14"/>
  <c r="E5" i="14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D39" i="14"/>
  <c r="D64" i="6"/>
  <c r="D10" i="13"/>
  <c r="C29" i="13" s="1"/>
  <c r="U19" i="13" s="1"/>
  <c r="W18" i="8"/>
  <c r="K81" i="16"/>
  <c r="K82" i="16" s="1"/>
  <c r="H7" i="8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K25" i="13"/>
  <c r="K26" i="13"/>
  <c r="D17" i="13"/>
  <c r="C22" i="13" s="1"/>
  <c r="C26" i="13" s="1"/>
  <c r="F11" i="16"/>
  <c r="D40" i="14"/>
  <c r="C21" i="18"/>
  <c r="D32" i="14"/>
  <c r="D33" i="14"/>
  <c r="D42" i="14" s="1"/>
  <c r="Q11" i="16"/>
  <c r="E10" i="14"/>
  <c r="Q10" i="16"/>
  <c r="D23" i="12" s="1"/>
  <c r="C12" i="14" s="1"/>
  <c r="C24" i="18" s="1"/>
  <c r="D21" i="12"/>
  <c r="E8" i="16" s="1"/>
  <c r="B7" i="16" s="1"/>
  <c r="B8" i="16" s="1"/>
  <c r="C42" i="12" s="1"/>
  <c r="D42" i="12" s="1"/>
  <c r="Q12" i="16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38" i="14"/>
  <c r="D41" i="14"/>
  <c r="B80" i="16"/>
  <c r="D31" i="6"/>
  <c r="G27" i="6"/>
  <c r="D41" i="6"/>
  <c r="D44" i="6"/>
  <c r="D45" i="6"/>
  <c r="D34" i="6"/>
  <c r="D42" i="6"/>
  <c r="D50" i="6"/>
  <c r="E44" i="6"/>
  <c r="C22" i="6"/>
  <c r="C45" i="6"/>
  <c r="C46" i="6"/>
  <c r="C50" i="6"/>
  <c r="C42" i="6"/>
  <c r="C48" i="6"/>
  <c r="E32" i="6"/>
  <c r="C26" i="6"/>
  <c r="C41" i="6"/>
  <c r="C25" i="6"/>
  <c r="C23" i="6"/>
  <c r="C47" i="6"/>
  <c r="C28" i="6"/>
  <c r="C44" i="6"/>
  <c r="G21" i="6"/>
  <c r="I40" i="6"/>
  <c r="G40" i="6"/>
  <c r="I29" i="6"/>
  <c r="I28" i="6"/>
  <c r="G33" i="6"/>
  <c r="H28" i="6"/>
  <c r="H27" i="6"/>
  <c r="H25" i="6"/>
  <c r="I35" i="6"/>
  <c r="I34" i="6"/>
  <c r="E49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62" i="6" s="1"/>
  <c r="D49" i="6"/>
  <c r="H44" i="6"/>
  <c r="I36" i="6"/>
  <c r="I46" i="6"/>
  <c r="I49" i="6"/>
  <c r="G24" i="6"/>
  <c r="E50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G38" i="6"/>
  <c r="G31" i="6"/>
  <c r="G48" i="6"/>
  <c r="G36" i="6"/>
  <c r="G43" i="6"/>
  <c r="G50" i="6"/>
  <c r="G47" i="6"/>
  <c r="G45" i="6"/>
  <c r="G37" i="6"/>
  <c r="G44" i="6"/>
  <c r="G41" i="6"/>
  <c r="G46" i="6"/>
  <c r="H22" i="6"/>
  <c r="H29" i="6"/>
  <c r="C49" i="6"/>
  <c r="C31" i="6"/>
  <c r="C37" i="6"/>
  <c r="C29" i="6"/>
  <c r="C43" i="6"/>
  <c r="C32" i="6"/>
  <c r="G39" i="6"/>
  <c r="G34" i="6"/>
  <c r="H26" i="6"/>
  <c r="H23" i="6"/>
  <c r="C27" i="6"/>
  <c r="C39" i="6"/>
  <c r="C35" i="6"/>
  <c r="C38" i="6"/>
  <c r="C33" i="6"/>
  <c r="C36" i="6"/>
  <c r="C30" i="6"/>
  <c r="F29" i="6"/>
  <c r="I27" i="6"/>
  <c r="I23" i="6"/>
  <c r="I25" i="6"/>
  <c r="F27" i="6"/>
  <c r="F25" i="6"/>
  <c r="F22" i="6"/>
  <c r="C40" i="6"/>
  <c r="C24" i="6"/>
  <c r="I21" i="6"/>
  <c r="F26" i="6"/>
  <c r="F28" i="6"/>
  <c r="I22" i="6"/>
  <c r="J21" i="6" l="1"/>
  <c r="J28" i="6"/>
  <c r="J27" i="6"/>
  <c r="E26" i="6"/>
  <c r="E25" i="6"/>
  <c r="J26" i="6"/>
  <c r="E21" i="6"/>
  <c r="E27" i="6"/>
  <c r="J29" i="6"/>
  <c r="J24" i="6"/>
  <c r="E23" i="6"/>
  <c r="E24" i="6"/>
  <c r="J23" i="6"/>
  <c r="E29" i="6"/>
  <c r="C12" i="18"/>
  <c r="D23" i="14"/>
  <c r="A5" i="14"/>
  <c r="A2" i="14" s="1"/>
  <c r="A118" i="14" s="1"/>
  <c r="C10" i="18"/>
  <c r="C11" i="18"/>
  <c r="U20" i="13"/>
  <c r="P29" i="6"/>
  <c r="P28" i="6" s="1"/>
  <c r="P27" i="6" s="1"/>
  <c r="P26" i="6" s="1"/>
  <c r="P25" i="6" s="1"/>
  <c r="P24" i="6" s="1"/>
  <c r="P23" i="6" s="1"/>
  <c r="P22" i="6" s="1"/>
  <c r="P21" i="6" s="1"/>
  <c r="C53" i="6"/>
  <c r="C54" i="6" s="1"/>
  <c r="D63" i="6" s="1"/>
  <c r="D74" i="6" s="1"/>
  <c r="D19" i="12" s="1"/>
  <c r="C11" i="14" s="1"/>
  <c r="K24" i="13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C30" i="13"/>
  <c r="J36" i="6"/>
  <c r="J47" i="6"/>
  <c r="J37" i="6"/>
  <c r="F49" i="6"/>
  <c r="F40" i="6"/>
  <c r="F38" i="6"/>
  <c r="F37" i="6"/>
  <c r="F33" i="6"/>
  <c r="F46" i="6"/>
  <c r="F36" i="6"/>
  <c r="F34" i="6"/>
  <c r="F48" i="6"/>
  <c r="F35" i="6"/>
  <c r="F32" i="6"/>
  <c r="F41" i="6"/>
  <c r="F45" i="6"/>
  <c r="F42" i="6"/>
  <c r="F47" i="6"/>
  <c r="F43" i="6"/>
  <c r="F31" i="6"/>
  <c r="F44" i="6"/>
  <c r="F39" i="6"/>
  <c r="J33" i="6"/>
  <c r="D21" i="6"/>
  <c r="D29" i="6"/>
  <c r="D23" i="6"/>
  <c r="J50" i="6"/>
  <c r="J40" i="6"/>
  <c r="J45" i="6"/>
  <c r="J44" i="6"/>
  <c r="J48" i="6"/>
  <c r="J34" i="6"/>
  <c r="J42" i="6"/>
  <c r="J38" i="6"/>
  <c r="J39" i="6"/>
  <c r="J46" i="6"/>
  <c r="J49" i="6"/>
  <c r="J41" i="6"/>
  <c r="J32" i="6"/>
  <c r="J35" i="6"/>
  <c r="J31" i="6"/>
  <c r="D24" i="6"/>
  <c r="D28" i="6"/>
  <c r="D26" i="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D25" i="6"/>
  <c r="K24" i="6"/>
  <c r="K23" i="6" s="1"/>
  <c r="K22" i="6" s="1"/>
  <c r="K21" i="6" s="1"/>
  <c r="U30" i="13"/>
  <c r="U32" i="13"/>
  <c r="I5" i="12"/>
  <c r="B82" i="16"/>
  <c r="B83" i="16" s="1"/>
  <c r="B84" i="16" s="1"/>
  <c r="B86" i="16" s="1"/>
  <c r="C46" i="12" s="1"/>
  <c r="D101" i="14" s="1"/>
  <c r="B119" i="14" s="1"/>
  <c r="Q13" i="16"/>
  <c r="Q15" i="16"/>
  <c r="D2" i="14"/>
  <c r="D35" i="14" s="1"/>
  <c r="H53" i="6"/>
  <c r="H54" i="6" s="1"/>
  <c r="F53" i="6"/>
  <c r="F54" i="6" s="1"/>
  <c r="D53" i="6"/>
  <c r="D54" i="6" s="1"/>
  <c r="G53" i="6"/>
  <c r="G54" i="6" s="1"/>
  <c r="E53" i="6"/>
  <c r="E54" i="6" s="1"/>
  <c r="I53" i="6"/>
  <c r="I54" i="6" s="1"/>
  <c r="E12" i="14"/>
  <c r="Q14" i="16"/>
  <c r="D66" i="6"/>
  <c r="A42" i="12"/>
  <c r="B9" i="16"/>
  <c r="B10" i="16" s="1"/>
  <c r="C43" i="12" s="1"/>
  <c r="D43" i="12" s="1"/>
  <c r="U11" i="13"/>
  <c r="C32" i="13"/>
  <c r="C23" i="18"/>
  <c r="D34" i="14"/>
  <c r="E6" i="14"/>
  <c r="D68" i="6"/>
  <c r="K29" i="13" l="1"/>
  <c r="K34" i="13" s="1"/>
  <c r="C37" i="13" s="1"/>
  <c r="C33" i="12" s="1"/>
  <c r="B33" i="12" s="1"/>
  <c r="J53" i="6"/>
  <c r="J54" i="6" s="1"/>
  <c r="D46" i="12"/>
  <c r="G101" i="14"/>
  <c r="G118" i="14" s="1"/>
  <c r="D75" i="6"/>
  <c r="B3" i="16" s="1"/>
  <c r="B4" i="16" s="1"/>
  <c r="B5" i="16" s="1"/>
  <c r="C41" i="12" s="1"/>
  <c r="C47" i="12" s="1"/>
  <c r="D47" i="12" s="1"/>
  <c r="E11" i="14"/>
  <c r="B2" i="14" s="1"/>
  <c r="C2" i="14"/>
  <c r="E101" i="14" s="1"/>
  <c r="D36" i="14"/>
  <c r="C25" i="18"/>
  <c r="D70" i="6"/>
  <c r="D18" i="12" s="1"/>
  <c r="C48" i="13" s="1"/>
  <c r="C51" i="13" s="1"/>
  <c r="C54" i="13" s="1"/>
  <c r="C34" i="12" s="1"/>
  <c r="B34" i="12" s="1"/>
  <c r="C119" i="14"/>
  <c r="G119" i="14"/>
  <c r="C118" i="14" l="1"/>
  <c r="C121" i="14" s="1"/>
  <c r="B13" i="16"/>
  <c r="D118" i="14"/>
  <c r="D121" i="14" s="1"/>
  <c r="C36" i="12"/>
  <c r="C31" i="12" s="1"/>
  <c r="D41" i="12"/>
  <c r="D39" i="12" s="1"/>
  <c r="C39" i="12"/>
  <c r="E119" i="14"/>
  <c r="F119" i="14" s="1"/>
  <c r="C49" i="12" l="1"/>
  <c r="D49" i="12" s="1"/>
  <c r="D53" i="12" s="1"/>
  <c r="D57" i="12" s="1"/>
  <c r="D62" i="12" s="1"/>
  <c r="F2" i="14" l="1"/>
  <c r="G2" i="14" s="1"/>
  <c r="C101" i="14"/>
  <c r="B118" i="14" s="1"/>
  <c r="B121" i="14" s="1"/>
  <c r="D58" i="12"/>
  <c r="C53" i="12"/>
  <c r="C57" i="12" s="1"/>
  <c r="C58" i="12" s="1"/>
  <c r="D64" i="12"/>
  <c r="D60" i="12"/>
  <c r="D61" i="12" s="1"/>
  <c r="E118" i="14" l="1"/>
  <c r="E121" i="14" s="1"/>
  <c r="C62" i="12"/>
  <c r="C60" i="12" s="1"/>
  <c r="C61" i="12" s="1"/>
  <c r="F118" i="14" l="1"/>
  <c r="F121" i="14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<sst xmlns="http://schemas.openxmlformats.org/spreadsheetml/2006/main" count="782" uniqueCount="533">
  <si>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</si>
  <si>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</si>
  <si>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</si>
  <si>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</si>
  <si>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</si>
  <si>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</si>
  <si>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</si>
  <si>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</si>
  <si>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</si>
  <si>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</si>
  <si>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</si>
  <si>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</si>
  <si>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</si>
  <si>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</si>
  <si>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</si>
  <si>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</si>
  <si>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</si>
  <si>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</si>
  <si>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</si>
  <si>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</si>
  <si>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</si>
  <si>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</si>
  <si>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</si>
  <si>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</si>
  <si>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</si>
  <si>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</si>
  <si>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</si>
  <si>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</si>
  <si>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</si>
  <si>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</si>
  <si>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</si>
  <si>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</si>
  <si>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</si>
  <si>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</si>
  <si>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</si>
  <si>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</si>
  <si>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</si>
  <si>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</si>
  <si>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</si>
  <si>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</si>
  <si>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</si>
  <si>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</si>
  <si>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</si>
  <si>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</si>
  <si>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</si>
  <si>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</si>
  <si>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</si>
  <si>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</si>
  <si>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</si>
  <si>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</si>
  <si>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</si>
  <si>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</si>
  <si>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</si>
  <si>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</si>
  <si>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</si>
  <si>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</si>
  <si>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</si>
  <si>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</si>
  <si>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</si>
  <si>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</si>
  <si>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</si>
  <si>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</si>
  <si>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</si>
  <si>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</si>
  <si>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</si>
  <si>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</si>
  <si>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</si>
  <si>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</si>
  <si>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</si>
  <si>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</si>
  <si>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</si>
  <si>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</si>
  <si>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</si>
  <si>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</si>
  <si>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</si>
  <si>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</si>
  <si>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</si>
  <si>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</si>
  <si>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</si>
  <si>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</si>
  <si>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</si>
  <si>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</si>
  <si>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</si>
  <si>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</si>
  <si>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</si>
  <si>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</si>
  <si>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</si>
  <si>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</si>
  <si>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</si>
  <si>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</si>
  <si>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</si>
  <si>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</si>
  <si>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</si>
  <si>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</si>
  <si>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</si>
  <si>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</si>
  <si>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</si>
  <si>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</si>
  <si>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</si>
  <si>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</si>
  <si>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</si>
  <si>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</si>
  <si>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</si>
  <si>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</si>
  <si>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</si>
  <si>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</si>
  <si>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</si>
  <si>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</si>
  <si>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</si>
  <si>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</si>
  <si>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</si>
  <si>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</si>
  <si>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</si>
  <si>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</si>
  <si>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</si>
  <si>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</si>
  <si>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</si>
  <si>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</si>
  <si>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</si>
  <si>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</si>
  <si>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</si>
  <si>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</si>
  <si>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</si>
  <si>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</si>
  <si>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</si>
  <si>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</si>
  <si>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</si>
  <si>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</si>
  <si>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</si>
  <si>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</si>
  <si>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</si>
  <si>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</si>
  <si>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</si>
  <si>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</si>
  <si>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</si>
  <si>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</si>
  <si>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</si>
  <si>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</si>
  <si>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</si>
  <si>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</si>
  <si>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</si>
  <si>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</si>
  <si>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</si>
  <si>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</si>
  <si>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</si>
  <si>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</si>
  <si>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</si>
  <si>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</si>
  <si>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</si>
  <si>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</si>
  <si>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</si>
  <si>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</si>
  <si>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</si>
  <si>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</si>
  <si>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</si>
  <si>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</si>
  <si>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</si>
  <si>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</si>
  <si>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</si>
  <si>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</si>
  <si>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</si>
  <si>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</si>
  <si>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</si>
  <si>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</si>
  <si>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</si>
  <si>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</si>
  <si>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</si>
  <si>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</si>
  <si>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</si>
  <si>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</si>
  <si>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</si>
  <si>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</si>
  <si>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</si>
  <si>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</si>
  <si>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</si>
  <si>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</si>
  <si>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</si>
  <si>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</si>
  <si>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</si>
  <si>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</si>
  <si>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</si>
  <si>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</si>
  <si>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</si>
  <si>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</si>
  <si>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</si>
  <si>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</si>
  <si>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</si>
  <si>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</si>
  <si>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</si>
  <si>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</si>
  <si>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</si>
  <si>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</si>
  <si>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</si>
  <si>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</si>
  <si>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</si>
  <si>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</si>
  <si>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</si>
  <si>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</si>
  <si>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</si>
  <si>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</si>
  <si>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</si>
  <si>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</si>
  <si>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</si>
  <si>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</si>
  <si>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</si>
  <si>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</si>
  <si>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</si>
  <si>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</si>
  <si>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</si>
  <si>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</si>
  <si>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</si>
  <si>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</si>
  <si>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</si>
  <si>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</si>
  <si>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</si>
  <si>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</si>
  <si>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</si>
  <si>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</si>
  <si>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</si>
  <si>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</si>
  <si>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</si>
  <si>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</si>
  <si>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</si>
  <si>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</si>
  <si>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</si>
  <si>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</si>
  <si>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</si>
  <si>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</si>
  <si>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</si>
  <si>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</si>
  <si>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</si>
  <si>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</si>
  <si>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</si>
  <si>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</si>
  <si>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</si>
  <si>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</si>
  <si>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</si>
  <si>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</si>
  <si>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</si>
  <si>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</si>
  <si>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</si>
  <si>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</si>
  <si>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</si>
  <si>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</si>
  <si>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</si>
  <si>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</si>
  <si>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</si>
  <si>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</si>
  <si>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</si>
  <si>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</si>
  <si>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</si>
  <si>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</si>
  <si>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</si>
  <si>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</si>
  <si>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</si>
  <si>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</si>
  <si>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</si>
  <si>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</si>
  <si>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</si>
  <si>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</si>
  <si>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</si>
  <si>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</si>
  <si>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</si>
  <si>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</si>
  <si>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</si>
  <si>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</si>
  <si>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</si>
  <si>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</si>
  <si>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</si>
  <si>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</si>
  <si>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</si>
  <si>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</si>
  <si>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</si>
  <si>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</si>
  <si>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</si>
  <si>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</si>
  <si>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</si>
  <si>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</si>
  <si>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</si>
  <si>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</si>
  <si>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</si>
  <si>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</si>
  <si>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</si>
  <si>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</si>
  <si>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</si>
  <si>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</si>
  <si>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</si>
  <si>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</si>
  <si>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</si>
  <si>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</si>
  <si>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</si>
  <si>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</si>
  <si>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</si>
  <si>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</si>
  <si>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</si>
  <si>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</si>
  <si>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</si>
  <si>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</si>
  <si>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</si>
  <si>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</si>
  <si>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</si>
  <si>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</si>
  <si>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</si>
  <si>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</si>
  <si>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</si>
  <si>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</si>
  <si>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</si>
  <si>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</si>
  <si>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</si>
  <si>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</si>
  <si>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</si>
  <si>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</si>
  <si>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</si>
  <si>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</si>
  <si>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</si>
  <si>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</si>
  <si>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</si>
  <si>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</si>
  <si>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</si>
  <si>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</si>
  <si>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</si>
  <si>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</si>
  <si>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</si>
  <si>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</si>
  <si>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</si>
  <si>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</si>
  <si>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</si>
  <si>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</si>
  <si>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</si>
  <si>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</si>
  <si>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</si>
  <si>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</si>
  <si>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</si>
  <si>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</si>
  <si>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</si>
  <si>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</si>
  <si>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</si>
  <si>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</si>
  <si>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</si>
  <si>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</si>
  <si>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</si>
  <si>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</si>
  <si>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</si>
  <si>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</si>
  <si>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</si>
  <si>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</si>
  <si>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</si>
  <si>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</si>
  <si>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</si>
  <si>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</si>
  <si>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</si>
  <si>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</si>
  <si>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</si>
  <si>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</si>
  <si>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</si>
  <si>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</si>
  <si>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</si>
  <si>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</si>
  <si>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</si>
  <si>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</si>
  <si>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</si>
  <si>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</si>
  <si>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</si>
  <si>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</si>
  <si>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</si>
  <si>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</si>
  <si>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</si>
  <si>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</si>
  <si>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</si>
  <si>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</si>
  <si>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</si>
  <si>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</si>
  <si>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</si>
  <si>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</si>
  <si>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</si>
  <si>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</si>
  <si>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</si>
  <si>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</si>
  <si>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</si>
  <si>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</si>
  <si>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</si>
  <si>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</si>
  <si>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</si>
  <si>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</si>
  <si>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</si>
  <si>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</si>
  <si>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</si>
  <si>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</si>
  <si>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</si>
  <si>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</si>
  <si>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</si>
  <si>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</si>
  <si>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</si>
  <si>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</si>
  <si>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</si>
  <si>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</si>
  <si>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</si>
  <si>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</si>
  <si>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</si>
  <si>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</si>
  <si>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</si>
  <si>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</si>
  <si>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</si>
  <si>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</si>
  <si>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</si>
  <si>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</si>
  <si>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</si>
  <si>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</si>
  <si>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</si>
  <si>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</si>
  <si>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</si>
  <si>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</si>
  <si>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</si>
  <si>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</si>
  <si>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</si>
  <si>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</si>
  <si>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</si>
  <si>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</si>
  <si>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</si>
  <si>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</si>
  <si>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</si>
  <si>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</si>
  <si>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</si>
  <si>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</si>
  <si>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</si>
  <si>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</si>
  <si>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</si>
  <si>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</si>
  <si>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</si>
  <si>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</si>
  <si>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</si>
  <si>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</si>
  <si>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</si>
  <si>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</si>
  <si>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</si>
  <si>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</si>
  <si>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</si>
  <si>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</si>
  <si>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</si>
  <si>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</si>
  <si>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</si>
  <si>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</si>
  <si>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</si>
  <si>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</si>
  <si>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</si>
  <si>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</si>
  <si>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</si>
  <si>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</si>
  <si>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</si>
  <si>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</si>
  <si>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</si>
  <si>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</si>
  <si>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</si>
  <si>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</si>
  <si>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</si>
  <si>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</si>
  <si>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</si>
  <si>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</si>
  <si>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</si>
  <si>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</si>
  <si>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</si>
  <si>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</si>
  <si>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</si>
  <si>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</si>
  <si>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</si>
  <si>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</si>
  <si>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</si>
  <si>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</si>
  <si>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</si>
  <si>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</si>
  <si>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</si>
  <si>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</si>
  <si>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</si>
  <si>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</si>
  <si>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</si>
  <si>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</si>
  <si>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</si>
  <si>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</si>
  <si>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</si>
  <si>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</si>
  <si>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</si>
  <si>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</si>
  <si>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</si>
  <si>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</si>
  <si>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</si>
  <si>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</si>
  <si>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</si>
  <si>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</si>
  <si>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</si>
  <si>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</si>
  <si>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</si>
  <si>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</si>
  <si>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</si>
  <si>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</si>
  <si>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</si>
  <si>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</si>
  <si>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</si>
  <si>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</si>
  <si>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</si>
  <si>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</si>
  <si>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</si>
  <si>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</si>
  <si>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</si>
  <si>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</si>
  <si>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</si>
  <si>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</si>
  <si>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</si>
  <si>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</si>
  <si>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</si>
  <si>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</si>
  <si>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</si>
  <si>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</si>
  <si>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</si>
  <si>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</si>
  <si>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</si>
  <si>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</si>
  <si>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</si>
  <si>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</si>
  <si>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</si>
  <si>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</si>
  <si>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</si>
  <si>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</si>
  <si>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</si>
  <si>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</si>
  <si>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</si>
  <si>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</si>
  <si>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</si>
  <si>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</si>
  <si>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</si>
  <si>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21.01.2022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</si>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</sst>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8" t="s">
        <v>17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</row>
    <row r="20" spans="1:46" ht="12.75" customHeight="1" thickBot="1" x14ac:dyDescent="0.25">
      <c r="A20" s="511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4" t="s">
        <v>331</v>
      </c>
      <c r="L52" s="515"/>
      <c r="M52" s="515"/>
      <c r="N52" s="515"/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8" t="s">
        <v>105</v>
      </c>
      <c r="AQ1" s="609"/>
      <c r="AR1" s="609" t="s">
        <v>106</v>
      </c>
      <c r="AS1" s="612"/>
      <c r="AV1" s="595" t="s">
        <v>120</v>
      </c>
      <c r="AW1" s="596"/>
      <c r="AX1" s="601" t="s">
        <v>121</v>
      </c>
      <c r="AY1" s="602"/>
      <c r="AZ1" s="602"/>
      <c r="BA1" s="602"/>
      <c r="BB1" s="602"/>
      <c r="BC1" s="602"/>
      <c r="BD1" s="602"/>
      <c r="BE1" s="602"/>
      <c r="BF1" s="603"/>
    </row>
    <row r="2" spans="6:69" ht="22.5" customHeight="1" thickBot="1" x14ac:dyDescent="0.35">
      <c r="F2" s="116"/>
      <c r="G2" s="117"/>
      <c r="H2" s="607"/>
      <c r="I2" s="60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0"/>
      <c r="AQ2" s="611"/>
      <c r="AR2" s="611"/>
      <c r="AS2" s="613"/>
      <c r="AV2" s="597"/>
      <c r="AW2" s="598"/>
      <c r="AX2" s="605">
        <v>5</v>
      </c>
      <c r="AY2" s="587">
        <v>10</v>
      </c>
      <c r="AZ2" s="587">
        <v>20</v>
      </c>
      <c r="BA2" s="587">
        <v>50</v>
      </c>
      <c r="BB2" s="587">
        <v>100</v>
      </c>
      <c r="BC2" s="587">
        <v>300</v>
      </c>
      <c r="BD2" s="587">
        <v>500</v>
      </c>
      <c r="BE2" s="587">
        <v>1000</v>
      </c>
      <c r="BF2" s="590" t="s">
        <v>127</v>
      </c>
    </row>
    <row r="3" spans="6:69" ht="19.5" thickBot="1" x14ac:dyDescent="0.35">
      <c r="F3" s="116"/>
      <c r="G3" s="117" t="s">
        <v>107</v>
      </c>
      <c r="H3" s="614">
        <f>Цена!E16</f>
        <v>6</v>
      </c>
      <c r="I3" s="581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5">
        <v>75</v>
      </c>
      <c r="AQ3" s="616"/>
      <c r="AR3" s="616">
        <v>0.105</v>
      </c>
      <c r="AS3" s="617"/>
      <c r="AV3" s="599"/>
      <c r="AW3" s="600"/>
      <c r="AX3" s="606"/>
      <c r="AY3" s="588"/>
      <c r="AZ3" s="588"/>
      <c r="BA3" s="588"/>
      <c r="BB3" s="588"/>
      <c r="BC3" s="588"/>
      <c r="BD3" s="588"/>
      <c r="BE3" s="588"/>
      <c r="BF3" s="591"/>
    </row>
    <row r="4" spans="6:69" x14ac:dyDescent="0.3">
      <c r="F4" s="116"/>
      <c r="G4" s="117" t="s">
        <v>109</v>
      </c>
      <c r="H4" s="589">
        <f>S18</f>
        <v>1.3876500000000005E-2</v>
      </c>
      <c r="I4" s="589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2">
        <v>70</v>
      </c>
      <c r="AQ4" s="579"/>
      <c r="AR4" s="579">
        <v>0.108</v>
      </c>
      <c r="AS4" s="580"/>
      <c r="AV4" s="572" t="s">
        <v>134</v>
      </c>
      <c r="AW4" s="573"/>
      <c r="AX4" s="576">
        <v>2.5</v>
      </c>
      <c r="AY4" s="570">
        <v>2.1</v>
      </c>
      <c r="AZ4" s="570">
        <v>1.9</v>
      </c>
      <c r="BA4" s="570">
        <v>1.7</v>
      </c>
      <c r="BB4" s="570">
        <v>1.6</v>
      </c>
      <c r="BC4" s="570">
        <v>1.55</v>
      </c>
      <c r="BD4" s="570">
        <v>1.5</v>
      </c>
      <c r="BE4" s="570">
        <v>1.47</v>
      </c>
      <c r="BF4" s="593">
        <v>1.44</v>
      </c>
    </row>
    <row r="5" spans="6:69" x14ac:dyDescent="0.3">
      <c r="F5" s="116"/>
      <c r="G5" s="117" t="s">
        <v>113</v>
      </c>
      <c r="H5" s="583">
        <f>Цена!B16/1000</f>
        <v>0.4</v>
      </c>
      <c r="I5" s="583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2">
        <v>65</v>
      </c>
      <c r="AQ5" s="579"/>
      <c r="AR5" s="579">
        <v>0.104</v>
      </c>
      <c r="AS5" s="580"/>
      <c r="AV5" s="574"/>
      <c r="AW5" s="575"/>
      <c r="AX5" s="577"/>
      <c r="AY5" s="571"/>
      <c r="AZ5" s="571"/>
      <c r="BA5" s="571"/>
      <c r="BB5" s="571"/>
      <c r="BC5" s="571"/>
      <c r="BD5" s="571"/>
      <c r="BE5" s="571"/>
      <c r="BF5" s="594"/>
    </row>
    <row r="6" spans="6:69" x14ac:dyDescent="0.3">
      <c r="F6" s="116"/>
      <c r="G6" s="117" t="s">
        <v>115</v>
      </c>
      <c r="H6" s="583">
        <f>Цена!C16/1000</f>
        <v>0.4</v>
      </c>
      <c r="I6" s="583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2">
        <v>60</v>
      </c>
      <c r="AQ6" s="579"/>
      <c r="AR6" s="579">
        <v>0.1</v>
      </c>
      <c r="AS6" s="580"/>
      <c r="AV6" s="562" t="s">
        <v>138</v>
      </c>
      <c r="AW6" s="563"/>
      <c r="AX6" s="566">
        <v>0.38</v>
      </c>
      <c r="AY6" s="568">
        <v>0.45</v>
      </c>
      <c r="AZ6" s="568">
        <v>0.5</v>
      </c>
      <c r="BA6" s="568">
        <v>0.55000000000000004</v>
      </c>
      <c r="BB6" s="568">
        <v>0.59</v>
      </c>
      <c r="BC6" s="568">
        <v>0.62</v>
      </c>
      <c r="BD6" s="568">
        <v>0.66</v>
      </c>
      <c r="BE6" s="568">
        <v>0.69</v>
      </c>
      <c r="BF6" s="551">
        <v>0.71</v>
      </c>
    </row>
    <row r="7" spans="6:69" ht="19.5" thickBot="1" x14ac:dyDescent="0.35">
      <c r="F7" s="116"/>
      <c r="G7" s="117" t="s">
        <v>116</v>
      </c>
      <c r="H7" s="583">
        <f>H6-H8</f>
        <v>0.25</v>
      </c>
      <c r="I7" s="583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2">
        <v>55</v>
      </c>
      <c r="AQ7" s="579"/>
      <c r="AR7" s="579">
        <v>9.4E-2</v>
      </c>
      <c r="AS7" s="580"/>
      <c r="AV7" s="564"/>
      <c r="AW7" s="565"/>
      <c r="AX7" s="567"/>
      <c r="AY7" s="569"/>
      <c r="AZ7" s="569"/>
      <c r="BA7" s="569"/>
      <c r="BB7" s="569"/>
      <c r="BC7" s="569"/>
      <c r="BD7" s="569"/>
      <c r="BE7" s="569"/>
      <c r="BF7" s="552"/>
    </row>
    <row r="8" spans="6:69" ht="19.5" customHeight="1" thickBot="1" x14ac:dyDescent="0.35">
      <c r="F8" s="116"/>
      <c r="G8" s="122" t="s">
        <v>118</v>
      </c>
      <c r="H8" s="586">
        <f>IF(AND(H6&lt;=1,H6&gt;0.5),0.3,IF(H6&lt;=0.5,0.15,0.5))</f>
        <v>0.15</v>
      </c>
      <c r="I8" s="58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2">
        <v>50</v>
      </c>
      <c r="AQ8" s="579"/>
      <c r="AR8" s="579">
        <v>8.7999999999999995E-2</v>
      </c>
      <c r="AS8" s="580"/>
      <c r="AV8" s="553" t="s">
        <v>139</v>
      </c>
      <c r="AW8" s="554"/>
      <c r="AX8" s="554"/>
      <c r="AY8" s="554"/>
      <c r="AZ8" s="554"/>
      <c r="BA8" s="554"/>
      <c r="BB8" s="554"/>
      <c r="BC8" s="554"/>
      <c r="BD8" s="554"/>
      <c r="BE8" s="554"/>
      <c r="BF8" s="555"/>
    </row>
    <row r="9" spans="6:69" ht="21" customHeight="1" thickBot="1" x14ac:dyDescent="0.35">
      <c r="F9" s="116"/>
      <c r="G9" s="117" t="s">
        <v>122</v>
      </c>
      <c r="H9" s="604">
        <v>1</v>
      </c>
      <c r="I9" s="60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2">
        <v>45</v>
      </c>
      <c r="AQ9" s="579"/>
      <c r="AR9" s="579">
        <v>8.1000000000000003E-2</v>
      </c>
      <c r="AS9" s="580"/>
      <c r="AV9" s="556"/>
      <c r="AW9" s="557"/>
      <c r="AX9" s="557"/>
      <c r="AY9" s="557"/>
      <c r="AZ9" s="557"/>
      <c r="BA9" s="557"/>
      <c r="BB9" s="557"/>
      <c r="BC9" s="557"/>
      <c r="BD9" s="557"/>
      <c r="BE9" s="557"/>
      <c r="BF9" s="558"/>
    </row>
    <row r="10" spans="6:69" ht="20.25" customHeight="1" x14ac:dyDescent="0.3">
      <c r="F10" s="116"/>
      <c r="G10" s="117" t="s">
        <v>128</v>
      </c>
      <c r="H10" s="581">
        <v>0.7</v>
      </c>
      <c r="I10" s="581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2">
        <v>40</v>
      </c>
      <c r="AQ10" s="579"/>
      <c r="AR10" s="579">
        <v>7.3999999999999996E-2</v>
      </c>
      <c r="AS10" s="580"/>
      <c r="AV10" s="556"/>
      <c r="AW10" s="557"/>
      <c r="AX10" s="557"/>
      <c r="AY10" s="557"/>
      <c r="AZ10" s="557"/>
      <c r="BA10" s="557"/>
      <c r="BB10" s="557"/>
      <c r="BC10" s="557"/>
      <c r="BD10" s="557"/>
      <c r="BE10" s="557"/>
      <c r="BF10" s="558"/>
    </row>
    <row r="11" spans="6:69" ht="18.75" customHeight="1" x14ac:dyDescent="0.3">
      <c r="F11" s="116"/>
      <c r="G11" s="117" t="s">
        <v>131</v>
      </c>
      <c r="H11" s="581">
        <f>IF(H3&lt;=8,6,IF(OR(8&lt;H3,H3&lt;=16),8,IF(H3&gt;16,10,0)))</f>
        <v>6</v>
      </c>
      <c r="I11" s="581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2">
        <v>35</v>
      </c>
      <c r="AQ11" s="579"/>
      <c r="AR11" s="579">
        <v>6.6000000000000003E-2</v>
      </c>
      <c r="AS11" s="580"/>
      <c r="AV11" s="556"/>
      <c r="AW11" s="557"/>
      <c r="AX11" s="557"/>
      <c r="AY11" s="557"/>
      <c r="AZ11" s="557"/>
      <c r="BA11" s="557"/>
      <c r="BB11" s="557"/>
      <c r="BC11" s="557"/>
      <c r="BD11" s="557"/>
      <c r="BE11" s="557"/>
      <c r="BF11" s="558"/>
    </row>
    <row r="12" spans="6:69" ht="21" customHeight="1" thickBot="1" x14ac:dyDescent="0.35">
      <c r="F12" s="116"/>
      <c r="G12" s="117" t="s">
        <v>135</v>
      </c>
      <c r="H12" s="578">
        <v>2.7</v>
      </c>
      <c r="I12" s="578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2">
        <v>30</v>
      </c>
      <c r="AQ12" s="584"/>
      <c r="AR12" s="584">
        <v>5.6000000000000001E-2</v>
      </c>
      <c r="AS12" s="585"/>
      <c r="AV12" s="556"/>
      <c r="AW12" s="557"/>
      <c r="AX12" s="557"/>
      <c r="AY12" s="557"/>
      <c r="AZ12" s="557"/>
      <c r="BA12" s="557"/>
      <c r="BB12" s="557"/>
      <c r="BC12" s="557"/>
      <c r="BD12" s="557"/>
      <c r="BE12" s="557"/>
      <c r="BF12" s="55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9"/>
      <c r="AW13" s="560"/>
      <c r="AX13" s="560"/>
      <c r="AY13" s="560"/>
      <c r="AZ13" s="560"/>
      <c r="BA13" s="560"/>
      <c r="BB13" s="560"/>
      <c r="BC13" s="560"/>
      <c r="BD13" s="560"/>
      <c r="BE13" s="560"/>
      <c r="BF13" s="561"/>
    </row>
    <row r="14" spans="6:69" ht="22.5" customHeight="1" thickBot="1" x14ac:dyDescent="0.35">
      <c r="F14" s="114"/>
      <c r="G14" s="114"/>
      <c r="H14" s="524" t="s">
        <v>140</v>
      </c>
      <c r="I14" s="525"/>
      <c r="J14" s="525"/>
      <c r="K14" s="525"/>
      <c r="L14" s="525"/>
      <c r="M14" s="525"/>
      <c r="N14" s="526"/>
      <c r="O14" s="533" t="s">
        <v>141</v>
      </c>
      <c r="P14" s="534"/>
      <c r="Q14" s="534"/>
      <c r="R14" s="534"/>
      <c r="S14" s="534" t="s">
        <v>142</v>
      </c>
      <c r="T14" s="534"/>
      <c r="U14" s="534"/>
      <c r="V14" s="539"/>
      <c r="W14" s="542" t="s">
        <v>143</v>
      </c>
      <c r="X14" s="542"/>
      <c r="Y14" s="542"/>
      <c r="Z14" s="542"/>
      <c r="AA14" s="542"/>
      <c r="AB14" s="542"/>
      <c r="AC14" s="542"/>
      <c r="AD14" s="542"/>
      <c r="AE14" s="542"/>
      <c r="AF14" s="542"/>
      <c r="AG14" s="542"/>
      <c r="AH14" s="542"/>
      <c r="AI14" s="542"/>
      <c r="AJ14" s="542"/>
      <c r="AK14" s="542"/>
      <c r="AL14" s="542"/>
      <c r="AM14" s="542"/>
      <c r="AN14" s="542"/>
      <c r="AO14" s="542"/>
      <c r="AP14" s="542"/>
      <c r="AQ14" s="542"/>
      <c r="AR14" s="542"/>
      <c r="AS14" s="542"/>
      <c r="AT14" s="542"/>
      <c r="AU14" s="542"/>
      <c r="AV14" s="542"/>
      <c r="AW14" s="542"/>
      <c r="AX14" s="542"/>
      <c r="AY14" s="542"/>
      <c r="AZ14" s="542"/>
      <c r="BA14" s="542"/>
      <c r="BB14" s="542"/>
      <c r="BC14" s="542"/>
      <c r="BD14" s="542"/>
      <c r="BE14" s="542"/>
      <c r="BF14" s="542"/>
      <c r="BG14" s="542"/>
      <c r="BH14" s="542"/>
      <c r="BI14" s="542"/>
      <c r="BJ14" s="542"/>
      <c r="BK14" s="542"/>
      <c r="BL14" s="542"/>
      <c r="BM14" s="542"/>
      <c r="BN14" s="542"/>
      <c r="BO14" s="542"/>
      <c r="BP14" s="542"/>
      <c r="BQ14" s="543"/>
    </row>
    <row r="15" spans="6:69" ht="20.25" customHeight="1" x14ac:dyDescent="0.3">
      <c r="F15" s="114"/>
      <c r="G15" s="146"/>
      <c r="H15" s="527"/>
      <c r="I15" s="528"/>
      <c r="J15" s="528"/>
      <c r="K15" s="528"/>
      <c r="L15" s="528"/>
      <c r="M15" s="528"/>
      <c r="N15" s="529"/>
      <c r="O15" s="535"/>
      <c r="P15" s="536"/>
      <c r="Q15" s="536"/>
      <c r="R15" s="536"/>
      <c r="S15" s="536"/>
      <c r="T15" s="536"/>
      <c r="U15" s="536"/>
      <c r="V15" s="540"/>
      <c r="W15" s="544" t="s">
        <v>144</v>
      </c>
      <c r="X15" s="545"/>
      <c r="Y15" s="548">
        <v>70</v>
      </c>
      <c r="Z15" s="549"/>
      <c r="AA15" s="549"/>
      <c r="AB15" s="549"/>
      <c r="AC15" s="550"/>
      <c r="AD15" s="518">
        <v>65</v>
      </c>
      <c r="AE15" s="519"/>
      <c r="AF15" s="519"/>
      <c r="AG15" s="519"/>
      <c r="AH15" s="520"/>
      <c r="AI15" s="518">
        <v>60</v>
      </c>
      <c r="AJ15" s="519"/>
      <c r="AK15" s="519"/>
      <c r="AL15" s="519"/>
      <c r="AM15" s="520"/>
      <c r="AN15" s="518">
        <v>55</v>
      </c>
      <c r="AO15" s="519"/>
      <c r="AP15" s="519"/>
      <c r="AQ15" s="519"/>
      <c r="AR15" s="520"/>
      <c r="AS15" s="518">
        <v>50</v>
      </c>
      <c r="AT15" s="519"/>
      <c r="AU15" s="519"/>
      <c r="AV15" s="519"/>
      <c r="AW15" s="520"/>
      <c r="AX15" s="518">
        <v>45</v>
      </c>
      <c r="AY15" s="519"/>
      <c r="AZ15" s="519"/>
      <c r="BA15" s="519"/>
      <c r="BB15" s="520"/>
      <c r="BC15" s="518">
        <v>40</v>
      </c>
      <c r="BD15" s="519"/>
      <c r="BE15" s="519"/>
      <c r="BF15" s="519"/>
      <c r="BG15" s="520"/>
      <c r="BH15" s="518">
        <v>35</v>
      </c>
      <c r="BI15" s="519"/>
      <c r="BJ15" s="519"/>
      <c r="BK15" s="519"/>
      <c r="BL15" s="520"/>
      <c r="BM15" s="518">
        <v>30</v>
      </c>
      <c r="BN15" s="519"/>
      <c r="BO15" s="519"/>
      <c r="BP15" s="519"/>
      <c r="BQ15" s="520"/>
    </row>
    <row r="16" spans="6:69" ht="19.5" thickBot="1" x14ac:dyDescent="0.35">
      <c r="F16" s="114"/>
      <c r="G16" s="146"/>
      <c r="H16" s="530"/>
      <c r="I16" s="531"/>
      <c r="J16" s="531"/>
      <c r="K16" s="531"/>
      <c r="L16" s="531"/>
      <c r="M16" s="531"/>
      <c r="N16" s="532"/>
      <c r="O16" s="537"/>
      <c r="P16" s="538"/>
      <c r="Q16" s="538"/>
      <c r="R16" s="538"/>
      <c r="S16" s="538"/>
      <c r="T16" s="538"/>
      <c r="U16" s="538"/>
      <c r="V16" s="541"/>
      <c r="W16" s="546"/>
      <c r="X16" s="547"/>
      <c r="Y16" s="548"/>
      <c r="Z16" s="549"/>
      <c r="AA16" s="549"/>
      <c r="AB16" s="549"/>
      <c r="AC16" s="550"/>
      <c r="AD16" s="521"/>
      <c r="AE16" s="522"/>
      <c r="AF16" s="522"/>
      <c r="AG16" s="522"/>
      <c r="AH16" s="523"/>
      <c r="AI16" s="521"/>
      <c r="AJ16" s="522"/>
      <c r="AK16" s="522"/>
      <c r="AL16" s="522"/>
      <c r="AM16" s="523"/>
      <c r="AN16" s="521"/>
      <c r="AO16" s="522"/>
      <c r="AP16" s="522"/>
      <c r="AQ16" s="522"/>
      <c r="AR16" s="523"/>
      <c r="AS16" s="521"/>
      <c r="AT16" s="522"/>
      <c r="AU16" s="522"/>
      <c r="AV16" s="522"/>
      <c r="AW16" s="523"/>
      <c r="AX16" s="521"/>
      <c r="AY16" s="522"/>
      <c r="AZ16" s="522"/>
      <c r="BA16" s="522"/>
      <c r="BB16" s="523"/>
      <c r="BC16" s="521"/>
      <c r="BD16" s="522"/>
      <c r="BE16" s="522"/>
      <c r="BF16" s="522"/>
      <c r="BG16" s="523"/>
      <c r="BH16" s="521"/>
      <c r="BI16" s="522"/>
      <c r="BJ16" s="522"/>
      <c r="BK16" s="522"/>
      <c r="BL16" s="523"/>
      <c r="BM16" s="521"/>
      <c r="BN16" s="522"/>
      <c r="BO16" s="522"/>
      <c r="BP16" s="522"/>
      <c r="BQ16" s="523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7" t="e">
        <f>#REF!/#REF!</f>
        <v>#REF!</v>
      </c>
      <c r="B20" s="517"/>
      <c r="C20" s="517"/>
      <c r="D20" s="51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  <c r="DP1" s="618"/>
      <c r="DQ1" s="618"/>
      <c r="DR1" s="618"/>
      <c r="DS1" s="618"/>
      <c r="DT1" s="618"/>
      <c r="DU1" s="618"/>
      <c r="DV1" s="618"/>
      <c r="DW1" s="618"/>
      <c r="DX1" s="618"/>
      <c r="DY1" s="618"/>
      <c r="DZ1" s="618"/>
      <c r="EA1" s="618"/>
      <c r="EB1" s="618"/>
      <c r="EC1" s="618"/>
      <c r="ED1" s="618"/>
      <c r="EE1" s="618"/>
      <c r="EF1" s="618"/>
      <c r="EG1" s="618"/>
      <c r="EH1" s="618"/>
      <c r="EI1" s="618"/>
      <c r="EJ1" s="618"/>
      <c r="EK1" s="618"/>
      <c r="EL1" s="618"/>
      <c r="EM1" s="618"/>
      <c r="EN1" s="618"/>
      <c r="EO1" s="618"/>
      <c r="EP1" s="618"/>
      <c r="EQ1" s="618"/>
      <c r="ER1" s="618"/>
      <c r="ES1" s="618"/>
      <c r="ET1" s="618"/>
      <c r="EU1" s="618"/>
      <c r="EV1" s="618"/>
      <c r="EW1" s="618"/>
      <c r="EX1" s="618"/>
      <c r="EY1" s="618"/>
      <c r="EZ1" s="618"/>
      <c r="FA1" s="618"/>
      <c r="FB1" s="618"/>
      <c r="FC1" s="618"/>
      <c r="FD1" s="618"/>
      <c r="FE1" s="618"/>
      <c r="FF1" s="618"/>
      <c r="FG1" s="618"/>
      <c r="FH1" s="618"/>
      <c r="FI1" s="618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8"/>
      <c r="FV1" s="618"/>
      <c r="FW1" s="618"/>
      <c r="FX1" s="618"/>
      <c r="FY1" s="618"/>
      <c r="FZ1" s="618"/>
      <c r="GA1" s="618"/>
      <c r="GB1" s="618"/>
      <c r="GC1" s="618"/>
      <c r="GD1" s="618"/>
      <c r="GE1" s="618"/>
      <c r="GF1" s="618"/>
      <c r="GG1" s="618"/>
      <c r="GH1" s="618"/>
      <c r="GI1" s="618"/>
      <c r="GJ1" s="618"/>
      <c r="GK1" s="618"/>
      <c r="GL1" s="618"/>
      <c r="GM1" s="618"/>
      <c r="GN1" s="618"/>
      <c r="GO1" s="618"/>
      <c r="GP1" s="618"/>
      <c r="GQ1" s="618"/>
      <c r="GR1" s="618"/>
      <c r="GS1" s="618"/>
      <c r="GT1" s="618"/>
      <c r="GU1" s="618"/>
      <c r="GV1" s="618"/>
      <c r="GW1" s="618"/>
      <c r="GX1" s="618"/>
      <c r="GY1" s="618"/>
      <c r="GZ1" s="618"/>
      <c r="HA1" s="618"/>
      <c r="HB1" s="618"/>
      <c r="HC1" s="618"/>
      <c r="HD1" s="618"/>
      <c r="HE1" s="618"/>
      <c r="HF1" s="618"/>
      <c r="HG1" s="618"/>
      <c r="HH1" s="618"/>
      <c r="HI1" s="618"/>
      <c r="HJ1" s="618"/>
      <c r="HK1" s="618"/>
      <c r="HL1" s="618"/>
      <c r="HM1" s="618"/>
      <c r="HN1" s="618"/>
      <c r="HO1" s="618"/>
      <c r="HP1" s="618"/>
      <c r="HQ1" s="618"/>
      <c r="HR1" s="618"/>
      <c r="HS1" s="618"/>
      <c r="HT1" s="618"/>
      <c r="HU1" s="618"/>
      <c r="HV1" s="618"/>
      <c r="HW1" s="618"/>
      <c r="HX1" s="618"/>
      <c r="HY1" s="618"/>
      <c r="HZ1" s="618"/>
      <c r="IA1" s="618"/>
      <c r="IB1" s="618"/>
      <c r="IC1" s="618"/>
      <c r="ID1" s="618"/>
      <c r="IE1" s="618"/>
      <c r="IF1" s="618"/>
      <c r="IG1" s="618"/>
      <c r="IH1" s="618"/>
      <c r="II1" s="618"/>
      <c r="IJ1" s="618"/>
      <c r="IK1" s="618"/>
      <c r="IL1" s="618"/>
      <c r="IM1" s="618"/>
      <c r="IN1" s="618"/>
      <c r="IO1" s="618"/>
      <c r="IP1" s="618"/>
      <c r="IQ1" s="618"/>
      <c r="IR1" s="618"/>
      <c r="IS1" s="618"/>
      <c r="IT1" s="618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(8595) 21.01.22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8595 0 0 21.01.22</v>
      </c>
      <c r="J3" s="633"/>
      <c r="K3" s="634"/>
      <c r="L3" s="635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6"/>
      <c r="K4" s="637"/>
      <c r="L4" s="638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6"/>
      <c r="K5" s="637"/>
      <c r="L5" s="638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6"/>
      <c r="K6" s="637"/>
      <c r="L6" s="638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6"/>
      <c r="K7" s="637"/>
      <c r="L7" s="638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39"/>
      <c r="K8" s="640"/>
      <c r="L8" s="641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8595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8"/>
      <c r="BA13" s="618"/>
      <c r="BB13" s="618"/>
      <c r="BC13" s="618"/>
      <c r="BD13" s="618"/>
      <c r="BE13" s="618"/>
      <c r="BF13" s="618"/>
      <c r="BG13" s="618"/>
      <c r="BH13" s="618"/>
      <c r="BI13" s="618"/>
      <c r="BJ13" s="618"/>
      <c r="BK13" s="618"/>
      <c r="BL13" s="618"/>
      <c r="BM13" s="618"/>
      <c r="BN13" s="618"/>
      <c r="BO13" s="618"/>
      <c r="BP13" s="618"/>
      <c r="BQ13" s="618"/>
      <c r="BR13" s="618"/>
      <c r="BS13" s="618"/>
      <c r="BT13" s="618"/>
      <c r="BU13" s="618"/>
      <c r="BV13" s="618"/>
      <c r="BW13" s="618"/>
      <c r="BX13" s="618"/>
      <c r="BY13" s="618"/>
      <c r="BZ13" s="618"/>
      <c r="CA13" s="618"/>
      <c r="CB13" s="618"/>
      <c r="CC13" s="618"/>
      <c r="CD13" s="618"/>
      <c r="CE13" s="618"/>
      <c r="CF13" s="618"/>
      <c r="CG13" s="618"/>
      <c r="CH13" s="618"/>
      <c r="CI13" s="618"/>
      <c r="CJ13" s="618"/>
      <c r="CK13" s="618"/>
      <c r="CL13" s="618"/>
      <c r="CM13" s="618"/>
      <c r="CN13" s="618"/>
      <c r="CO13" s="618"/>
      <c r="CP13" s="618"/>
      <c r="CQ13" s="618"/>
      <c r="CR13" s="618"/>
      <c r="CS13" s="618"/>
      <c r="CT13" s="618"/>
      <c r="CU13" s="618"/>
      <c r="CV13" s="618"/>
      <c r="CW13" s="618"/>
      <c r="CX13" s="618"/>
      <c r="CY13" s="618"/>
      <c r="CZ13" s="618"/>
      <c r="DA13" s="618"/>
      <c r="DB13" s="618"/>
      <c r="DC13" s="618"/>
      <c r="DD13" s="618"/>
      <c r="DE13" s="618"/>
      <c r="DF13" s="618"/>
      <c r="DG13" s="618"/>
      <c r="DH13" s="618"/>
      <c r="DI13" s="618"/>
      <c r="DJ13" s="618"/>
      <c r="DK13" s="618"/>
      <c r="DL13" s="618"/>
      <c r="DM13" s="618"/>
      <c r="DN13" s="618"/>
      <c r="DO13" s="618"/>
      <c r="DP13" s="618"/>
      <c r="DQ13" s="618"/>
      <c r="DR13" s="618"/>
      <c r="DS13" s="618"/>
      <c r="DT13" s="618"/>
      <c r="DU13" s="618"/>
      <c r="DV13" s="618"/>
      <c r="DW13" s="618"/>
      <c r="DX13" s="618"/>
      <c r="DY13" s="618"/>
      <c r="DZ13" s="618"/>
      <c r="EA13" s="618"/>
      <c r="EB13" s="618"/>
      <c r="EC13" s="618"/>
      <c r="ED13" s="618"/>
      <c r="EE13" s="618"/>
      <c r="EF13" s="618"/>
      <c r="EG13" s="618"/>
      <c r="EH13" s="618"/>
      <c r="EI13" s="618"/>
      <c r="EJ13" s="618"/>
      <c r="EK13" s="618"/>
      <c r="EL13" s="618"/>
      <c r="EM13" s="618"/>
      <c r="EN13" s="618"/>
      <c r="EO13" s="618"/>
      <c r="EP13" s="618"/>
      <c r="EQ13" s="618"/>
      <c r="ER13" s="618"/>
      <c r="ES13" s="618"/>
      <c r="ET13" s="618"/>
      <c r="EU13" s="618"/>
      <c r="EV13" s="618"/>
      <c r="EW13" s="618"/>
      <c r="EX13" s="618"/>
      <c r="EY13" s="618"/>
      <c r="EZ13" s="618"/>
      <c r="FA13" s="618"/>
      <c r="FB13" s="618"/>
      <c r="FC13" s="618"/>
      <c r="FD13" s="618"/>
      <c r="FE13" s="618"/>
      <c r="FF13" s="618"/>
      <c r="FG13" s="618"/>
      <c r="FH13" s="618"/>
      <c r="FI13" s="618"/>
      <c r="FJ13" s="618"/>
      <c r="FK13" s="618"/>
      <c r="FL13" s="618"/>
      <c r="FM13" s="618"/>
      <c r="FN13" s="618"/>
      <c r="FO13" s="618"/>
      <c r="FP13" s="618"/>
      <c r="FQ13" s="618"/>
      <c r="FR13" s="618"/>
      <c r="FS13" s="618"/>
      <c r="FT13" s="618"/>
      <c r="FU13" s="618"/>
      <c r="FV13" s="618"/>
      <c r="FW13" s="618"/>
      <c r="FX13" s="618"/>
      <c r="FY13" s="618"/>
      <c r="FZ13" s="618"/>
      <c r="GA13" s="618"/>
      <c r="GB13" s="618"/>
      <c r="GC13" s="618"/>
      <c r="GD13" s="618"/>
      <c r="GE13" s="618"/>
      <c r="GF13" s="618"/>
      <c r="GG13" s="618"/>
      <c r="GH13" s="618"/>
      <c r="GI13" s="618"/>
      <c r="GJ13" s="618"/>
      <c r="GK13" s="618"/>
      <c r="GL13" s="618"/>
      <c r="GM13" s="618"/>
      <c r="GN13" s="618"/>
      <c r="GO13" s="618"/>
      <c r="GP13" s="618"/>
      <c r="GQ13" s="618"/>
      <c r="GR13" s="618"/>
      <c r="GS13" s="618"/>
      <c r="GT13" s="618"/>
      <c r="GU13" s="618"/>
      <c r="GV13" s="618"/>
      <c r="GW13" s="618"/>
      <c r="GX13" s="618"/>
      <c r="GY13" s="618"/>
      <c r="GZ13" s="618"/>
      <c r="HA13" s="618"/>
      <c r="HB13" s="618"/>
      <c r="HC13" s="618"/>
      <c r="HD13" s="618"/>
      <c r="HE13" s="618"/>
      <c r="HF13" s="618"/>
      <c r="HG13" s="618"/>
      <c r="HH13" s="618"/>
      <c r="HI13" s="618"/>
      <c r="HJ13" s="618"/>
      <c r="HK13" s="618"/>
      <c r="HL13" s="618"/>
      <c r="HM13" s="618"/>
      <c r="HN13" s="618"/>
      <c r="HO13" s="618"/>
      <c r="HP13" s="618"/>
      <c r="HQ13" s="618"/>
      <c r="HR13" s="618"/>
      <c r="HS13" s="618"/>
      <c r="HT13" s="618"/>
      <c r="HU13" s="618"/>
      <c r="HV13" s="618"/>
      <c r="HW13" s="618"/>
      <c r="HX13" s="618"/>
      <c r="HY13" s="618"/>
      <c r="HZ13" s="618"/>
      <c r="IA13" s="618"/>
      <c r="IB13" s="618"/>
      <c r="IC13" s="618"/>
      <c r="ID13" s="618"/>
      <c r="IE13" s="618"/>
      <c r="IF13" s="618"/>
      <c r="IG13" s="618"/>
      <c r="IH13" s="618"/>
      <c r="II13" s="618"/>
      <c r="IJ13" s="618"/>
      <c r="IK13" s="618"/>
      <c r="IL13" s="618"/>
      <c r="IM13" s="618"/>
      <c r="IN13" s="618"/>
      <c r="IO13" s="618"/>
      <c r="IP13" s="618"/>
      <c r="IQ13" s="618"/>
      <c r="IR13" s="618"/>
      <c r="IS13" s="618"/>
      <c r="IT13" s="61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1" t="s">
        <v>97</v>
      </c>
      <c r="B18" s="625" t="s">
        <v>476</v>
      </c>
      <c r="C18" s="62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3"/>
      <c r="B19" s="631" t="s">
        <v>374</v>
      </c>
      <c r="C19" s="63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1" t="s">
        <v>460</v>
      </c>
      <c r="B20" s="625" t="s">
        <v>396</v>
      </c>
      <c r="C20" s="62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2"/>
      <c r="B21" s="627" t="s">
        <v>394</v>
      </c>
      <c r="C21" s="62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3"/>
      <c r="B22" s="631" t="s">
        <v>395</v>
      </c>
      <c r="C22" s="63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4"/>
      <c r="B23" s="627" t="s">
        <v>274</v>
      </c>
      <c r="C23" s="62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1" t="s">
        <v>196</v>
      </c>
      <c r="B24" s="625" t="s">
        <v>197</v>
      </c>
      <c r="C24" s="626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2"/>
      <c r="B25" s="627" t="s">
        <v>198</v>
      </c>
      <c r="C25" s="62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3"/>
      <c r="B26" s="627" t="s">
        <v>178</v>
      </c>
      <c r="C26" s="628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4"/>
      <c r="B27" s="629" t="s">
        <v>462</v>
      </c>
      <c r="C27" s="630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0"/>
      <c r="AW30" s="620"/>
      <c r="AX30" s="620"/>
      <c r="AY30" s="620"/>
      <c r="AZ30" s="620"/>
      <c r="BA30" s="620"/>
      <c r="BB30" s="620"/>
      <c r="BC30" s="620"/>
      <c r="BD30" s="620"/>
      <c r="BE30" s="620"/>
      <c r="BF30" s="620"/>
      <c r="BG30" s="620"/>
      <c r="BH30" s="620"/>
      <c r="BI30" s="620"/>
      <c r="BJ30" s="620"/>
      <c r="BK30" s="620"/>
      <c r="BL30" s="620"/>
      <c r="BM30" s="620"/>
      <c r="BN30" s="620"/>
      <c r="BO30" s="620"/>
      <c r="BP30" s="620"/>
      <c r="BQ30" s="620"/>
      <c r="BR30" s="620"/>
      <c r="BS30" s="620"/>
      <c r="BT30" s="620"/>
      <c r="BU30" s="620"/>
      <c r="BV30" s="620"/>
      <c r="BW30" s="620"/>
      <c r="BX30" s="620"/>
      <c r="BY30" s="620"/>
      <c r="BZ30" s="620"/>
      <c r="CA30" s="620"/>
      <c r="CB30" s="620"/>
      <c r="CC30" s="620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  <c r="CP30" s="620"/>
      <c r="CQ30" s="620"/>
      <c r="CR30" s="620"/>
      <c r="CS30" s="620"/>
      <c r="CT30" s="620"/>
      <c r="CU30" s="620"/>
      <c r="CV30" s="620"/>
      <c r="CW30" s="620"/>
      <c r="CX30" s="620"/>
      <c r="CY30" s="620"/>
      <c r="CZ30" s="620"/>
      <c r="DA30" s="620"/>
      <c r="DB30" s="620"/>
      <c r="DC30" s="620"/>
      <c r="DD30" s="620"/>
      <c r="DE30" s="620"/>
      <c r="DF30" s="620"/>
      <c r="DG30" s="620"/>
      <c r="DH30" s="620"/>
      <c r="DI30" s="620"/>
      <c r="DJ30" s="620"/>
      <c r="DK30" s="620"/>
      <c r="DL30" s="620"/>
      <c r="DM30" s="620"/>
      <c r="DN30" s="620"/>
      <c r="DO30" s="620"/>
      <c r="DP30" s="620"/>
      <c r="DQ30" s="620"/>
      <c r="DR30" s="620"/>
      <c r="DS30" s="620"/>
      <c r="DT30" s="620"/>
      <c r="DU30" s="620"/>
      <c r="DV30" s="620"/>
      <c r="DW30" s="620"/>
      <c r="DX30" s="620"/>
      <c r="DY30" s="620"/>
      <c r="DZ30" s="620"/>
      <c r="EA30" s="620"/>
      <c r="EB30" s="620"/>
      <c r="EC30" s="620"/>
      <c r="ED30" s="620"/>
      <c r="EE30" s="620"/>
      <c r="EF30" s="620"/>
      <c r="EG30" s="620"/>
      <c r="EH30" s="620"/>
      <c r="EI30" s="620"/>
      <c r="EJ30" s="620"/>
      <c r="EK30" s="620"/>
      <c r="EL30" s="620"/>
      <c r="EM30" s="620"/>
      <c r="EN30" s="620"/>
      <c r="EO30" s="620"/>
      <c r="EP30" s="620"/>
      <c r="EQ30" s="620"/>
      <c r="ER30" s="620"/>
      <c r="ES30" s="620"/>
      <c r="ET30" s="620"/>
      <c r="EU30" s="620"/>
      <c r="EV30" s="620"/>
      <c r="EW30" s="620"/>
      <c r="EX30" s="620"/>
      <c r="EY30" s="620"/>
      <c r="EZ30" s="620"/>
      <c r="FA30" s="620"/>
      <c r="FB30" s="620"/>
      <c r="FC30" s="620"/>
      <c r="FD30" s="620"/>
      <c r="FE30" s="620"/>
      <c r="FF30" s="620"/>
      <c r="FG30" s="620"/>
      <c r="FH30" s="620"/>
      <c r="FI30" s="620"/>
      <c r="FJ30" s="620"/>
      <c r="FK30" s="620"/>
      <c r="FL30" s="620"/>
      <c r="FM30" s="620"/>
      <c r="FN30" s="620"/>
      <c r="FO30" s="620"/>
      <c r="FP30" s="620"/>
      <c r="FQ30" s="620"/>
      <c r="FR30" s="620"/>
      <c r="FS30" s="620"/>
      <c r="FT30" s="620"/>
      <c r="FU30" s="620"/>
      <c r="FV30" s="620"/>
      <c r="FW30" s="620"/>
      <c r="FX30" s="620"/>
      <c r="FY30" s="620"/>
      <c r="FZ30" s="620"/>
      <c r="GA30" s="620"/>
      <c r="GB30" s="620"/>
      <c r="GC30" s="620"/>
      <c r="GD30" s="620"/>
      <c r="GE30" s="620"/>
      <c r="GF30" s="620"/>
      <c r="GG30" s="620"/>
      <c r="GH30" s="620"/>
      <c r="GI30" s="620"/>
      <c r="GJ30" s="620"/>
      <c r="GK30" s="620"/>
      <c r="GL30" s="620"/>
      <c r="GM30" s="620"/>
      <c r="GN30" s="620"/>
      <c r="GO30" s="620"/>
      <c r="GP30" s="620"/>
      <c r="GQ30" s="620"/>
      <c r="GR30" s="620"/>
      <c r="GS30" s="620"/>
      <c r="GT30" s="620"/>
      <c r="GU30" s="620"/>
      <c r="GV30" s="620"/>
      <c r="GW30" s="620"/>
      <c r="GX30" s="620"/>
      <c r="GY30" s="620"/>
      <c r="GZ30" s="620"/>
      <c r="HA30" s="620"/>
      <c r="HB30" s="620"/>
      <c r="HC30" s="620"/>
      <c r="HD30" s="620"/>
      <c r="HE30" s="620"/>
      <c r="HF30" s="620"/>
      <c r="HG30" s="620"/>
      <c r="HH30" s="620"/>
      <c r="HI30" s="620"/>
      <c r="HJ30" s="620"/>
      <c r="HK30" s="620"/>
      <c r="HL30" s="620"/>
      <c r="HM30" s="620"/>
      <c r="HN30" s="620"/>
      <c r="HO30" s="620"/>
      <c r="HP30" s="620"/>
      <c r="HQ30" s="620"/>
      <c r="HR30" s="620"/>
      <c r="HS30" s="620"/>
      <c r="HT30" s="620"/>
      <c r="HU30" s="620"/>
      <c r="HV30" s="620"/>
      <c r="HW30" s="620"/>
      <c r="HX30" s="620"/>
      <c r="HY30" s="620"/>
      <c r="HZ30" s="620"/>
      <c r="IA30" s="620"/>
      <c r="IB30" s="620"/>
      <c r="IC30" s="620"/>
      <c r="ID30" s="620"/>
      <c r="IE30" s="620"/>
      <c r="IF30" s="620"/>
      <c r="IG30" s="620"/>
      <c r="IH30" s="620"/>
      <c r="II30" s="620"/>
      <c r="IJ30" s="620"/>
      <c r="IK30" s="620"/>
      <c r="IL30" s="620"/>
      <c r="IM30" s="620"/>
      <c r="IN30" s="620"/>
      <c r="IO30" s="620"/>
      <c r="IP30" s="620"/>
      <c r="IQ30" s="620"/>
      <c r="IR30" s="620"/>
      <c r="IS30" s="620"/>
      <c r="IT30" s="62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19"/>
      <c r="AB38" s="619"/>
      <c r="AC38" s="619"/>
      <c r="AD38" s="619"/>
      <c r="AE38" s="619"/>
      <c r="AF38" s="619"/>
      <c r="AG38" s="619"/>
      <c r="AH38" s="619"/>
      <c r="AI38" s="619"/>
      <c r="AJ38" s="619"/>
      <c r="AK38" s="619"/>
      <c r="AL38" s="619"/>
      <c r="AM38" s="619"/>
      <c r="AN38" s="619"/>
      <c r="AO38" s="619"/>
      <c r="AP38" s="619"/>
      <c r="AQ38" s="619"/>
      <c r="AR38" s="619"/>
      <c r="AS38" s="619"/>
      <c r="AT38" s="619"/>
      <c r="AU38" s="619"/>
      <c r="AV38" s="619"/>
      <c r="AW38" s="619"/>
      <c r="AX38" s="619"/>
      <c r="AY38" s="619"/>
      <c r="AZ38" s="619"/>
      <c r="BA38" s="619"/>
      <c r="BB38" s="619"/>
      <c r="BC38" s="619"/>
      <c r="BD38" s="619"/>
      <c r="BE38" s="619"/>
      <c r="BF38" s="619"/>
      <c r="BG38" s="619"/>
      <c r="BH38" s="619"/>
      <c r="BI38" s="619"/>
      <c r="BJ38" s="619"/>
      <c r="BK38" s="619"/>
      <c r="BL38" s="619"/>
      <c r="BM38" s="619"/>
      <c r="BN38" s="619"/>
      <c r="BO38" s="619"/>
      <c r="BP38" s="619"/>
      <c r="BQ38" s="619"/>
      <c r="BR38" s="619"/>
      <c r="BS38" s="619"/>
      <c r="BT38" s="619"/>
      <c r="BU38" s="619"/>
      <c r="BV38" s="619"/>
      <c r="BW38" s="619"/>
      <c r="BX38" s="619"/>
      <c r="BY38" s="619"/>
      <c r="BZ38" s="619"/>
      <c r="CA38" s="619"/>
      <c r="CB38" s="619"/>
      <c r="CC38" s="619"/>
      <c r="CD38" s="619"/>
      <c r="CE38" s="619"/>
      <c r="CF38" s="619"/>
      <c r="CG38" s="619"/>
      <c r="CH38" s="619"/>
      <c r="CI38" s="619"/>
      <c r="CJ38" s="619"/>
      <c r="CK38" s="619"/>
      <c r="CL38" s="619"/>
      <c r="CM38" s="619"/>
      <c r="CN38" s="619"/>
      <c r="CO38" s="619"/>
      <c r="CP38" s="619"/>
      <c r="CQ38" s="619"/>
      <c r="CR38" s="619"/>
      <c r="CS38" s="619"/>
      <c r="CT38" s="619"/>
      <c r="CU38" s="619"/>
      <c r="CV38" s="619"/>
      <c r="CW38" s="619"/>
      <c r="CX38" s="619"/>
      <c r="CY38" s="619"/>
      <c r="CZ38" s="619"/>
      <c r="DA38" s="619"/>
      <c r="DB38" s="619"/>
      <c r="DC38" s="619"/>
      <c r="DD38" s="619"/>
      <c r="DE38" s="619"/>
      <c r="DF38" s="619"/>
      <c r="DG38" s="619"/>
      <c r="DH38" s="619"/>
      <c r="DI38" s="619"/>
      <c r="DJ38" s="619"/>
      <c r="DK38" s="619"/>
      <c r="DL38" s="619"/>
      <c r="DM38" s="619"/>
      <c r="DN38" s="619"/>
      <c r="DO38" s="619"/>
      <c r="DP38" s="619"/>
      <c r="DQ38" s="619"/>
      <c r="DR38" s="619"/>
      <c r="DS38" s="619"/>
      <c r="DT38" s="619"/>
      <c r="DU38" s="619"/>
      <c r="DV38" s="619"/>
      <c r="DW38" s="619"/>
      <c r="DX38" s="619"/>
      <c r="DY38" s="619"/>
      <c r="DZ38" s="619"/>
      <c r="EA38" s="619"/>
      <c r="EB38" s="619"/>
      <c r="EC38" s="619"/>
      <c r="ED38" s="619"/>
      <c r="EE38" s="619"/>
      <c r="EF38" s="619"/>
      <c r="EG38" s="619"/>
      <c r="EH38" s="619"/>
      <c r="EI38" s="619"/>
      <c r="EJ38" s="619"/>
      <c r="EK38" s="619"/>
      <c r="EL38" s="619"/>
      <c r="EM38" s="619"/>
      <c r="EN38" s="619"/>
      <c r="EO38" s="619"/>
      <c r="EP38" s="619"/>
      <c r="EQ38" s="619"/>
      <c r="ER38" s="619"/>
      <c r="ES38" s="619"/>
      <c r="ET38" s="619"/>
      <c r="EU38" s="619"/>
      <c r="EV38" s="619"/>
      <c r="EW38" s="619"/>
      <c r="EX38" s="619"/>
      <c r="EY38" s="619"/>
      <c r="EZ38" s="619"/>
      <c r="FA38" s="619"/>
      <c r="FB38" s="619"/>
      <c r="FC38" s="619"/>
      <c r="FD38" s="619"/>
      <c r="FE38" s="619"/>
      <c r="FF38" s="619"/>
      <c r="FG38" s="619"/>
      <c r="FH38" s="619"/>
      <c r="FI38" s="619"/>
      <c r="FJ38" s="619"/>
      <c r="FK38" s="619"/>
      <c r="FL38" s="619"/>
      <c r="FM38" s="619"/>
      <c r="FN38" s="619"/>
      <c r="FO38" s="619"/>
      <c r="FP38" s="619"/>
      <c r="FQ38" s="619"/>
      <c r="FR38" s="619"/>
      <c r="FS38" s="619"/>
      <c r="FT38" s="619"/>
      <c r="FU38" s="619"/>
      <c r="FV38" s="619"/>
      <c r="FW38" s="619"/>
      <c r="FX38" s="619"/>
      <c r="FY38" s="619"/>
      <c r="FZ38" s="619"/>
      <c r="GA38" s="619"/>
      <c r="GB38" s="619"/>
      <c r="GC38" s="619"/>
      <c r="GD38" s="619"/>
      <c r="GE38" s="619"/>
      <c r="GF38" s="619"/>
      <c r="GG38" s="619"/>
      <c r="GH38" s="619"/>
      <c r="GI38" s="619"/>
      <c r="GJ38" s="619"/>
      <c r="GK38" s="619"/>
      <c r="GL38" s="619"/>
      <c r="GM38" s="619"/>
      <c r="GN38" s="619"/>
      <c r="GO38" s="619"/>
      <c r="GP38" s="619"/>
      <c r="GQ38" s="619"/>
      <c r="GR38" s="619"/>
      <c r="GS38" s="619"/>
      <c r="GT38" s="619"/>
      <c r="GU38" s="619"/>
      <c r="GV38" s="619"/>
      <c r="GW38" s="619"/>
      <c r="GX38" s="619"/>
      <c r="GY38" s="619"/>
      <c r="GZ38" s="619"/>
      <c r="HA38" s="619"/>
      <c r="HB38" s="619"/>
      <c r="HC38" s="619"/>
      <c r="HD38" s="619"/>
      <c r="HE38" s="619"/>
      <c r="HF38" s="619"/>
      <c r="HG38" s="619"/>
      <c r="HH38" s="619"/>
      <c r="HI38" s="619"/>
      <c r="HJ38" s="619"/>
      <c r="HK38" s="619"/>
      <c r="HL38" s="619"/>
      <c r="HM38" s="619"/>
      <c r="HN38" s="619"/>
      <c r="HO38" s="619"/>
      <c r="HP38" s="619"/>
      <c r="HQ38" s="619"/>
      <c r="HR38" s="619"/>
      <c r="HS38" s="619"/>
      <c r="HT38" s="619"/>
      <c r="HU38" s="619"/>
      <c r="HV38" s="619"/>
      <c r="HW38" s="619"/>
      <c r="HX38" s="619"/>
      <c r="HY38" s="619"/>
      <c r="HZ38" s="619"/>
      <c r="IA38" s="619"/>
      <c r="IB38" s="619"/>
      <c r="IC38" s="619"/>
      <c r="ID38" s="619"/>
      <c r="IE38" s="619"/>
      <c r="IF38" s="619"/>
      <c r="IG38" s="619"/>
      <c r="IH38" s="619"/>
      <c r="II38" s="619"/>
      <c r="IJ38" s="619"/>
      <c r="IK38" s="619"/>
      <c r="IL38" s="619"/>
      <c r="IM38" s="619"/>
      <c r="IN38" s="619"/>
      <c r="IO38" s="619"/>
      <c r="IP38" s="619"/>
      <c r="IQ38" s="619"/>
      <c r="IR38" s="619"/>
      <c r="IS38" s="619"/>
      <c r="IT38" s="61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8"/>
      <c r="X49" s="618"/>
      <c r="Y49" s="618"/>
      <c r="Z49" s="618"/>
      <c r="AA49" s="618"/>
      <c r="AB49" s="618"/>
      <c r="AC49" s="618"/>
      <c r="AD49" s="618"/>
      <c r="AE49" s="618"/>
      <c r="AF49" s="618"/>
      <c r="AG49" s="618"/>
      <c r="AH49" s="618"/>
      <c r="AI49" s="618"/>
      <c r="AJ49" s="618"/>
      <c r="AK49" s="618"/>
      <c r="AL49" s="618"/>
      <c r="AM49" s="618"/>
      <c r="AN49" s="618"/>
      <c r="AO49" s="618"/>
      <c r="AP49" s="618"/>
      <c r="AQ49" s="618"/>
      <c r="AR49" s="618"/>
      <c r="AS49" s="618"/>
      <c r="AT49" s="618"/>
      <c r="AU49" s="618"/>
      <c r="AV49" s="618"/>
      <c r="AW49" s="618"/>
      <c r="AX49" s="618"/>
      <c r="AY49" s="618"/>
      <c r="AZ49" s="618"/>
      <c r="BA49" s="618"/>
      <c r="BB49" s="618"/>
      <c r="BC49" s="618"/>
      <c r="BD49" s="618"/>
      <c r="BE49" s="618"/>
      <c r="BF49" s="618"/>
      <c r="BG49" s="618"/>
      <c r="BH49" s="618"/>
      <c r="BI49" s="618"/>
      <c r="BJ49" s="618"/>
      <c r="BK49" s="618"/>
      <c r="BL49" s="618"/>
      <c r="BM49" s="618"/>
      <c r="BN49" s="618"/>
      <c r="BO49" s="618"/>
      <c r="BP49" s="618"/>
      <c r="BQ49" s="618"/>
      <c r="BR49" s="618"/>
      <c r="BS49" s="618"/>
      <c r="BT49" s="618"/>
      <c r="BU49" s="618"/>
      <c r="BV49" s="618"/>
      <c r="BW49" s="618"/>
      <c r="BX49" s="618"/>
      <c r="BY49" s="618"/>
      <c r="BZ49" s="618"/>
      <c r="CA49" s="618"/>
      <c r="CB49" s="618"/>
      <c r="CC49" s="618"/>
      <c r="CD49" s="618"/>
      <c r="CE49" s="618"/>
      <c r="CF49" s="618"/>
      <c r="CG49" s="618"/>
      <c r="CH49" s="618"/>
      <c r="CI49" s="618"/>
      <c r="CJ49" s="618"/>
      <c r="CK49" s="618"/>
      <c r="CL49" s="618"/>
      <c r="CM49" s="618"/>
      <c r="CN49" s="618"/>
      <c r="CO49" s="618"/>
      <c r="CP49" s="618"/>
      <c r="CQ49" s="618"/>
      <c r="CR49" s="618"/>
      <c r="CS49" s="618"/>
      <c r="CT49" s="618"/>
      <c r="CU49" s="618"/>
      <c r="CV49" s="618"/>
      <c r="CW49" s="618"/>
      <c r="CX49" s="618"/>
      <c r="CY49" s="618"/>
      <c r="CZ49" s="618"/>
      <c r="DA49" s="618"/>
      <c r="DB49" s="618"/>
      <c r="DC49" s="618"/>
      <c r="DD49" s="618"/>
      <c r="DE49" s="618"/>
      <c r="DF49" s="618"/>
      <c r="DG49" s="618"/>
      <c r="DH49" s="618"/>
      <c r="DI49" s="618"/>
      <c r="DJ49" s="618"/>
      <c r="DK49" s="618"/>
      <c r="DL49" s="618"/>
      <c r="DM49" s="618"/>
      <c r="DN49" s="618"/>
      <c r="DO49" s="618"/>
      <c r="DP49" s="618"/>
      <c r="DQ49" s="618"/>
      <c r="DR49" s="618"/>
      <c r="DS49" s="618"/>
      <c r="DT49" s="618"/>
      <c r="DU49" s="618"/>
      <c r="DV49" s="618"/>
      <c r="DW49" s="618"/>
      <c r="DX49" s="618"/>
      <c r="DY49" s="618"/>
      <c r="DZ49" s="618"/>
      <c r="EA49" s="618"/>
      <c r="EB49" s="618"/>
      <c r="EC49" s="618"/>
      <c r="ED49" s="618"/>
      <c r="EE49" s="618"/>
      <c r="EF49" s="618"/>
      <c r="EG49" s="618"/>
      <c r="EH49" s="618"/>
      <c r="EI49" s="618"/>
      <c r="EJ49" s="618"/>
      <c r="EK49" s="618"/>
      <c r="EL49" s="618"/>
      <c r="EM49" s="618"/>
      <c r="EN49" s="618"/>
      <c r="EO49" s="618"/>
      <c r="EP49" s="618"/>
      <c r="EQ49" s="618"/>
      <c r="ER49" s="618"/>
      <c r="ES49" s="618"/>
      <c r="ET49" s="618"/>
      <c r="EU49" s="618"/>
      <c r="EV49" s="618"/>
      <c r="EW49" s="618"/>
      <c r="EX49" s="618"/>
      <c r="EY49" s="618"/>
      <c r="EZ49" s="618"/>
      <c r="FA49" s="618"/>
      <c r="FB49" s="618"/>
      <c r="FC49" s="618"/>
      <c r="FD49" s="618"/>
      <c r="FE49" s="618"/>
      <c r="FF49" s="618"/>
      <c r="FG49" s="618"/>
      <c r="FH49" s="618"/>
      <c r="FI49" s="618"/>
      <c r="FJ49" s="618"/>
      <c r="FK49" s="618"/>
      <c r="FL49" s="618"/>
      <c r="FM49" s="618"/>
      <c r="FN49" s="618"/>
      <c r="FO49" s="618"/>
      <c r="FP49" s="618"/>
      <c r="FQ49" s="618"/>
      <c r="FR49" s="618"/>
      <c r="FS49" s="618"/>
      <c r="FT49" s="618"/>
      <c r="FU49" s="618"/>
      <c r="FV49" s="618"/>
      <c r="FW49" s="618"/>
      <c r="FX49" s="618"/>
      <c r="FY49" s="618"/>
      <c r="FZ49" s="618"/>
      <c r="GA49" s="618"/>
      <c r="GB49" s="618"/>
      <c r="GC49" s="618"/>
      <c r="GD49" s="618"/>
      <c r="GE49" s="618"/>
      <c r="GF49" s="618"/>
      <c r="GG49" s="618"/>
      <c r="GH49" s="618"/>
      <c r="GI49" s="618"/>
      <c r="GJ49" s="618"/>
      <c r="GK49" s="618"/>
      <c r="GL49" s="618"/>
      <c r="GM49" s="618"/>
      <c r="GN49" s="618"/>
      <c r="GO49" s="618"/>
      <c r="GP49" s="618"/>
      <c r="GQ49" s="618"/>
      <c r="GR49" s="618"/>
      <c r="GS49" s="618"/>
      <c r="GT49" s="618"/>
      <c r="GU49" s="618"/>
      <c r="GV49" s="618"/>
      <c r="GW49" s="618"/>
      <c r="GX49" s="618"/>
      <c r="GY49" s="618"/>
      <c r="GZ49" s="618"/>
      <c r="HA49" s="618"/>
      <c r="HB49" s="618"/>
      <c r="HC49" s="618"/>
      <c r="HD49" s="618"/>
      <c r="HE49" s="618"/>
      <c r="HF49" s="618"/>
      <c r="HG49" s="618"/>
      <c r="HH49" s="618"/>
      <c r="HI49" s="618"/>
      <c r="HJ49" s="618"/>
      <c r="HK49" s="618"/>
      <c r="HL49" s="618"/>
      <c r="HM49" s="618"/>
      <c r="HN49" s="618"/>
      <c r="HO49" s="618"/>
      <c r="HP49" s="618"/>
      <c r="HQ49" s="618"/>
      <c r="HR49" s="618"/>
      <c r="HS49" s="618"/>
      <c r="HT49" s="618"/>
      <c r="HU49" s="618"/>
      <c r="HV49" s="618"/>
      <c r="HW49" s="618"/>
      <c r="HX49" s="618"/>
      <c r="HY49" s="618"/>
      <c r="HZ49" s="618"/>
      <c r="IA49" s="618"/>
      <c r="IB49" s="618"/>
      <c r="IC49" s="618"/>
      <c r="ID49" s="618"/>
      <c r="IE49" s="618"/>
      <c r="IF49" s="618"/>
      <c r="IG49" s="618"/>
      <c r="IH49" s="618"/>
      <c r="II49" s="618"/>
      <c r="IJ49" s="618"/>
      <c r="IK49" s="618"/>
      <c r="IL49" s="618"/>
      <c r="IM49" s="618"/>
      <c r="IN49" s="618"/>
      <c r="IO49" s="618"/>
      <c r="IP49" s="618"/>
      <c r="IQ49" s="618"/>
      <c r="IR49" s="618"/>
      <c r="IS49" s="618"/>
      <c r="IT49" s="61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19"/>
      <c r="K51" s="619"/>
      <c r="L51" s="619"/>
      <c r="M51" s="619"/>
      <c r="N51" s="619"/>
      <c r="O51" s="619"/>
      <c r="P51" s="619"/>
      <c r="Q51" s="619"/>
      <c r="R51" s="619"/>
      <c r="S51" s="619"/>
      <c r="T51" s="619"/>
      <c r="U51" s="619"/>
      <c r="V51" s="619"/>
      <c r="W51" s="619"/>
      <c r="X51" s="619"/>
      <c r="Y51" s="619"/>
      <c r="Z51" s="619"/>
      <c r="AA51" s="619"/>
      <c r="AB51" s="619"/>
      <c r="AC51" s="619"/>
      <c r="AD51" s="619"/>
      <c r="AE51" s="619"/>
      <c r="AF51" s="619"/>
      <c r="AG51" s="619"/>
      <c r="AH51" s="619"/>
      <c r="AI51" s="619"/>
      <c r="AJ51" s="619"/>
      <c r="AK51" s="619"/>
      <c r="AL51" s="619"/>
      <c r="AM51" s="619"/>
      <c r="AN51" s="619"/>
      <c r="AO51" s="619"/>
      <c r="AP51" s="619"/>
      <c r="AQ51" s="619"/>
      <c r="AR51" s="619"/>
      <c r="AS51" s="619"/>
      <c r="AT51" s="619"/>
      <c r="AU51" s="619"/>
      <c r="AV51" s="619"/>
      <c r="AW51" s="619"/>
      <c r="AX51" s="619"/>
      <c r="AY51" s="619"/>
      <c r="AZ51" s="619"/>
      <c r="BA51" s="619"/>
      <c r="BB51" s="619"/>
      <c r="BC51" s="619"/>
      <c r="BD51" s="619"/>
      <c r="BE51" s="619"/>
      <c r="BF51" s="619"/>
      <c r="BG51" s="619"/>
      <c r="BH51" s="619"/>
      <c r="BI51" s="619"/>
      <c r="BJ51" s="619"/>
      <c r="BK51" s="619"/>
      <c r="BL51" s="619"/>
      <c r="BM51" s="619"/>
      <c r="BN51" s="619"/>
      <c r="BO51" s="619"/>
      <c r="BP51" s="619"/>
      <c r="BQ51" s="619"/>
      <c r="BR51" s="619"/>
      <c r="BS51" s="619"/>
      <c r="BT51" s="619"/>
      <c r="BU51" s="619"/>
      <c r="BV51" s="619"/>
      <c r="BW51" s="619"/>
      <c r="BX51" s="619"/>
      <c r="BY51" s="619"/>
      <c r="BZ51" s="619"/>
      <c r="CA51" s="619"/>
      <c r="CB51" s="619"/>
      <c r="CC51" s="619"/>
      <c r="CD51" s="619"/>
      <c r="CE51" s="619"/>
      <c r="CF51" s="619"/>
      <c r="CG51" s="619"/>
      <c r="CH51" s="619"/>
      <c r="CI51" s="619"/>
      <c r="CJ51" s="619"/>
      <c r="CK51" s="619"/>
      <c r="CL51" s="619"/>
      <c r="CM51" s="619"/>
      <c r="CN51" s="619"/>
      <c r="CO51" s="619"/>
      <c r="CP51" s="619"/>
      <c r="CQ51" s="619"/>
      <c r="CR51" s="619"/>
      <c r="CS51" s="619"/>
      <c r="CT51" s="619"/>
      <c r="CU51" s="619"/>
      <c r="CV51" s="619"/>
      <c r="CW51" s="619"/>
      <c r="CX51" s="619"/>
      <c r="CY51" s="619"/>
      <c r="CZ51" s="619"/>
      <c r="DA51" s="619"/>
      <c r="DB51" s="619"/>
      <c r="DC51" s="619"/>
      <c r="DD51" s="619"/>
      <c r="DE51" s="619"/>
      <c r="DF51" s="619"/>
      <c r="DG51" s="619"/>
      <c r="DH51" s="619"/>
      <c r="DI51" s="619"/>
      <c r="DJ51" s="619"/>
      <c r="DK51" s="619"/>
      <c r="DL51" s="619"/>
      <c r="DM51" s="619"/>
      <c r="DN51" s="619"/>
      <c r="DO51" s="619"/>
      <c r="DP51" s="619"/>
      <c r="DQ51" s="619"/>
      <c r="DR51" s="619"/>
      <c r="DS51" s="619"/>
      <c r="DT51" s="619"/>
      <c r="DU51" s="619"/>
      <c r="DV51" s="619"/>
      <c r="DW51" s="619"/>
      <c r="DX51" s="619"/>
      <c r="DY51" s="619"/>
      <c r="DZ51" s="619"/>
      <c r="EA51" s="619"/>
      <c r="EB51" s="619"/>
      <c r="EC51" s="619"/>
      <c r="ED51" s="619"/>
      <c r="EE51" s="619"/>
      <c r="EF51" s="619"/>
      <c r="EG51" s="619"/>
      <c r="EH51" s="619"/>
      <c r="EI51" s="619"/>
      <c r="EJ51" s="619"/>
      <c r="EK51" s="619"/>
      <c r="EL51" s="619"/>
      <c r="EM51" s="619"/>
      <c r="EN51" s="619"/>
      <c r="EO51" s="619"/>
      <c r="EP51" s="619"/>
      <c r="EQ51" s="619"/>
      <c r="ER51" s="619"/>
      <c r="ES51" s="619"/>
      <c r="ET51" s="619"/>
      <c r="EU51" s="619"/>
      <c r="EV51" s="619"/>
      <c r="EW51" s="619"/>
      <c r="EX51" s="619"/>
      <c r="EY51" s="619"/>
      <c r="EZ51" s="619"/>
      <c r="FA51" s="619"/>
      <c r="FB51" s="619"/>
      <c r="FC51" s="619"/>
      <c r="FD51" s="619"/>
      <c r="FE51" s="619"/>
      <c r="FF51" s="619"/>
      <c r="FG51" s="619"/>
      <c r="FH51" s="619"/>
      <c r="FI51" s="619"/>
      <c r="FJ51" s="619"/>
      <c r="FK51" s="619"/>
      <c r="FL51" s="619"/>
      <c r="FM51" s="619"/>
      <c r="FN51" s="619"/>
      <c r="FO51" s="619"/>
      <c r="FP51" s="619"/>
      <c r="FQ51" s="619"/>
      <c r="FR51" s="619"/>
      <c r="FS51" s="619"/>
      <c r="FT51" s="619"/>
      <c r="FU51" s="619"/>
      <c r="FV51" s="619"/>
      <c r="FW51" s="619"/>
      <c r="FX51" s="619"/>
      <c r="FY51" s="619"/>
      <c r="FZ51" s="619"/>
      <c r="GA51" s="619"/>
      <c r="GB51" s="619"/>
      <c r="GC51" s="619"/>
      <c r="GD51" s="619"/>
      <c r="GE51" s="619"/>
      <c r="GF51" s="619"/>
      <c r="GG51" s="619"/>
      <c r="GH51" s="619"/>
      <c r="GI51" s="619"/>
      <c r="GJ51" s="619"/>
      <c r="GK51" s="619"/>
      <c r="GL51" s="619"/>
      <c r="GM51" s="619"/>
      <c r="GN51" s="619"/>
      <c r="GO51" s="619"/>
      <c r="GP51" s="619"/>
      <c r="GQ51" s="619"/>
      <c r="GR51" s="619"/>
      <c r="GS51" s="619"/>
      <c r="GT51" s="619"/>
      <c r="GU51" s="619"/>
      <c r="GV51" s="619"/>
      <c r="GW51" s="619"/>
      <c r="GX51" s="619"/>
      <c r="GY51" s="619"/>
      <c r="GZ51" s="619"/>
      <c r="HA51" s="619"/>
      <c r="HB51" s="619"/>
      <c r="HC51" s="619"/>
      <c r="HD51" s="619"/>
      <c r="HE51" s="619"/>
      <c r="HF51" s="619"/>
      <c r="HG51" s="619"/>
      <c r="HH51" s="619"/>
      <c r="HI51" s="619"/>
      <c r="HJ51" s="619"/>
      <c r="HK51" s="619"/>
      <c r="HL51" s="619"/>
      <c r="HM51" s="619"/>
      <c r="HN51" s="619"/>
      <c r="HO51" s="619"/>
      <c r="HP51" s="619"/>
      <c r="HQ51" s="619"/>
      <c r="HR51" s="619"/>
      <c r="HS51" s="619"/>
      <c r="HT51" s="619"/>
      <c r="HU51" s="619"/>
      <c r="HV51" s="619"/>
      <c r="HW51" s="619"/>
      <c r="HX51" s="619"/>
      <c r="HY51" s="619"/>
      <c r="HZ51" s="619"/>
      <c r="IA51" s="619"/>
      <c r="IB51" s="619"/>
      <c r="IC51" s="619"/>
      <c r="ID51" s="619"/>
      <c r="IE51" s="619"/>
      <c r="IF51" s="619"/>
      <c r="IG51" s="619"/>
      <c r="IH51" s="619"/>
      <c r="II51" s="619"/>
      <c r="IJ51" s="619"/>
      <c r="IK51" s="619"/>
      <c r="IL51" s="619"/>
      <c r="IM51" s="619"/>
      <c r="IN51" s="619"/>
      <c r="IO51" s="619"/>
      <c r="IP51" s="619"/>
      <c r="IQ51" s="619"/>
      <c r="IR51" s="619"/>
      <c r="IS51" s="619"/>
      <c r="IT51" s="619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8"/>
      <c r="K64" s="618"/>
      <c r="L64" s="618"/>
      <c r="M64" s="618"/>
      <c r="N64" s="618"/>
      <c r="O64" s="618"/>
      <c r="P64" s="618"/>
      <c r="Q64" s="618"/>
      <c r="R64" s="618"/>
      <c r="S64" s="618"/>
      <c r="T64" s="618"/>
      <c r="U64" s="618"/>
      <c r="V64" s="618"/>
      <c r="W64" s="618"/>
      <c r="X64" s="618"/>
      <c r="Y64" s="618"/>
      <c r="Z64" s="618"/>
      <c r="AA64" s="618"/>
      <c r="AB64" s="618"/>
      <c r="AC64" s="618"/>
      <c r="AD64" s="618"/>
      <c r="AE64" s="618"/>
      <c r="AF64" s="618"/>
      <c r="AG64" s="618"/>
      <c r="AH64" s="618"/>
      <c r="AI64" s="618"/>
      <c r="AJ64" s="618"/>
      <c r="AK64" s="618"/>
      <c r="AL64" s="618"/>
      <c r="AM64" s="618"/>
      <c r="AN64" s="618"/>
      <c r="AO64" s="618"/>
      <c r="AP64" s="618"/>
      <c r="AQ64" s="618"/>
      <c r="AR64" s="618"/>
      <c r="AS64" s="618"/>
      <c r="AT64" s="618"/>
      <c r="AU64" s="618"/>
      <c r="AV64" s="618"/>
      <c r="AW64" s="618"/>
      <c r="AX64" s="618"/>
      <c r="AY64" s="618"/>
      <c r="AZ64" s="618"/>
      <c r="BA64" s="618"/>
      <c r="BB64" s="618"/>
      <c r="BC64" s="618"/>
      <c r="BD64" s="618"/>
      <c r="BE64" s="618"/>
      <c r="BF64" s="618"/>
      <c r="BG64" s="618"/>
      <c r="BH64" s="618"/>
      <c r="BI64" s="618"/>
      <c r="BJ64" s="618"/>
      <c r="BK64" s="618"/>
      <c r="BL64" s="618"/>
      <c r="BM64" s="618"/>
      <c r="BN64" s="618"/>
      <c r="BO64" s="618"/>
      <c r="BP64" s="618"/>
      <c r="BQ64" s="618"/>
      <c r="BR64" s="618"/>
      <c r="BS64" s="618"/>
      <c r="BT64" s="618"/>
      <c r="BU64" s="618"/>
      <c r="BV64" s="618"/>
      <c r="BW64" s="618"/>
      <c r="BX64" s="618"/>
      <c r="BY64" s="618"/>
      <c r="BZ64" s="618"/>
      <c r="CA64" s="618"/>
      <c r="CB64" s="618"/>
      <c r="CC64" s="618"/>
      <c r="CD64" s="618"/>
      <c r="CE64" s="618"/>
      <c r="CF64" s="618"/>
      <c r="CG64" s="618"/>
      <c r="CH64" s="618"/>
      <c r="CI64" s="618"/>
      <c r="CJ64" s="618"/>
      <c r="CK64" s="618"/>
      <c r="CL64" s="618"/>
      <c r="CM64" s="618"/>
      <c r="CN64" s="618"/>
      <c r="CO64" s="618"/>
      <c r="CP64" s="618"/>
      <c r="CQ64" s="618"/>
      <c r="CR64" s="618"/>
      <c r="CS64" s="618"/>
      <c r="CT64" s="618"/>
      <c r="CU64" s="618"/>
      <c r="CV64" s="618"/>
      <c r="CW64" s="618"/>
      <c r="CX64" s="618"/>
      <c r="CY64" s="618"/>
      <c r="CZ64" s="618"/>
      <c r="DA64" s="618"/>
      <c r="DB64" s="618"/>
      <c r="DC64" s="618"/>
      <c r="DD64" s="618"/>
      <c r="DE64" s="618"/>
      <c r="DF64" s="618"/>
      <c r="DG64" s="618"/>
      <c r="DH64" s="618"/>
      <c r="DI64" s="618"/>
      <c r="DJ64" s="618"/>
      <c r="DK64" s="618"/>
      <c r="DL64" s="618"/>
      <c r="DM64" s="618"/>
      <c r="DN64" s="618"/>
      <c r="DO64" s="618"/>
      <c r="DP64" s="618"/>
      <c r="DQ64" s="618"/>
      <c r="DR64" s="618"/>
      <c r="DS64" s="618"/>
      <c r="DT64" s="618"/>
      <c r="DU64" s="618"/>
      <c r="DV64" s="618"/>
      <c r="DW64" s="618"/>
      <c r="DX64" s="618"/>
      <c r="DY64" s="618"/>
      <c r="DZ64" s="618"/>
      <c r="EA64" s="618"/>
      <c r="EB64" s="618"/>
      <c r="EC64" s="618"/>
      <c r="ED64" s="618"/>
      <c r="EE64" s="618"/>
      <c r="EF64" s="618"/>
      <c r="EG64" s="618"/>
      <c r="EH64" s="618"/>
      <c r="EI64" s="618"/>
      <c r="EJ64" s="618"/>
      <c r="EK64" s="618"/>
      <c r="EL64" s="618"/>
      <c r="EM64" s="618"/>
      <c r="EN64" s="618"/>
      <c r="EO64" s="618"/>
      <c r="EP64" s="618"/>
      <c r="EQ64" s="618"/>
      <c r="ER64" s="618"/>
      <c r="ES64" s="618"/>
      <c r="ET64" s="618"/>
      <c r="EU64" s="618"/>
      <c r="EV64" s="618"/>
      <c r="EW64" s="618"/>
      <c r="EX64" s="618"/>
      <c r="EY64" s="618"/>
      <c r="EZ64" s="618"/>
      <c r="FA64" s="618"/>
      <c r="FB64" s="618"/>
      <c r="FC64" s="618"/>
      <c r="FD64" s="618"/>
      <c r="FE64" s="618"/>
      <c r="FF64" s="618"/>
      <c r="FG64" s="618"/>
      <c r="FH64" s="618"/>
      <c r="FI64" s="618"/>
      <c r="FJ64" s="618"/>
      <c r="FK64" s="618"/>
      <c r="FL64" s="618"/>
      <c r="FM64" s="618"/>
      <c r="FN64" s="618"/>
      <c r="FO64" s="618"/>
      <c r="FP64" s="618"/>
      <c r="FQ64" s="618"/>
      <c r="FR64" s="618"/>
      <c r="FS64" s="618"/>
      <c r="FT64" s="618"/>
      <c r="FU64" s="618"/>
      <c r="FV64" s="618"/>
      <c r="FW64" s="618"/>
      <c r="FX64" s="618"/>
      <c r="FY64" s="618"/>
      <c r="FZ64" s="618"/>
      <c r="GA64" s="618"/>
      <c r="GB64" s="618"/>
      <c r="GC64" s="618"/>
      <c r="GD64" s="618"/>
      <c r="GE64" s="618"/>
      <c r="GF64" s="618"/>
      <c r="GG64" s="618"/>
      <c r="GH64" s="618"/>
      <c r="GI64" s="618"/>
      <c r="GJ64" s="618"/>
      <c r="GK64" s="618"/>
      <c r="GL64" s="618"/>
      <c r="GM64" s="618"/>
      <c r="GN64" s="618"/>
      <c r="GO64" s="618"/>
      <c r="GP64" s="618"/>
      <c r="GQ64" s="618"/>
      <c r="GR64" s="618"/>
      <c r="GS64" s="618"/>
      <c r="GT64" s="618"/>
      <c r="GU64" s="618"/>
      <c r="GV64" s="618"/>
      <c r="GW64" s="618"/>
      <c r="GX64" s="618"/>
      <c r="GY64" s="618"/>
      <c r="GZ64" s="618"/>
      <c r="HA64" s="618"/>
      <c r="HB64" s="618"/>
      <c r="HC64" s="618"/>
      <c r="HD64" s="618"/>
      <c r="HE64" s="618"/>
      <c r="HF64" s="618"/>
      <c r="HG64" s="618"/>
      <c r="HH64" s="618"/>
      <c r="HI64" s="618"/>
      <c r="HJ64" s="618"/>
      <c r="HK64" s="618"/>
      <c r="HL64" s="618"/>
      <c r="HM64" s="618"/>
      <c r="HN64" s="618"/>
      <c r="HO64" s="618"/>
      <c r="HP64" s="618"/>
      <c r="HQ64" s="618"/>
      <c r="HR64" s="618"/>
      <c r="HS64" s="618"/>
      <c r="HT64" s="618"/>
      <c r="HU64" s="618"/>
      <c r="HV64" s="618"/>
      <c r="HW64" s="618"/>
      <c r="HX64" s="618"/>
      <c r="HY64" s="618"/>
      <c r="HZ64" s="618"/>
      <c r="IA64" s="618"/>
      <c r="IB64" s="618"/>
      <c r="IC64" s="618"/>
      <c r="ID64" s="618"/>
      <c r="IE64" s="618"/>
      <c r="IF64" s="618"/>
      <c r="IG64" s="618"/>
      <c r="IH64" s="618"/>
      <c r="II64" s="618"/>
      <c r="IJ64" s="618"/>
      <c r="IK64" s="618"/>
      <c r="IL64" s="618"/>
      <c r="IM64" s="618"/>
      <c r="IN64" s="618"/>
      <c r="IO64" s="618"/>
      <c r="IP64" s="618"/>
      <c r="IQ64" s="618"/>
      <c r="IR64" s="618"/>
      <c r="IS64" s="618"/>
      <c r="IT64" s="61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1" t="s">
        <v>88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3"/>
      <c r="P1" s="104"/>
    </row>
    <row r="2" spans="1:119" s="103" customFormat="1" ht="15" x14ac:dyDescent="0.2">
      <c r="A2" s="649" t="s">
        <v>187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3" t="s">
        <v>83</v>
      </c>
      <c r="T7" s="704"/>
      <c r="U7" s="704"/>
      <c r="V7" s="704"/>
      <c r="W7" s="704"/>
      <c r="X7" s="704"/>
      <c r="Y7" s="704"/>
      <c r="Z7" s="70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4" t="s">
        <v>263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262</v>
      </c>
      <c r="V9" s="696" t="s">
        <v>16</v>
      </c>
      <c r="W9" s="696"/>
      <c r="X9" s="696"/>
      <c r="Y9" s="696"/>
      <c r="Z9" s="69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4" t="s">
        <v>210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700"/>
      <c r="W10" s="701"/>
      <c r="X10" s="701"/>
      <c r="Y10" s="701"/>
      <c r="Z10" s="70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261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73</v>
      </c>
      <c r="V11" s="698"/>
      <c r="W11" s="698"/>
      <c r="X11" s="698"/>
      <c r="Y11" s="698"/>
      <c r="Z11" s="69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94" t="s">
        <v>63</v>
      </c>
      <c r="W12" s="694"/>
      <c r="X12" s="694"/>
      <c r="Y12" s="694"/>
      <c r="Z12" s="69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260</v>
      </c>
      <c r="U13" s="254">
        <v>1</v>
      </c>
      <c r="V13" s="694" t="s">
        <v>64</v>
      </c>
      <c r="W13" s="694"/>
      <c r="X13" s="694"/>
      <c r="Y13" s="694"/>
      <c r="Z13" s="69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2" t="s">
        <v>26</v>
      </c>
      <c r="F14" s="557"/>
      <c r="G14" s="557"/>
      <c r="H14" s="557"/>
      <c r="I14" s="557"/>
      <c r="J14" s="557"/>
      <c r="K14" s="557"/>
      <c r="L14" s="557"/>
      <c r="M14" s="557"/>
      <c r="N14" s="557"/>
      <c r="O14" s="558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3"/>
      <c r="F15" s="684"/>
      <c r="G15" s="684"/>
      <c r="H15" s="684"/>
      <c r="I15" s="684"/>
      <c r="J15" s="684"/>
      <c r="K15" s="684"/>
      <c r="L15" s="684"/>
      <c r="M15" s="684"/>
      <c r="N15" s="684"/>
      <c r="O15" s="685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1" t="s">
        <v>257</v>
      </c>
      <c r="F16" s="692"/>
      <c r="G16" s="692"/>
      <c r="H16" s="692"/>
      <c r="I16" s="692"/>
      <c r="J16" s="692"/>
      <c r="K16" s="692"/>
      <c r="L16" s="692"/>
      <c r="M16" s="692"/>
      <c r="N16" s="692"/>
      <c r="O16" s="693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6" t="s">
        <v>31</v>
      </c>
      <c r="G19" s="677"/>
      <c r="H19" s="677"/>
      <c r="I19" s="677"/>
      <c r="J19" s="677"/>
      <c r="K19" s="677"/>
      <c r="L19" s="677"/>
      <c r="M19" s="677"/>
      <c r="N19" s="677"/>
      <c r="O19" s="678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9" t="s">
        <v>32</v>
      </c>
      <c r="G20" s="680"/>
      <c r="H20" s="680"/>
      <c r="I20" s="680"/>
      <c r="J20" s="680"/>
      <c r="K20" s="680"/>
      <c r="L20" s="680"/>
      <c r="M20" s="680"/>
      <c r="N20" s="680"/>
      <c r="O20" s="681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255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8" t="s">
        <v>36</v>
      </c>
      <c r="G22" s="645" t="s">
        <v>253</v>
      </c>
      <c r="H22" s="686" t="s">
        <v>37</v>
      </c>
      <c r="I22" s="645" t="s">
        <v>38</v>
      </c>
      <c r="J22" s="686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9"/>
      <c r="G23" s="646"/>
      <c r="H23" s="690"/>
      <c r="I23" s="646"/>
      <c r="J23" s="687"/>
      <c r="K23" s="665"/>
      <c r="L23" s="666"/>
      <c r="M23" s="668"/>
      <c r="N23" s="671"/>
      <c r="O23" s="672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7" t="s">
        <v>51</v>
      </c>
      <c r="O26" s="648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9" t="s">
        <v>92</v>
      </c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9" t="s">
        <v>177</v>
      </c>
      <c r="B47" s="650"/>
      <c r="C47" s="650"/>
      <c r="D47" s="650"/>
      <c r="E47" s="650"/>
      <c r="F47" s="650"/>
      <c r="G47" s="650"/>
      <c r="H47" s="650"/>
      <c r="I47" s="650"/>
      <c r="J47" s="650"/>
      <c r="K47" s="650"/>
      <c r="L47" s="650"/>
      <c r="M47" s="650"/>
      <c r="N47" s="650"/>
      <c r="O47" s="650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6" t="s">
        <v>388</v>
      </c>
      <c r="B20" s="707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6" t="s">
        <v>189</v>
      </c>
      <c r="B76" s="70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8595</v>
      </c>
    </row>
    <row r="22" spans="2:15" x14ac:dyDescent="0.2">
      <c r="B22" s="186" t="s">
        <v>288</v>
      </c>
      <c r="C22" s="283"/>
      <c r="D22" s="283" t="str">
        <f>CONCATENATE("ТКП №",Цена!I3)</f>
        <v>ТКП №8595 0 0 21.01.22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topLeftCell="A7" workbookViewId="0">
      <selection activeCell="A32" sqref="A32:C3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8595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21.01.2022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2022-01-21T09:20:14Z</dcterms:modified>
</cp:coreProperties>
</file>