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D72" i="6" s="1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2" i="14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N27" i="6"/>
  <c r="N26" i="6" s="1"/>
  <c r="N25" i="6" s="1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K80" i="16"/>
  <c r="K81" i="16"/>
  <c r="K84" i="16"/>
  <c r="B79" i="16" s="1"/>
  <c r="K82" i="16" l="1"/>
  <c r="C21" i="18"/>
  <c r="D33" i="14"/>
  <c r="D42" i="14" s="1"/>
  <c r="E7" i="16"/>
  <c r="D64" i="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I18" i="8"/>
  <c r="J18" i="8" s="1"/>
  <c r="K18" i="8" s="1"/>
  <c r="O18" i="8" s="1"/>
  <c r="Q12" i="16"/>
  <c r="L18" i="8"/>
  <c r="M18" i="8" s="1"/>
  <c r="N18" i="8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D63" i="6" s="1"/>
  <c r="D70" i="6" s="1"/>
  <c r="D18" i="12" s="1"/>
  <c r="C48" i="13" s="1"/>
  <c r="C51" i="13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5" i="6" l="1"/>
  <c r="B3" i="16" s="1"/>
  <c r="B4" i="16" s="1"/>
  <c r="B5" i="16" s="1"/>
  <c r="C41" i="12" s="1"/>
  <c r="C47" i="12" s="1"/>
  <c r="D47" i="12" s="1"/>
  <c r="C54" i="13"/>
  <c r="C34" i="12" s="1"/>
  <c r="B34" i="12" s="1"/>
  <c r="D118" i="14"/>
  <c r="D121" i="14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41" i="12" l="1"/>
  <c r="D39" i="12" s="1"/>
  <c r="B13" i="16"/>
  <c r="C39" i="12"/>
  <c r="D36" i="14"/>
  <c r="C2" i="14"/>
  <c r="E11" i="14"/>
  <c r="B2" i="14" s="1"/>
  <c r="C25" i="18"/>
  <c r="C118" i="14"/>
  <c r="C121" i="14" s="1"/>
  <c r="K34" i="13"/>
  <c r="C37" i="13" s="1"/>
  <c r="C33" i="12" s="1"/>
  <c r="C21" i="19" l="1"/>
  <c r="E101" i="14"/>
  <c r="B33" i="12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<sst xmlns="http://schemas.openxmlformats.org/spreadsheetml/2006/main" count="835" uniqueCount="576">
  <si>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</si>
  <si>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</si>
  <si>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</si>
  <si>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</si>
  <si>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</si>
  <si>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</si>
  <si>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</si>
  <si>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</si>
  <si>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</si>
  <si>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</si>
  <si>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</si>
  <si>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</si>
  <si>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</si>
  <si>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</si>
  <si>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</si>
  <si>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</si>
  <si>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</si>
  <si>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</si>
  <si>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</si>
  <si>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</si>
  <si>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</si>
  <si>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</si>
  <si>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</si>
  <si>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</si>
  <si>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</si>
  <si>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</si>
  <si>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</si>
  <si>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</si>
  <si>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</si>
  <si>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</si>
  <si>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</si>
  <si>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</si>
  <si>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</si>
  <si>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</si>
  <si>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</si>
  <si>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</si>
  <si>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</si>
  <si>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</si>
  <si>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</si>
  <si>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</si>
  <si>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</si>
  <si>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</si>
  <si>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</si>
  <si>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</si>
  <si>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</si>
  <si>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</si>
  <si>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</si>
  <si>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</si>
  <si>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</si>
  <si>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</si>
  <si>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</si>
  <si>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</si>
  <si>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</si>
  <si>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</si>
  <si>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</si>
  <si>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</si>
  <si>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</si>
  <si>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</si>
  <si>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</si>
  <si>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</si>
  <si>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</si>
  <si>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</si>
  <si>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</si>
  <si>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</si>
  <si>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</si>
  <si>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</si>
  <si>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</si>
  <si>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</si>
  <si>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</si>
  <si>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</si>
  <si>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</si>
  <si>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</si>
  <si>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</si>
  <si>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</si>
  <si>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</si>
  <si>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</si>
  <si>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</si>
  <si>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</si>
  <si>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</si>
  <si>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</si>
  <si>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</si>
  <si>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</si>
  <si>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</si>
  <si>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</si>
  <si>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</si>
  <si>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</si>
  <si>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</si>
  <si>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</si>
  <si>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</si>
  <si>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</si>
  <si>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</si>
  <si>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</si>
  <si>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</si>
  <si>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</si>
  <si>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</si>
  <si>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</si>
  <si>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</si>
  <si>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</si>
  <si>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</si>
  <si>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</si>
  <si>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</si>
  <si>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</si>
  <si>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</si>
  <si>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</si>
  <si>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</si>
  <si>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</si>
  <si>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</si>
  <si>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</si>
  <si>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</si>
  <si>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</si>
  <si>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</si>
  <si>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</si>
  <si>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</si>
  <si>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</si>
  <si>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</si>
  <si>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</si>
  <si>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</si>
  <si>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</si>
  <si>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</si>
  <si>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</si>
  <si>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</si>
  <si>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</si>
  <si>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</si>
  <si>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</si>
  <si>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</si>
  <si>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</si>
  <si>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</si>
  <si>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</si>
  <si>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</si>
  <si>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</si>
  <si>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</si>
  <si>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</si>
  <si>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</si>
  <si>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</si>
  <si>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</si>
  <si>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</si>
  <si>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</si>
  <si>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</si>
  <si>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</si>
  <si>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</si>
  <si>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</si>
  <si>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</si>
  <si>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</si>
  <si>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</si>
  <si>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</si>
  <si>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</si>
  <si>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</si>
  <si>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</si>
  <si>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</si>
  <si>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</si>
  <si>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</si>
  <si>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</si>
  <si>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</si>
  <si>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</si>
  <si>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</si>
  <si>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</si>
  <si>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</si>
  <si>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</si>
  <si>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</si>
  <si>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</si>
  <si>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</si>
  <si>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</si>
  <si>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</si>
  <si>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</si>
  <si>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</si>
  <si>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</si>
  <si>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</si>
  <si>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</si>
  <si>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</si>
  <si>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</si>
  <si>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</si>
  <si>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</si>
  <si>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</si>
  <si>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</si>
  <si>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</si>
  <si>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</si>
  <si>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</si>
  <si>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</si>
  <si>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</si>
  <si>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</si>
  <si>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</si>
  <si>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</si>
  <si>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</si>
  <si>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</si>
  <si>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</si>
  <si>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</si>
  <si>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</si>
  <si>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</si>
  <si>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</si>
  <si>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</si>
  <si>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</si>
  <si>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</si>
  <si>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</si>
  <si>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</si>
  <si>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</si>
  <si>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</si>
  <si>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</si>
  <si>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</si>
  <si>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</si>
  <si>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</si>
  <si>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</si>
  <si>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</si>
  <si>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</si>
  <si>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</si>
  <si>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</si>
  <si>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</si>
  <si>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</si>
  <si>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</si>
  <si>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</si>
  <si>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</si>
  <si>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</si>
  <si>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</si>
  <si>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</si>
  <si>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</si>
  <si>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</si>
  <si>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</si>
  <si>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</si>
  <si>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</si>
  <si>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</si>
  <si>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</si>
  <si>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</si>
  <si>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</si>
  <si>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</si>
  <si>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</si>
  <si>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</si>
  <si>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</si>
  <si>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</si>
  <si>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</si>
  <si>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</si>
  <si>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</si>
  <si>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</si>
  <si>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</si>
  <si>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</si>
  <si>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</si>
  <si>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</si>
  <si>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</si>
  <si>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</si>
  <si>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</si>
  <si>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</si>
  <si>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</si>
  <si>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</si>
  <si>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</si>
  <si>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</si>
  <si>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</si>
  <si>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</si>
  <si>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</si>
  <si>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</si>
  <si>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</si>
  <si>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</si>
  <si>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</si>
  <si>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</si>
  <si>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</si>
  <si>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</si>
  <si>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</si>
  <si>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</si>
  <si>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</si>
  <si>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</si>
  <si>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</si>
  <si>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</si>
  <si>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</si>
  <si>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</si>
  <si>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</si>
  <si>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</si>
  <si>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</si>
  <si>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</si>
  <si>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</si>
  <si>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</si>
  <si>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</si>
  <si>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</si>
  <si>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</si>
  <si>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</si>
  <si>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</si>
  <si>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</si>
  <si>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</si>
  <si>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</si>
  <si>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</si>
  <si>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</si>
  <si>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</si>
  <si>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</si>
  <si>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</si>
  <si>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</si>
  <si>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</si>
  <si>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</si>
  <si>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</si>
  <si>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</si>
  <si>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</si>
  <si>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</si>
  <si>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</si>
  <si>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</si>
  <si>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</si>
  <si>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</si>
  <si>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</si>
  <si>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</si>
  <si>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</si>
  <si>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</si>
  <si>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</si>
  <si>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</si>
  <si>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</si>
  <si>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</si>
  <si>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</si>
  <si>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</si>
  <si>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</si>
  <si>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</si>
  <si>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</si>
  <si>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</si>
  <si>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</si>
  <si>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</si>
  <si>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</si>
  <si>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</si>
  <si>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</si>
  <si>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</si>
  <si>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</si>
  <si>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</si>
  <si>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</si>
  <si>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</si>
  <si>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</si>
  <si>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</si>
  <si>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</si>
  <si>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</si>
  <si>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</si>
  <si>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</si>
  <si>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</si>
  <si>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</si>
  <si>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</si>
  <si>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</si>
  <si>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</si>
  <si>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</si>
  <si>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</si>
  <si>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</si>
  <si>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</si>
  <si>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</si>
  <si>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</si>
  <si>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</si>
  <si>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</si>
  <si>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</si>
  <si>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</si>
  <si>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</si>
  <si>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</si>
  <si>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</si>
  <si>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</si>
  <si>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</si>
  <si>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</si>
  <si>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</si>
  <si>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</si>
  <si>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</si>
  <si>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</si>
  <si>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</si>
  <si>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</si>
  <si>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</si>
  <si>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</si>
  <si>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</si>
  <si>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</si>
  <si>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</si>
  <si>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</si>
  <si>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</si>
  <si>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</si>
  <si>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</si>
  <si>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</si>
  <si>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</si>
  <si>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</si>
  <si>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</si>
  <si>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</si>
  <si>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</si>
  <si>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</si>
  <si>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</si>
  <si>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</si>
  <si>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</si>
  <si>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</si>
  <si>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</si>
  <si>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</si>
  <si>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</si>
  <si>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</si>
  <si>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</si>
  <si>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</si>
  <si>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</si>
  <si>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</si>
  <si>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</si>
  <si>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</si>
  <si>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</si>
  <si>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</si>
  <si>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</si>
  <si>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</si>
  <si>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</si>
  <si>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</si>
  <si>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</si>
  <si>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</si>
  <si>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</si>
  <si>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</si>
  <si>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</si>
  <si>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</si>
  <si>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</si>
  <si>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</si>
  <si>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</si>
  <si>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</si>
  <si>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</si>
  <si>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</si>
  <si>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</si>
  <si>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</si>
  <si>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</si>
  <si>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</si>
  <si>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</si>
  <si>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</si>
  <si>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</si>
  <si>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</si>
  <si>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</si>
  <si>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</si>
  <si>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</si>
  <si>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</si>
  <si>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</si>
  <si>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</si>
  <si>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</si>
  <si>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</si>
  <si>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</si>
  <si>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</si>
  <si>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</si>
  <si>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</si>
  <si>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</si>
  <si>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</si>
  <si>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</si>
  <si>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</si>
  <si>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</si>
  <si>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</si>
  <si>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</si>
  <si>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</si>
  <si>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</si>
  <si>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</si>
  <si>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</si>
  <si>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</si>
  <si>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</si>
  <si>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</si>
  <si>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</si>
  <si>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</si>
  <si>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</si>
  <si>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</si>
  <si>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</si>
  <si>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</si>
  <si>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</si>
  <si>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</si>
  <si>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</si>
  <si>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</si>
  <si>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</si>
  <si>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</si>
  <si>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</si>
  <si>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</si>
  <si>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</si>
  <si>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</si>
  <si>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</si>
  <si>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</si>
  <si>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</si>
  <si>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</si>
  <si>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</si>
  <si>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</si>
  <si>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</si>
  <si>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</si>
  <si>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</si>
  <si>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</si>
  <si>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</si>
  <si>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</si>
  <si>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</si>
  <si>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</si>
  <si>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</si>
  <si>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</si>
  <si>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</si>
  <si>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</si>
  <si>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</si>
  <si>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</si>
  <si>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</si>
  <si>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</si>
  <si>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</si>
  <si>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</si>
  <si>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</si>
  <si>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</si>
  <si>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</si>
  <si>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</si>
  <si>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</si>
  <si>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</si>
  <si>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</si>
  <si>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</si>
  <si>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</si>
  <si>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</si>
  <si>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</si>
  <si>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</si>
  <si>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</si>
  <si>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</si>
  <si>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</si>
  <si>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</si>
  <si>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</si>
  <si>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</si>
  <si>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</si>
  <si>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</si>
  <si>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</si>
  <si>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</si>
  <si>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</si>
  <si>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</si>
  <si>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</si>
  <si>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</si>
  <si>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</si>
  <si>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</si>
  <si>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</si>
  <si>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</si>
  <si>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</si>
  <si>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</si>
  <si>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</si>
  <si>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</si>
  <si>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</si>
  <si>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</si>
  <si>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</si>
  <si>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</si>
  <si>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</si>
  <si>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</si>
  <si>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</si>
  <si>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</si>
  <si>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</si>
  <si>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</si>
  <si>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</si>
  <si>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</si>
  <si>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</si>
  <si>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</si>
  <si>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</si>
  <si>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</si>
  <si>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</si>
  <si>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</si>
  <si>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</si>
  <si>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</si>
  <si>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</si>
  <si>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</si>
  <si>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</si>
  <si>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</si>
  <si>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</si>
  <si>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</si>
  <si>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</si>
  <si>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</si>
  <si>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</si>
  <si>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</si>
  <si>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</si>
  <si>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</si>
  <si>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</si>
  <si>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</si>
  <si>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</si>
  <si>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</si>
  <si>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</si>
  <si>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</si>
  <si>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</si>
  <si>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</si>
  <si>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</si>
  <si>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</si>
  <si>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</si>
  <si>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</si>
  <si>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</si>
  <si>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</si>
  <si>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</si>
  <si>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</si>
  <si>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</si>
  <si>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</si>
  <si>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</si>
  <si>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</si>
  <si>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</si>
  <si>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</si>
  <si>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</si>
  <si>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</si>
  <si>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</si>
  <si>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</si>
  <si>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</si>
  <si>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</si>
  <si>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</si>
  <si>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</si>
  <si>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</si>
  <si>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</si>
  <si>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</si>
  <si>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</si>
  <si>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</si>
  <si>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</si>
  <si>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</si>
  <si>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>0</t>
  </si>
  <si>
    <t/>
  </si>
  <si>
    <t>АО МайПроект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</si>
</sst>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Казахстан</v>
      </c>
    </row>
    <row r="5" spans="1:3" s="71" customFormat="1" x14ac:dyDescent="0.2">
      <c r="A5" s="503" t="s">
        <v>549</v>
      </c>
      <c r="B5" s="504" t="s">
        <v>529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530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АО МайПроект</v>
      </c>
    </row>
    <row r="9" spans="1:3" s="71" customFormat="1" x14ac:dyDescent="0.2">
      <c r="A9" s="503" t="s">
        <v>551</v>
      </c>
      <c r="B9" s="504" t="s">
        <v>533</v>
      </c>
      <c r="C9" s="499" t="str">
        <f>Цена!B8</f>
        <v>0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8635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400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850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55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201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149720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380560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290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400.400.850.6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(8635)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8635 0 0 15.02.22</v>
      </c>
      <c r="J3" s="622"/>
      <c r="K3" s="623"/>
      <c r="L3" s="624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573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573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573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8635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575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8635</v>
      </c>
    </row>
    <row r="22" spans="2:15" x14ac:dyDescent="0.2">
      <c r="B22" s="186" t="s">
        <v>288</v>
      </c>
      <c r="C22" s="283"/>
      <c r="D22" s="283" t="str">
        <f>CONCATENATE("ТКП №",Цена!I3)</f>
        <v>ТКП №8635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8635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АО МайПроект</v>
      </c>
    </row>
    <row r="8" spans="1:3" x14ac:dyDescent="0.2">
      <c r="A8" s="503" t="s">
        <v>289</v>
      </c>
      <c r="B8" s="505" t="s">
        <v>523</v>
      </c>
      <c r="C8" s="500" t="str">
        <f>Цена!I4</f>
        <v>РТО 400.400.850.6</v>
      </c>
    </row>
    <row r="9" spans="1:3" x14ac:dyDescent="0.2">
      <c r="A9" s="503"/>
      <c r="B9" s="505" t="s">
        <v>519</v>
      </c>
      <c r="C9" s="500" t="str">
        <f>C8</f>
        <v>РТО 400.400.850.6</v>
      </c>
    </row>
    <row r="10" spans="1:3" x14ac:dyDescent="0.2">
      <c r="A10" s="503"/>
      <c r="B10" s="505" t="s">
        <v>518</v>
      </c>
      <c r="C10" s="500" t="str">
        <f>C8</f>
        <v>РТО 400.400.850.6</v>
      </c>
    </row>
    <row r="11" spans="1:3" x14ac:dyDescent="0.2">
      <c r="A11" s="503"/>
      <c r="B11" s="505" t="s">
        <v>520</v>
      </c>
      <c r="C11" s="500" t="str">
        <f>C8</f>
        <v>РТО 400.400.850.6</v>
      </c>
    </row>
    <row r="12" spans="1:3" x14ac:dyDescent="0.2">
      <c r="A12" s="503"/>
      <c r="B12" s="505" t="s">
        <v>521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2022-02-15T16:15:55Z</dcterms:modified>
</cp:coreProperties>
</file>