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оложительные исходы" sheetId="1" r:id="rId4"/>
    <sheet state="visible" name="Отрицательные исходы" sheetId="2" r:id="rId5"/>
    <sheet state="visible" name="Нейтральные исходы" sheetId="3" r:id="rId6"/>
  </sheets>
  <definedNames/>
  <calcPr/>
  <extLst>
    <ext uri="GoogleSheetsCustomDataVersion2">
      <go:sheetsCustomData xmlns:go="http://customooxmlschemas.google.com/" r:id="rId7" roundtripDataChecksum="czt57NpraelYH8mUPQY+Plw7SzcfXnLaRJmpBWfnMv8="/>
    </ext>
  </extLst>
</workbook>
</file>

<file path=xl/sharedStrings.xml><?xml version="1.0" encoding="utf-8"?>
<sst xmlns="http://schemas.openxmlformats.org/spreadsheetml/2006/main" count="99" uniqueCount="35">
  <si>
    <t>city</t>
  </si>
  <si>
    <t>id_trading_point</t>
  </si>
  <si>
    <t>count_test</t>
  </si>
  <si>
    <t>count_control</t>
  </si>
  <si>
    <t>count_all</t>
  </si>
  <si>
    <t>percent_count</t>
  </si>
  <si>
    <t>avg_payment_test</t>
  </si>
  <si>
    <t>avg_payment_control</t>
  </si>
  <si>
    <t>diff</t>
  </si>
  <si>
    <t>sigma_test</t>
  </si>
  <si>
    <t>sigma_control</t>
  </si>
  <si>
    <t>ttest</t>
  </si>
  <si>
    <t>pvalue_ttest</t>
  </si>
  <si>
    <t>flag</t>
  </si>
  <si>
    <t>benefit(N)</t>
  </si>
  <si>
    <t>Красноярск</t>
  </si>
  <si>
    <t>Москва</t>
  </si>
  <si>
    <t>Самара</t>
  </si>
  <si>
    <t>N</t>
  </si>
  <si>
    <t>sum_benefit</t>
  </si>
  <si>
    <t>Отрицательных исходов нет</t>
  </si>
  <si>
    <t>min n</t>
  </si>
  <si>
    <t>Мурманск</t>
  </si>
  <si>
    <t>Казань</t>
  </si>
  <si>
    <t>Санкт-Петербург</t>
  </si>
  <si>
    <t>Саратов</t>
  </si>
  <si>
    <t>Тольятти</t>
  </si>
  <si>
    <t>Тюмень</t>
  </si>
  <si>
    <t>Волгоград</t>
  </si>
  <si>
    <t>Сочи</t>
  </si>
  <si>
    <t>Владимир</t>
  </si>
  <si>
    <t>Краснодар</t>
  </si>
  <si>
    <t>Сахалинск</t>
  </si>
  <si>
    <t>Дмитров</t>
  </si>
  <si>
    <t>MDE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</si>
</sst>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0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i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2" fontId="2" numFmtId="0" xfId="0" applyFont="1"/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0" fillId="4" fontId="2" numFmtId="1" xfId="0" applyFill="1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5.71"/>
    <col customWidth="1" min="3" max="3" width="10.43"/>
    <col customWidth="1" min="4" max="4" width="13.29"/>
    <col customWidth="1" min="5" max="5" width="9.14"/>
    <col customWidth="1" min="6" max="6" width="13.86"/>
    <col customWidth="1" min="7" max="7" width="17.14"/>
    <col customWidth="1" min="8" max="8" width="20.14"/>
    <col customWidth="1" min="9" max="9" width="8.0"/>
    <col customWidth="1" min="10" max="10" width="10.57"/>
    <col customWidth="1" min="11" max="11" width="13.43"/>
    <col customWidth="1" min="12" max="12" width="12.86"/>
    <col customWidth="1" min="13" max="13" width="18.71"/>
    <col customWidth="1" min="14" max="14" width="4.29"/>
    <col customWidth="1" min="15" max="15" width="9.86"/>
    <col customWidth="1" min="16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>
      <c r="A2" s="3" t="s">
        <v>15</v>
      </c>
      <c r="B2" s="3">
        <v>202.0</v>
      </c>
      <c r="C2" s="3">
        <v>551.0</v>
      </c>
      <c r="D2" s="3">
        <v>565.0</v>
      </c>
      <c r="E2" s="3">
        <v>1116.0</v>
      </c>
      <c r="F2" s="3">
        <v>0.0246</v>
      </c>
      <c r="G2" s="3">
        <v>4634.96</v>
      </c>
      <c r="H2" s="3">
        <v>4203.44</v>
      </c>
      <c r="I2" s="3">
        <v>431.52</v>
      </c>
      <c r="J2" s="3">
        <v>2432.83</v>
      </c>
      <c r="K2" s="3">
        <v>2311.36</v>
      </c>
      <c r="L2" s="4">
        <v>-2.432123286557573</v>
      </c>
      <c r="M2" s="5">
        <v>0.01525570776342636</v>
      </c>
      <c r="N2" s="3">
        <v>1.0</v>
      </c>
      <c r="O2" s="6">
        <f t="shared" ref="O2:O5" si="1">I2*$B$8*F2</f>
        <v>10615.392</v>
      </c>
    </row>
    <row r="3">
      <c r="A3" s="3" t="s">
        <v>16</v>
      </c>
      <c r="B3" s="3">
        <v>1654.0</v>
      </c>
      <c r="C3" s="3">
        <v>799.0</v>
      </c>
      <c r="D3" s="3">
        <v>775.0</v>
      </c>
      <c r="E3" s="3">
        <v>1574.0</v>
      </c>
      <c r="F3" s="3">
        <v>0.0347</v>
      </c>
      <c r="G3" s="3">
        <v>5035.65</v>
      </c>
      <c r="H3" s="3">
        <v>4197.87</v>
      </c>
      <c r="I3" s="3">
        <v>837.78</v>
      </c>
      <c r="J3" s="3">
        <v>2635.6</v>
      </c>
      <c r="K3" s="3">
        <v>2734.03</v>
      </c>
      <c r="L3" s="4">
        <v>-4.85040184572077</v>
      </c>
      <c r="M3" s="5">
        <v>1.43574932078039E-6</v>
      </c>
      <c r="N3" s="3">
        <v>1.0</v>
      </c>
      <c r="O3" s="6">
        <f t="shared" si="1"/>
        <v>29070.966</v>
      </c>
    </row>
    <row r="4">
      <c r="A4" s="3" t="s">
        <v>16</v>
      </c>
      <c r="B4" s="3">
        <v>1002.0</v>
      </c>
      <c r="C4" s="3">
        <v>138.0</v>
      </c>
      <c r="D4" s="3">
        <v>188.0</v>
      </c>
      <c r="E4" s="3">
        <v>326.0</v>
      </c>
      <c r="F4" s="3">
        <v>0.0072</v>
      </c>
      <c r="G4" s="3">
        <v>6020.95</v>
      </c>
      <c r="H4" s="3">
        <v>4128.81</v>
      </c>
      <c r="I4" s="3">
        <v>1892.14</v>
      </c>
      <c r="J4" s="3">
        <v>3567.03</v>
      </c>
      <c r="K4" s="3">
        <v>1957.44</v>
      </c>
      <c r="L4" s="4">
        <v>-4.319609219006145</v>
      </c>
      <c r="M4" s="5">
        <v>2.599926786660464E-5</v>
      </c>
      <c r="N4" s="3">
        <v>1.0</v>
      </c>
      <c r="O4" s="6">
        <f t="shared" si="1"/>
        <v>13623.408</v>
      </c>
    </row>
    <row r="5">
      <c r="A5" s="3" t="s">
        <v>17</v>
      </c>
      <c r="B5" s="3">
        <v>33.0</v>
      </c>
      <c r="C5" s="3">
        <v>232.0</v>
      </c>
      <c r="D5" s="3">
        <v>258.0</v>
      </c>
      <c r="E5" s="3">
        <v>490.0</v>
      </c>
      <c r="F5" s="3">
        <v>0.0108</v>
      </c>
      <c r="G5" s="3">
        <v>4849.03</v>
      </c>
      <c r="H5" s="3">
        <v>3822.68</v>
      </c>
      <c r="I5" s="3">
        <v>1026.35</v>
      </c>
      <c r="J5" s="3">
        <v>2800.21</v>
      </c>
      <c r="K5" s="3">
        <v>1874.21</v>
      </c>
      <c r="L5" s="4">
        <v>-3.987458879597836</v>
      </c>
      <c r="M5" s="5">
        <v>8.033435533211133E-5</v>
      </c>
      <c r="N5" s="3">
        <v>1.0</v>
      </c>
      <c r="O5" s="6">
        <f t="shared" si="1"/>
        <v>11084.58</v>
      </c>
    </row>
    <row r="8">
      <c r="A8" s="7" t="s">
        <v>18</v>
      </c>
      <c r="B8" s="8">
        <v>1000.0</v>
      </c>
    </row>
    <row r="9">
      <c r="A9" s="7" t="s">
        <v>19</v>
      </c>
      <c r="B9" s="6">
        <f>SUM(O2:O5)</f>
        <v>64394.346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5.71"/>
    <col customWidth="1" min="3" max="3" width="10.43"/>
    <col customWidth="1" min="4" max="4" width="13.29"/>
    <col customWidth="1" min="5" max="5" width="9.14"/>
    <col customWidth="1" min="6" max="6" width="13.86"/>
    <col customWidth="1" min="7" max="7" width="17.14"/>
    <col customWidth="1" min="8" max="8" width="20.14"/>
    <col customWidth="1" min="9" max="9" width="4.0"/>
    <col customWidth="1" min="10" max="10" width="10.57"/>
    <col customWidth="1" min="11" max="11" width="13.43"/>
    <col customWidth="1" min="12" max="12" width="5.14"/>
    <col customWidth="1" min="13" max="13" width="11.86"/>
    <col customWidth="1" min="14" max="14" width="4.29"/>
    <col customWidth="1" min="15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4">
      <c r="B4" s="7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5.71"/>
    <col customWidth="1" min="3" max="3" width="10.43"/>
    <col customWidth="1" min="4" max="4" width="13.29"/>
    <col customWidth="1" min="5" max="5" width="9.14"/>
    <col customWidth="1" min="6" max="6" width="13.86"/>
    <col customWidth="1" min="7" max="7" width="17.14"/>
    <col customWidth="1" min="8" max="8" width="20.14"/>
    <col customWidth="1" min="9" max="9" width="8.0"/>
    <col customWidth="1" min="10" max="10" width="10.57"/>
    <col customWidth="1" min="11" max="11" width="13.43"/>
    <col customWidth="1" min="12" max="12" width="15.0"/>
    <col customWidth="1" min="13" max="13" width="14.43"/>
    <col customWidth="1" min="14" max="14" width="4.29"/>
    <col customWidth="1" min="15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21</v>
      </c>
    </row>
    <row r="2">
      <c r="A2" s="3" t="s">
        <v>15</v>
      </c>
      <c r="B2" s="3">
        <v>212.0</v>
      </c>
      <c r="C2" s="3">
        <v>593.0</v>
      </c>
      <c r="D2" s="3">
        <v>575.0</v>
      </c>
      <c r="E2" s="3">
        <v>1168.0</v>
      </c>
      <c r="F2" s="3">
        <v>0.0258</v>
      </c>
      <c r="G2" s="3">
        <v>4101.87</v>
      </c>
      <c r="H2" s="3">
        <v>4360.68</v>
      </c>
      <c r="I2" s="3">
        <v>-258.81</v>
      </c>
      <c r="J2" s="3">
        <v>2449.49</v>
      </c>
      <c r="K2" s="3">
        <v>2426.99</v>
      </c>
      <c r="L2" s="4">
        <v>1.302574550680119</v>
      </c>
      <c r="M2" s="4">
        <v>0.1932189553423538</v>
      </c>
      <c r="N2" s="3">
        <v>0.0</v>
      </c>
      <c r="O2" s="10">
        <f t="shared" ref="O2:O48" si="1">16*MIN(J2,K2)^2/$B$51^2</f>
        <v>2356.112184</v>
      </c>
    </row>
    <row r="3">
      <c r="A3" s="3" t="s">
        <v>15</v>
      </c>
      <c r="B3" s="3">
        <v>278.0</v>
      </c>
      <c r="C3" s="3">
        <v>535.0</v>
      </c>
      <c r="D3" s="3">
        <v>489.0</v>
      </c>
      <c r="E3" s="3">
        <v>1024.0</v>
      </c>
      <c r="F3" s="3">
        <v>0.0226</v>
      </c>
      <c r="G3" s="3">
        <v>4517.4</v>
      </c>
      <c r="H3" s="3">
        <v>4141.74</v>
      </c>
      <c r="I3" s="3">
        <v>375.66</v>
      </c>
      <c r="J3" s="3">
        <v>2498.93</v>
      </c>
      <c r="K3" s="3">
        <v>2110.6</v>
      </c>
      <c r="L3" s="4">
        <v>-1.896005941070064</v>
      </c>
      <c r="M3" s="4">
        <v>0.05848122129857258</v>
      </c>
      <c r="N3" s="3">
        <v>0.0</v>
      </c>
      <c r="O3" s="10">
        <f t="shared" si="1"/>
        <v>1781.852944</v>
      </c>
    </row>
    <row r="4">
      <c r="A4" s="3" t="s">
        <v>15</v>
      </c>
      <c r="B4" s="3">
        <v>444.0</v>
      </c>
      <c r="C4" s="3">
        <v>650.0</v>
      </c>
      <c r="D4" s="3">
        <v>562.0</v>
      </c>
      <c r="E4" s="3">
        <v>1212.0</v>
      </c>
      <c r="F4" s="3">
        <v>0.0267</v>
      </c>
      <c r="G4" s="3">
        <v>4316.77</v>
      </c>
      <c r="H4" s="3">
        <v>4402.16</v>
      </c>
      <c r="I4" s="3">
        <v>-85.39</v>
      </c>
      <c r="J4" s="3">
        <v>2434.03</v>
      </c>
      <c r="K4" s="3">
        <v>2312.91</v>
      </c>
      <c r="L4" s="4">
        <v>0.4700483282193699</v>
      </c>
      <c r="M4" s="4">
        <v>0.6384700978711806</v>
      </c>
      <c r="N4" s="3">
        <v>0.0</v>
      </c>
      <c r="O4" s="10">
        <f t="shared" si="1"/>
        <v>2139.821067</v>
      </c>
    </row>
    <row r="5">
      <c r="A5" s="3" t="s">
        <v>15</v>
      </c>
      <c r="B5" s="3">
        <v>277.0</v>
      </c>
      <c r="C5" s="3">
        <v>708.0</v>
      </c>
      <c r="D5" s="3">
        <v>709.0</v>
      </c>
      <c r="E5" s="3">
        <v>1417.0</v>
      </c>
      <c r="F5" s="3">
        <v>0.0313</v>
      </c>
      <c r="G5" s="3">
        <v>4281.25</v>
      </c>
      <c r="H5" s="3">
        <v>4477.5</v>
      </c>
      <c r="I5" s="3">
        <v>-196.25</v>
      </c>
      <c r="J5" s="3">
        <v>2287.79</v>
      </c>
      <c r="K5" s="3">
        <v>2446.71</v>
      </c>
      <c r="L5" s="4">
        <v>1.143964232003566</v>
      </c>
      <c r="M5" s="4">
        <v>0.2529981734577113</v>
      </c>
      <c r="N5" s="3">
        <v>0.0</v>
      </c>
      <c r="O5" s="10">
        <f t="shared" si="1"/>
        <v>2093.593234</v>
      </c>
    </row>
    <row r="6">
      <c r="A6" s="3" t="s">
        <v>22</v>
      </c>
      <c r="B6" s="3">
        <v>54.0</v>
      </c>
      <c r="C6" s="3">
        <v>633.0</v>
      </c>
      <c r="D6" s="3">
        <v>640.0</v>
      </c>
      <c r="E6" s="3">
        <v>1273.0</v>
      </c>
      <c r="F6" s="3">
        <v>0.0281</v>
      </c>
      <c r="G6" s="3">
        <v>4381.37</v>
      </c>
      <c r="H6" s="3">
        <v>4392.88</v>
      </c>
      <c r="I6" s="3">
        <v>-11.51</v>
      </c>
      <c r="J6" s="3">
        <v>2278.02</v>
      </c>
      <c r="K6" s="3">
        <v>2466.72</v>
      </c>
      <c r="L6" s="4">
        <v>0.05373764410175829</v>
      </c>
      <c r="M6" s="4">
        <v>0.9571660920983773</v>
      </c>
      <c r="N6" s="3">
        <v>0.0</v>
      </c>
      <c r="O6" s="10">
        <f t="shared" si="1"/>
        <v>2075.750048</v>
      </c>
    </row>
    <row r="7">
      <c r="A7" s="3" t="s">
        <v>22</v>
      </c>
      <c r="B7" s="3">
        <v>55.0</v>
      </c>
      <c r="C7" s="3">
        <v>422.0</v>
      </c>
      <c r="D7" s="3">
        <v>425.0</v>
      </c>
      <c r="E7" s="3">
        <v>847.0</v>
      </c>
      <c r="F7" s="3">
        <v>0.0187</v>
      </c>
      <c r="G7" s="3">
        <v>4139.73</v>
      </c>
      <c r="H7" s="3">
        <v>4486.46</v>
      </c>
      <c r="I7" s="3">
        <v>-346.73</v>
      </c>
      <c r="J7" s="3">
        <v>2622.77</v>
      </c>
      <c r="K7" s="3">
        <v>2458.67</v>
      </c>
      <c r="L7" s="4">
        <v>1.386747963905691</v>
      </c>
      <c r="M7" s="4">
        <v>0.1662666608070215</v>
      </c>
      <c r="N7" s="3">
        <v>0.0</v>
      </c>
      <c r="O7" s="10">
        <f t="shared" si="1"/>
        <v>2418.023268</v>
      </c>
    </row>
    <row r="8">
      <c r="A8" s="3" t="s">
        <v>23</v>
      </c>
      <c r="B8" s="3">
        <v>991.0</v>
      </c>
      <c r="C8" s="3">
        <v>270.0</v>
      </c>
      <c r="D8" s="3">
        <v>294.0</v>
      </c>
      <c r="E8" s="3">
        <v>564.0</v>
      </c>
      <c r="F8" s="3">
        <v>0.0124</v>
      </c>
      <c r="G8" s="3">
        <v>6178.21</v>
      </c>
      <c r="H8" s="3">
        <v>5188.33</v>
      </c>
      <c r="I8" s="3">
        <v>989.88</v>
      </c>
      <c r="J8" s="3">
        <v>4926.62</v>
      </c>
      <c r="K8" s="3">
        <v>3707.16</v>
      </c>
      <c r="L8" s="4">
        <v>-1.900095074735556</v>
      </c>
      <c r="M8" s="4">
        <v>0.05845151780408824</v>
      </c>
      <c r="N8" s="3">
        <v>0.0</v>
      </c>
      <c r="O8" s="10">
        <f t="shared" si="1"/>
        <v>5497.214106</v>
      </c>
    </row>
    <row r="9">
      <c r="A9" s="3" t="s">
        <v>23</v>
      </c>
      <c r="B9" s="3">
        <v>699.0</v>
      </c>
      <c r="C9" s="3">
        <v>482.0</v>
      </c>
      <c r="D9" s="3">
        <v>494.0</v>
      </c>
      <c r="E9" s="3">
        <v>976.0</v>
      </c>
      <c r="F9" s="3">
        <v>0.0215</v>
      </c>
      <c r="G9" s="3">
        <v>5640.3</v>
      </c>
      <c r="H9" s="3">
        <v>5388.69</v>
      </c>
      <c r="I9" s="3">
        <v>251.61</v>
      </c>
      <c r="J9" s="3">
        <v>4171.36</v>
      </c>
      <c r="K9" s="3">
        <v>4443.06</v>
      </c>
      <c r="L9" s="4">
        <v>-0.6118752170270013</v>
      </c>
      <c r="M9" s="4">
        <v>0.540935635934324</v>
      </c>
      <c r="N9" s="3">
        <v>0.0</v>
      </c>
      <c r="O9" s="10">
        <f t="shared" si="1"/>
        <v>6960.0977</v>
      </c>
    </row>
    <row r="10">
      <c r="A10" s="3" t="s">
        <v>23</v>
      </c>
      <c r="B10" s="3">
        <v>477.0</v>
      </c>
      <c r="C10" s="3">
        <v>382.0</v>
      </c>
      <c r="D10" s="3">
        <v>386.0</v>
      </c>
      <c r="E10" s="3">
        <v>768.0</v>
      </c>
      <c r="F10" s="3">
        <v>0.0169</v>
      </c>
      <c r="G10" s="3">
        <v>5263.27</v>
      </c>
      <c r="H10" s="3">
        <v>5669.63</v>
      </c>
      <c r="I10" s="3">
        <v>-406.36</v>
      </c>
      <c r="J10" s="3">
        <v>3528.1</v>
      </c>
      <c r="K10" s="3">
        <v>4029.47</v>
      </c>
      <c r="L10" s="4">
        <v>0.9791780553893776</v>
      </c>
      <c r="M10" s="4">
        <v>0.3282049779207238</v>
      </c>
      <c r="N10" s="3">
        <v>0.0</v>
      </c>
      <c r="O10" s="10">
        <f t="shared" si="1"/>
        <v>4978.995844</v>
      </c>
    </row>
    <row r="11">
      <c r="A11" s="3" t="s">
        <v>23</v>
      </c>
      <c r="B11" s="3">
        <v>544.0</v>
      </c>
      <c r="C11" s="3">
        <v>377.0</v>
      </c>
      <c r="D11" s="3">
        <v>416.0</v>
      </c>
      <c r="E11" s="3">
        <v>793.0</v>
      </c>
      <c r="F11" s="3">
        <v>0.0175</v>
      </c>
      <c r="G11" s="3">
        <v>5460.1</v>
      </c>
      <c r="H11" s="3">
        <v>6024.11</v>
      </c>
      <c r="I11" s="3">
        <v>-564.01</v>
      </c>
      <c r="J11" s="3">
        <v>3638.96</v>
      </c>
      <c r="K11" s="3">
        <v>5369.71</v>
      </c>
      <c r="L11" s="4">
        <v>1.170805219866349</v>
      </c>
      <c r="M11" s="4">
        <v>0.2424493404277097</v>
      </c>
      <c r="N11" s="3">
        <v>0.0</v>
      </c>
      <c r="O11" s="10">
        <f t="shared" si="1"/>
        <v>5296.811953</v>
      </c>
    </row>
    <row r="12">
      <c r="A12" s="3" t="s">
        <v>23</v>
      </c>
      <c r="B12" s="3">
        <v>516.0</v>
      </c>
      <c r="C12" s="3">
        <v>634.0</v>
      </c>
      <c r="D12" s="3">
        <v>636.0</v>
      </c>
      <c r="E12" s="3">
        <v>1270.0</v>
      </c>
      <c r="F12" s="3">
        <v>0.028</v>
      </c>
      <c r="G12" s="3">
        <v>5912.23</v>
      </c>
      <c r="H12" s="3">
        <v>5420.08</v>
      </c>
      <c r="I12" s="3">
        <v>492.15</v>
      </c>
      <c r="J12" s="3">
        <v>4673.2</v>
      </c>
      <c r="K12" s="3">
        <v>3698.68</v>
      </c>
      <c r="L12" s="4">
        <v>-1.526651812312646</v>
      </c>
      <c r="M12" s="4">
        <v>0.127309869596005</v>
      </c>
      <c r="N12" s="3">
        <v>0.0</v>
      </c>
      <c r="O12" s="10">
        <f t="shared" si="1"/>
        <v>5472.093497</v>
      </c>
    </row>
    <row r="13">
      <c r="A13" s="3" t="s">
        <v>23</v>
      </c>
      <c r="B13" s="3">
        <v>439.0</v>
      </c>
      <c r="C13" s="3">
        <v>355.0</v>
      </c>
      <c r="D13" s="3">
        <v>351.0</v>
      </c>
      <c r="E13" s="3">
        <v>706.0</v>
      </c>
      <c r="F13" s="3">
        <v>0.0156</v>
      </c>
      <c r="G13" s="3">
        <v>5684.49</v>
      </c>
      <c r="H13" s="3">
        <v>5299.52</v>
      </c>
      <c r="I13" s="3">
        <v>384.97</v>
      </c>
      <c r="J13" s="3">
        <v>4382.2</v>
      </c>
      <c r="K13" s="3">
        <v>3902.52</v>
      </c>
      <c r="L13" s="4">
        <v>-0.8225801477130509</v>
      </c>
      <c r="M13" s="4">
        <v>0.4113750136195997</v>
      </c>
      <c r="N13" s="3">
        <v>0.0</v>
      </c>
      <c r="O13" s="10">
        <f t="shared" si="1"/>
        <v>6091.86494</v>
      </c>
    </row>
    <row r="14">
      <c r="A14" s="3" t="s">
        <v>24</v>
      </c>
      <c r="B14" s="3">
        <v>453.0</v>
      </c>
      <c r="C14" s="3">
        <v>1066.0</v>
      </c>
      <c r="D14" s="3">
        <v>1049.0</v>
      </c>
      <c r="E14" s="3">
        <v>2115.0</v>
      </c>
      <c r="F14" s="3">
        <v>0.0467</v>
      </c>
      <c r="G14" s="3">
        <v>4497.63</v>
      </c>
      <c r="H14" s="3">
        <v>4328.67</v>
      </c>
      <c r="I14" s="3">
        <v>168.96</v>
      </c>
      <c r="J14" s="3">
        <v>2670.06</v>
      </c>
      <c r="K14" s="3">
        <v>2346.96</v>
      </c>
      <c r="L14" s="4">
        <v>-1.07172531542099</v>
      </c>
      <c r="M14" s="4">
        <v>0.2840899287823524</v>
      </c>
      <c r="N14" s="3">
        <v>0.0</v>
      </c>
      <c r="O14" s="10">
        <f t="shared" si="1"/>
        <v>2203.288497</v>
      </c>
    </row>
    <row r="15">
      <c r="A15" s="3" t="s">
        <v>24</v>
      </c>
      <c r="B15" s="3">
        <v>112.0</v>
      </c>
      <c r="C15" s="3">
        <v>652.0</v>
      </c>
      <c r="D15" s="3">
        <v>683.0</v>
      </c>
      <c r="E15" s="3">
        <v>1335.0</v>
      </c>
      <c r="F15" s="3">
        <v>0.0295</v>
      </c>
      <c r="G15" s="3">
        <v>4314.5</v>
      </c>
      <c r="H15" s="3">
        <v>4292.72</v>
      </c>
      <c r="I15" s="3">
        <v>21.78</v>
      </c>
      <c r="J15" s="3">
        <v>2344.78</v>
      </c>
      <c r="K15" s="3">
        <v>2460.4</v>
      </c>
      <c r="L15" s="4">
        <v>-0.1223807717546205</v>
      </c>
      <c r="M15" s="4">
        <v>0.9026312870182559</v>
      </c>
      <c r="N15" s="3">
        <v>0.0</v>
      </c>
      <c r="O15" s="10">
        <f t="shared" si="1"/>
        <v>2199.197299</v>
      </c>
    </row>
    <row r="16">
      <c r="A16" s="3" t="s">
        <v>24</v>
      </c>
      <c r="B16" s="3">
        <v>394.0</v>
      </c>
      <c r="C16" s="3">
        <v>104.0</v>
      </c>
      <c r="D16" s="3">
        <v>85.0</v>
      </c>
      <c r="E16" s="3">
        <v>189.0</v>
      </c>
      <c r="F16" s="3">
        <v>0.0042</v>
      </c>
      <c r="G16" s="3">
        <v>3996.34</v>
      </c>
      <c r="H16" s="3">
        <v>3940.86</v>
      </c>
      <c r="I16" s="3">
        <v>55.48</v>
      </c>
      <c r="J16" s="3">
        <v>2188.25</v>
      </c>
      <c r="K16" s="3">
        <v>1882.27</v>
      </c>
      <c r="L16" s="4">
        <v>-0.09527959646280156</v>
      </c>
      <c r="M16" s="4">
        <v>0.9244661406974928</v>
      </c>
      <c r="N16" s="3">
        <v>0.0</v>
      </c>
      <c r="O16" s="10">
        <f t="shared" si="1"/>
        <v>1417.176141</v>
      </c>
    </row>
    <row r="17">
      <c r="A17" s="3" t="s">
        <v>24</v>
      </c>
      <c r="B17" s="3">
        <v>801.0</v>
      </c>
      <c r="C17" s="3">
        <v>225.0</v>
      </c>
      <c r="D17" s="3">
        <v>212.0</v>
      </c>
      <c r="E17" s="3">
        <v>437.0</v>
      </c>
      <c r="F17" s="3">
        <v>0.0096</v>
      </c>
      <c r="G17" s="3">
        <v>4507.92</v>
      </c>
      <c r="H17" s="3">
        <v>4413.13</v>
      </c>
      <c r="I17" s="3">
        <v>94.79</v>
      </c>
      <c r="J17" s="3">
        <v>2169.29</v>
      </c>
      <c r="K17" s="3">
        <v>2641.67</v>
      </c>
      <c r="L17" s="4">
        <v>-0.3169892387516923</v>
      </c>
      <c r="M17" s="4">
        <v>0.7515091186107727</v>
      </c>
      <c r="N17" s="3">
        <v>0.0</v>
      </c>
      <c r="O17" s="10">
        <f t="shared" si="1"/>
        <v>1882.327642</v>
      </c>
    </row>
    <row r="18">
      <c r="A18" s="3" t="s">
        <v>24</v>
      </c>
      <c r="B18" s="3">
        <v>573.0</v>
      </c>
      <c r="C18" s="3">
        <v>177.0</v>
      </c>
      <c r="D18" s="3">
        <v>160.0</v>
      </c>
      <c r="E18" s="3">
        <v>337.0</v>
      </c>
      <c r="F18" s="3">
        <v>0.0074</v>
      </c>
      <c r="G18" s="3">
        <v>4670.64</v>
      </c>
      <c r="H18" s="3">
        <v>4450.75</v>
      </c>
      <c r="I18" s="3">
        <v>219.89</v>
      </c>
      <c r="J18" s="3">
        <v>2861.28</v>
      </c>
      <c r="K18" s="3">
        <v>2466.6</v>
      </c>
      <c r="L18" s="4">
        <v>-0.4996650224311084</v>
      </c>
      <c r="M18" s="4">
        <v>0.6179647388148379</v>
      </c>
      <c r="N18" s="3">
        <v>0.0</v>
      </c>
      <c r="O18" s="10">
        <f t="shared" si="1"/>
        <v>2433.646224</v>
      </c>
    </row>
    <row r="19">
      <c r="A19" s="3" t="s">
        <v>24</v>
      </c>
      <c r="B19" s="3">
        <v>576.0</v>
      </c>
      <c r="C19" s="3">
        <v>630.0</v>
      </c>
      <c r="D19" s="3">
        <v>657.0</v>
      </c>
      <c r="E19" s="3">
        <v>1287.0</v>
      </c>
      <c r="F19" s="3">
        <v>0.0284</v>
      </c>
      <c r="G19" s="3">
        <v>4586.74</v>
      </c>
      <c r="H19" s="3">
        <v>4365.24</v>
      </c>
      <c r="I19" s="3">
        <v>221.5</v>
      </c>
      <c r="J19" s="3">
        <v>2644.5</v>
      </c>
      <c r="K19" s="3">
        <v>2405.25</v>
      </c>
      <c r="L19" s="4">
        <v>-0.8965159337942641</v>
      </c>
      <c r="M19" s="4">
        <v>0.3704920626827591</v>
      </c>
      <c r="N19" s="3">
        <v>0.0</v>
      </c>
      <c r="O19" s="10">
        <f t="shared" si="1"/>
        <v>2314.091025</v>
      </c>
    </row>
    <row r="20">
      <c r="A20" s="3" t="s">
        <v>24</v>
      </c>
      <c r="B20" s="3">
        <v>309.0</v>
      </c>
      <c r="C20" s="3">
        <v>240.0</v>
      </c>
      <c r="D20" s="3">
        <v>238.0</v>
      </c>
      <c r="E20" s="3">
        <v>478.0</v>
      </c>
      <c r="F20" s="3">
        <v>0.0105</v>
      </c>
      <c r="G20" s="3">
        <v>4448.68</v>
      </c>
      <c r="H20" s="3">
        <v>4380.84</v>
      </c>
      <c r="I20" s="3">
        <v>67.84</v>
      </c>
      <c r="J20" s="3">
        <v>2292.58</v>
      </c>
      <c r="K20" s="3">
        <v>2288.76</v>
      </c>
      <c r="L20" s="4">
        <v>-0.2455800960755694</v>
      </c>
      <c r="M20" s="4">
        <v>0.8061911432273171</v>
      </c>
      <c r="N20" s="3">
        <v>0.0</v>
      </c>
      <c r="O20" s="10">
        <f t="shared" si="1"/>
        <v>2095.368935</v>
      </c>
    </row>
    <row r="21" ht="15.75" customHeight="1">
      <c r="A21" s="3" t="s">
        <v>24</v>
      </c>
      <c r="B21" s="3">
        <v>900.0</v>
      </c>
      <c r="C21" s="3">
        <v>335.0</v>
      </c>
      <c r="D21" s="3">
        <v>341.0</v>
      </c>
      <c r="E21" s="3">
        <v>676.0</v>
      </c>
      <c r="F21" s="3">
        <v>0.0149</v>
      </c>
      <c r="G21" s="3">
        <v>4438.28</v>
      </c>
      <c r="H21" s="3">
        <v>4115.85</v>
      </c>
      <c r="I21" s="3">
        <v>322.43</v>
      </c>
      <c r="J21" s="3">
        <v>2457.22</v>
      </c>
      <c r="K21" s="3">
        <v>2266.87</v>
      </c>
      <c r="L21" s="4">
        <v>-1.210831150868237</v>
      </c>
      <c r="M21" s="4">
        <v>0.2268453408110444</v>
      </c>
      <c r="N21" s="3">
        <v>0.0</v>
      </c>
      <c r="O21" s="10">
        <f t="shared" si="1"/>
        <v>2055.479839</v>
      </c>
    </row>
    <row r="22" ht="15.75" customHeight="1">
      <c r="A22" s="3" t="s">
        <v>24</v>
      </c>
      <c r="B22" s="3">
        <v>117.0</v>
      </c>
      <c r="C22" s="3">
        <v>625.0</v>
      </c>
      <c r="D22" s="3">
        <v>587.0</v>
      </c>
      <c r="E22" s="3">
        <v>1212.0</v>
      </c>
      <c r="F22" s="3">
        <v>0.0267</v>
      </c>
      <c r="G22" s="3">
        <v>4350.23</v>
      </c>
      <c r="H22" s="3">
        <v>4194.27</v>
      </c>
      <c r="I22" s="3">
        <v>155.96</v>
      </c>
      <c r="J22" s="3">
        <v>2417.23</v>
      </c>
      <c r="K22" s="3">
        <v>2187.08</v>
      </c>
      <c r="L22" s="4">
        <v>-0.855255913598292</v>
      </c>
      <c r="M22" s="4">
        <v>0.3927217387665382</v>
      </c>
      <c r="N22" s="3">
        <v>0.0</v>
      </c>
      <c r="O22" s="10">
        <f t="shared" si="1"/>
        <v>1913.327571</v>
      </c>
    </row>
    <row r="23" ht="15.75" customHeight="1">
      <c r="A23" s="3" t="s">
        <v>24</v>
      </c>
      <c r="B23" s="3">
        <v>213.0</v>
      </c>
      <c r="C23" s="3">
        <v>232.0</v>
      </c>
      <c r="D23" s="3">
        <v>255.0</v>
      </c>
      <c r="E23" s="3">
        <v>487.0</v>
      </c>
      <c r="F23" s="3">
        <v>0.0107</v>
      </c>
      <c r="G23" s="3">
        <v>4456.84</v>
      </c>
      <c r="H23" s="3">
        <v>4090.08</v>
      </c>
      <c r="I23" s="3">
        <v>366.76</v>
      </c>
      <c r="J23" s="3">
        <v>2455.08</v>
      </c>
      <c r="K23" s="3">
        <v>2400.94</v>
      </c>
      <c r="L23" s="4">
        <v>-1.299642722303344</v>
      </c>
      <c r="M23" s="4">
        <v>0.1947381085280559</v>
      </c>
      <c r="N23" s="3">
        <v>0.0</v>
      </c>
      <c r="O23" s="10">
        <f t="shared" si="1"/>
        <v>2305.805153</v>
      </c>
    </row>
    <row r="24" ht="15.75" customHeight="1">
      <c r="A24" s="3" t="s">
        <v>24</v>
      </c>
      <c r="B24" s="3">
        <v>891.0</v>
      </c>
      <c r="C24" s="3">
        <v>159.0</v>
      </c>
      <c r="D24" s="3">
        <v>167.0</v>
      </c>
      <c r="E24" s="3">
        <v>326.0</v>
      </c>
      <c r="F24" s="3">
        <v>0.0072</v>
      </c>
      <c r="G24" s="3">
        <v>4249.11</v>
      </c>
      <c r="H24" s="3">
        <v>3985.18</v>
      </c>
      <c r="I24" s="3">
        <v>263.93</v>
      </c>
      <c r="J24" s="3">
        <v>2588.16</v>
      </c>
      <c r="K24" s="3">
        <v>2112.18</v>
      </c>
      <c r="L24" s="4">
        <v>-0.7428002717176425</v>
      </c>
      <c r="M24" s="4">
        <v>0.4585763158159832</v>
      </c>
      <c r="N24" s="3">
        <v>0.0</v>
      </c>
      <c r="O24" s="10">
        <f t="shared" si="1"/>
        <v>1784.521741</v>
      </c>
    </row>
    <row r="25" ht="15.75" customHeight="1">
      <c r="A25" s="3" t="s">
        <v>16</v>
      </c>
      <c r="B25" s="3">
        <v>2652.0</v>
      </c>
      <c r="C25" s="3">
        <v>2273.0</v>
      </c>
      <c r="D25" s="3">
        <v>2370.0</v>
      </c>
      <c r="E25" s="3">
        <v>4643.0</v>
      </c>
      <c r="F25" s="3">
        <v>0.1025</v>
      </c>
      <c r="G25" s="3">
        <v>4217.98</v>
      </c>
      <c r="H25" s="3">
        <v>4055.2</v>
      </c>
      <c r="I25" s="3">
        <v>162.78</v>
      </c>
      <c r="J25" s="3">
        <v>2532.45</v>
      </c>
      <c r="K25" s="3">
        <v>2255.49</v>
      </c>
      <c r="L25" s="4">
        <v>-1.685625048261449</v>
      </c>
      <c r="M25" s="4">
        <v>0.0919926838191153</v>
      </c>
      <c r="N25" s="3">
        <v>0.0</v>
      </c>
      <c r="O25" s="10">
        <f t="shared" si="1"/>
        <v>2034.894056</v>
      </c>
    </row>
    <row r="26" ht="15.75" customHeight="1">
      <c r="A26" s="3" t="s">
        <v>16</v>
      </c>
      <c r="B26" s="3">
        <v>6543.0</v>
      </c>
      <c r="C26" s="3">
        <v>662.0</v>
      </c>
      <c r="D26" s="3">
        <v>689.0</v>
      </c>
      <c r="E26" s="3">
        <v>1351.0</v>
      </c>
      <c r="F26" s="3">
        <v>0.0298</v>
      </c>
      <c r="G26" s="3">
        <v>4129.64</v>
      </c>
      <c r="H26" s="3">
        <v>3843.12</v>
      </c>
      <c r="I26" s="3">
        <v>286.52</v>
      </c>
      <c r="J26" s="3">
        <v>2135.82</v>
      </c>
      <c r="K26" s="3">
        <v>2203.01</v>
      </c>
      <c r="L26" s="4">
        <v>-1.547132837052233</v>
      </c>
      <c r="M26" s="4">
        <v>0.1224095520939528</v>
      </c>
      <c r="N26" s="3">
        <v>0.0</v>
      </c>
      <c r="O26" s="10">
        <f t="shared" si="1"/>
        <v>1824.690829</v>
      </c>
    </row>
    <row r="27" ht="15.75" customHeight="1">
      <c r="A27" s="3" t="s">
        <v>16</v>
      </c>
      <c r="B27" s="3">
        <v>1287.0</v>
      </c>
      <c r="C27" s="3">
        <v>370.0</v>
      </c>
      <c r="D27" s="3">
        <v>357.0</v>
      </c>
      <c r="E27" s="3">
        <v>727.0</v>
      </c>
      <c r="F27" s="3">
        <v>0.016</v>
      </c>
      <c r="G27" s="3">
        <v>3868.74</v>
      </c>
      <c r="H27" s="3">
        <v>3859.63</v>
      </c>
      <c r="I27" s="3">
        <v>9.11</v>
      </c>
      <c r="J27" s="3">
        <v>2018.06</v>
      </c>
      <c r="K27" s="3">
        <v>2370.82</v>
      </c>
      <c r="L27" s="4">
        <v>-0.03750769026384429</v>
      </c>
      <c r="M27" s="4">
        <v>0.9701027510696683</v>
      </c>
      <c r="N27" s="3">
        <v>0.0</v>
      </c>
      <c r="O27" s="10">
        <f t="shared" si="1"/>
        <v>1629.026465</v>
      </c>
    </row>
    <row r="28" ht="15.75" customHeight="1">
      <c r="A28" s="3" t="s">
        <v>16</v>
      </c>
      <c r="B28" s="3">
        <v>3987.0</v>
      </c>
      <c r="C28" s="3">
        <v>801.0</v>
      </c>
      <c r="D28" s="3">
        <v>785.0</v>
      </c>
      <c r="E28" s="3">
        <v>1586.0</v>
      </c>
      <c r="F28" s="3">
        <v>0.035</v>
      </c>
      <c r="G28" s="3">
        <v>4182.41</v>
      </c>
      <c r="H28" s="3">
        <v>4152.54</v>
      </c>
      <c r="I28" s="3">
        <v>29.87</v>
      </c>
      <c r="J28" s="3">
        <v>2400.73</v>
      </c>
      <c r="K28" s="3">
        <v>2800.27</v>
      </c>
      <c r="L28" s="4">
        <v>-0.1421597190955704</v>
      </c>
      <c r="M28" s="4">
        <v>0.8870004059136818</v>
      </c>
      <c r="N28" s="3">
        <v>0.0</v>
      </c>
      <c r="O28" s="10">
        <f t="shared" si="1"/>
        <v>2305.401813</v>
      </c>
    </row>
    <row r="29" ht="15.75" customHeight="1">
      <c r="A29" s="3" t="s">
        <v>16</v>
      </c>
      <c r="B29" s="3">
        <v>8543.0</v>
      </c>
      <c r="C29" s="3">
        <v>148.0</v>
      </c>
      <c r="D29" s="3">
        <v>140.0</v>
      </c>
      <c r="E29" s="3">
        <v>288.0</v>
      </c>
      <c r="F29" s="3">
        <v>0.0064</v>
      </c>
      <c r="G29" s="3">
        <v>4170.41</v>
      </c>
      <c r="H29" s="3">
        <v>4857.6</v>
      </c>
      <c r="I29" s="3">
        <v>-687.19</v>
      </c>
      <c r="J29" s="3">
        <v>2267.35</v>
      </c>
      <c r="K29" s="3">
        <v>3108.78</v>
      </c>
      <c r="L29" s="4">
        <v>1.387943487744662</v>
      </c>
      <c r="M29" s="4">
        <v>0.1678143512233475</v>
      </c>
      <c r="N29" s="3">
        <v>0.0</v>
      </c>
      <c r="O29" s="10">
        <f t="shared" si="1"/>
        <v>2056.350409</v>
      </c>
    </row>
    <row r="30" ht="15.75" customHeight="1">
      <c r="A30" s="3" t="s">
        <v>16</v>
      </c>
      <c r="B30" s="3">
        <v>2212.0</v>
      </c>
      <c r="C30" s="3">
        <v>422.0</v>
      </c>
      <c r="D30" s="3">
        <v>397.0</v>
      </c>
      <c r="E30" s="3">
        <v>819.0</v>
      </c>
      <c r="F30" s="3">
        <v>0.0181</v>
      </c>
      <c r="G30" s="3">
        <v>4322.8</v>
      </c>
      <c r="H30" s="3">
        <v>3969.08</v>
      </c>
      <c r="I30" s="3">
        <v>353.72</v>
      </c>
      <c r="J30" s="3">
        <v>3027.19</v>
      </c>
      <c r="K30" s="3">
        <v>1945.95</v>
      </c>
      <c r="L30" s="4">
        <v>-1.628765221030916</v>
      </c>
      <c r="M30" s="4">
        <v>0.1039374303895595</v>
      </c>
      <c r="N30" s="3">
        <v>0.0</v>
      </c>
      <c r="O30" s="10">
        <f t="shared" si="1"/>
        <v>1514.688561</v>
      </c>
    </row>
    <row r="31" ht="15.75" customHeight="1">
      <c r="A31" s="3" t="s">
        <v>16</v>
      </c>
      <c r="B31" s="3">
        <v>9121.0</v>
      </c>
      <c r="C31" s="3">
        <v>131.0</v>
      </c>
      <c r="D31" s="3">
        <v>108.0</v>
      </c>
      <c r="E31" s="3">
        <v>239.0</v>
      </c>
      <c r="F31" s="3">
        <v>0.0053</v>
      </c>
      <c r="G31" s="3">
        <v>4464.97</v>
      </c>
      <c r="H31" s="3">
        <v>3783.96</v>
      </c>
      <c r="I31" s="3">
        <v>681.01</v>
      </c>
      <c r="J31" s="3">
        <v>2045.03</v>
      </c>
      <c r="K31" s="3">
        <v>2200.47</v>
      </c>
      <c r="L31" s="4">
        <v>-1.689973049691973</v>
      </c>
      <c r="M31" s="4">
        <v>0.0938912610457506</v>
      </c>
      <c r="N31" s="3">
        <v>0.0</v>
      </c>
      <c r="O31" s="10">
        <f t="shared" si="1"/>
        <v>1672.85908</v>
      </c>
    </row>
    <row r="32" ht="15.75" customHeight="1">
      <c r="A32" s="3" t="s">
        <v>16</v>
      </c>
      <c r="B32" s="3">
        <v>9931.0</v>
      </c>
      <c r="C32" s="3">
        <v>153.0</v>
      </c>
      <c r="D32" s="3">
        <v>137.0</v>
      </c>
      <c r="E32" s="3">
        <v>290.0</v>
      </c>
      <c r="F32" s="3">
        <v>0.0064</v>
      </c>
      <c r="G32" s="3">
        <v>3938.45</v>
      </c>
      <c r="H32" s="3">
        <v>3798.75</v>
      </c>
      <c r="I32" s="3">
        <v>139.7</v>
      </c>
      <c r="J32" s="3">
        <v>1254.45</v>
      </c>
      <c r="K32" s="3">
        <v>2042.39</v>
      </c>
      <c r="L32" s="4">
        <v>-0.4460704270794735</v>
      </c>
      <c r="M32" s="4">
        <v>0.6563243110290607</v>
      </c>
      <c r="N32" s="3">
        <v>0.0</v>
      </c>
      <c r="O32" s="10">
        <f t="shared" si="1"/>
        <v>629.457921</v>
      </c>
    </row>
    <row r="33" ht="15.75" customHeight="1">
      <c r="A33" s="3" t="s">
        <v>16</v>
      </c>
      <c r="B33" s="3">
        <v>3786.0</v>
      </c>
      <c r="C33" s="3">
        <v>237.0</v>
      </c>
      <c r="D33" s="3">
        <v>278.0</v>
      </c>
      <c r="E33" s="3">
        <v>515.0</v>
      </c>
      <c r="F33" s="3">
        <v>0.0114</v>
      </c>
      <c r="G33" s="3">
        <v>4057.71</v>
      </c>
      <c r="H33" s="3">
        <v>4294.99</v>
      </c>
      <c r="I33" s="3">
        <v>-237.28</v>
      </c>
      <c r="J33" s="3">
        <v>2355.81</v>
      </c>
      <c r="K33" s="3">
        <v>3228.18</v>
      </c>
      <c r="L33" s="4">
        <v>0.7519204736352649</v>
      </c>
      <c r="M33" s="4">
        <v>0.4526414060390628</v>
      </c>
      <c r="N33" s="3">
        <v>0.0</v>
      </c>
      <c r="O33" s="10">
        <f t="shared" si="1"/>
        <v>2219.936302</v>
      </c>
    </row>
    <row r="34" ht="15.75" customHeight="1">
      <c r="A34" s="3" t="s">
        <v>25</v>
      </c>
      <c r="B34" s="3">
        <v>80.0</v>
      </c>
      <c r="C34" s="3">
        <v>844.0</v>
      </c>
      <c r="D34" s="3">
        <v>880.0</v>
      </c>
      <c r="E34" s="3">
        <v>1724.0</v>
      </c>
      <c r="F34" s="3">
        <v>0.038</v>
      </c>
      <c r="G34" s="3">
        <v>4318.35</v>
      </c>
      <c r="H34" s="3">
        <v>4412.25</v>
      </c>
      <c r="I34" s="3">
        <v>-93.9</v>
      </c>
      <c r="J34" s="3">
        <v>2374.79</v>
      </c>
      <c r="K34" s="3">
        <v>2371.9</v>
      </c>
      <c r="L34" s="4">
        <v>0.623352481566564</v>
      </c>
      <c r="M34" s="4">
        <v>0.5331963516815015</v>
      </c>
      <c r="N34" s="3">
        <v>0.0</v>
      </c>
      <c r="O34" s="10">
        <f t="shared" si="1"/>
        <v>2250.363844</v>
      </c>
    </row>
    <row r="35" ht="15.75" customHeight="1">
      <c r="A35" s="3" t="s">
        <v>25</v>
      </c>
      <c r="B35" s="3">
        <v>82.0</v>
      </c>
      <c r="C35" s="3">
        <v>169.0</v>
      </c>
      <c r="D35" s="3">
        <v>229.0</v>
      </c>
      <c r="E35" s="3">
        <v>398.0</v>
      </c>
      <c r="F35" s="3">
        <v>0.0088</v>
      </c>
      <c r="G35" s="3">
        <v>4202.27</v>
      </c>
      <c r="H35" s="3">
        <v>4471.68</v>
      </c>
      <c r="I35" s="3">
        <v>-269.41</v>
      </c>
      <c r="J35" s="3">
        <v>2196.8</v>
      </c>
      <c r="K35" s="3">
        <v>2512.34</v>
      </c>
      <c r="L35" s="4">
        <v>0.8686723875602684</v>
      </c>
      <c r="M35" s="4">
        <v>0.3859014666076601</v>
      </c>
      <c r="N35" s="3">
        <v>0.0</v>
      </c>
      <c r="O35" s="10">
        <f t="shared" si="1"/>
        <v>1930.372096</v>
      </c>
    </row>
    <row r="36" ht="15.75" customHeight="1">
      <c r="A36" s="3" t="s">
        <v>26</v>
      </c>
      <c r="B36" s="3">
        <v>88.0</v>
      </c>
      <c r="C36" s="3">
        <v>190.0</v>
      </c>
      <c r="D36" s="3">
        <v>167.0</v>
      </c>
      <c r="E36" s="3">
        <v>357.0</v>
      </c>
      <c r="F36" s="3">
        <v>0.0079</v>
      </c>
      <c r="G36" s="3">
        <v>4520.15</v>
      </c>
      <c r="H36" s="3">
        <v>4199.9</v>
      </c>
      <c r="I36" s="3">
        <v>320.25</v>
      </c>
      <c r="J36" s="3">
        <v>2719.06</v>
      </c>
      <c r="K36" s="3">
        <v>2244.02</v>
      </c>
      <c r="L36" s="4">
        <v>-0.9341936875105548</v>
      </c>
      <c r="M36" s="4">
        <v>0.3512423420975405</v>
      </c>
      <c r="N36" s="3">
        <v>0.0</v>
      </c>
      <c r="O36" s="10">
        <f t="shared" si="1"/>
        <v>2014.250304</v>
      </c>
    </row>
    <row r="37" ht="15.75" customHeight="1">
      <c r="A37" s="3" t="s">
        <v>27</v>
      </c>
      <c r="B37" s="3">
        <v>19.0</v>
      </c>
      <c r="C37" s="3">
        <v>130.0</v>
      </c>
      <c r="D37" s="3">
        <v>146.0</v>
      </c>
      <c r="E37" s="3">
        <v>276.0</v>
      </c>
      <c r="F37" s="3">
        <v>0.0061</v>
      </c>
      <c r="G37" s="3">
        <v>3907.31</v>
      </c>
      <c r="H37" s="3">
        <v>4627.87</v>
      </c>
      <c r="I37" s="3">
        <v>-720.56</v>
      </c>
      <c r="J37" s="3">
        <v>2023.44</v>
      </c>
      <c r="K37" s="3">
        <v>2975.12</v>
      </c>
      <c r="L37" s="4">
        <v>1.593511215952329</v>
      </c>
      <c r="M37" s="4">
        <v>0.1136544871595727</v>
      </c>
      <c r="N37" s="3">
        <v>0.0</v>
      </c>
      <c r="O37" s="10">
        <f t="shared" si="1"/>
        <v>1637.723773</v>
      </c>
    </row>
    <row r="38" ht="15.75" customHeight="1">
      <c r="A38" s="3" t="s">
        <v>28</v>
      </c>
      <c r="B38" s="3">
        <v>66.0</v>
      </c>
      <c r="C38" s="3">
        <v>657.0</v>
      </c>
      <c r="D38" s="3">
        <v>703.0</v>
      </c>
      <c r="E38" s="3">
        <v>1360.0</v>
      </c>
      <c r="F38" s="3">
        <v>0.03</v>
      </c>
      <c r="G38" s="3">
        <v>4142.67</v>
      </c>
      <c r="H38" s="3">
        <v>4365.25</v>
      </c>
      <c r="I38" s="3">
        <v>-222.58</v>
      </c>
      <c r="J38" s="3">
        <v>2310.78</v>
      </c>
      <c r="K38" s="3">
        <v>2394.94</v>
      </c>
      <c r="L38" s="4">
        <v>1.317405088006022</v>
      </c>
      <c r="M38" s="4">
        <v>0.188089718965736</v>
      </c>
      <c r="N38" s="3">
        <v>0.0</v>
      </c>
      <c r="O38" s="10">
        <f t="shared" si="1"/>
        <v>2135.881683</v>
      </c>
    </row>
    <row r="39" ht="15.75" customHeight="1">
      <c r="A39" s="3" t="s">
        <v>29</v>
      </c>
      <c r="B39" s="3">
        <v>72.0</v>
      </c>
      <c r="C39" s="3">
        <v>609.0</v>
      </c>
      <c r="D39" s="3">
        <v>639.0</v>
      </c>
      <c r="E39" s="3">
        <v>1248.0</v>
      </c>
      <c r="F39" s="3">
        <v>0.0275</v>
      </c>
      <c r="G39" s="3">
        <v>4471.22</v>
      </c>
      <c r="H39" s="3">
        <v>4417.64</v>
      </c>
      <c r="I39" s="3">
        <v>53.58</v>
      </c>
      <c r="J39" s="3">
        <v>2556.72</v>
      </c>
      <c r="K39" s="3">
        <v>2304.42</v>
      </c>
      <c r="L39" s="4">
        <v>-0.2891033927598179</v>
      </c>
      <c r="M39" s="4">
        <v>0.7725896020708148</v>
      </c>
      <c r="N39" s="3">
        <v>0.0</v>
      </c>
      <c r="O39" s="10">
        <f t="shared" si="1"/>
        <v>2124.140615</v>
      </c>
    </row>
    <row r="40" ht="15.75" customHeight="1">
      <c r="A40" s="3" t="s">
        <v>29</v>
      </c>
      <c r="B40" s="3">
        <v>73.0</v>
      </c>
      <c r="C40" s="3">
        <v>187.0</v>
      </c>
      <c r="D40" s="3">
        <v>167.0</v>
      </c>
      <c r="E40" s="3">
        <v>354.0</v>
      </c>
      <c r="F40" s="3">
        <v>0.0078</v>
      </c>
      <c r="G40" s="3">
        <v>4118.29</v>
      </c>
      <c r="H40" s="3">
        <v>4297.62</v>
      </c>
      <c r="I40" s="3">
        <v>-179.33</v>
      </c>
      <c r="J40" s="3">
        <v>2058.02</v>
      </c>
      <c r="K40" s="3">
        <v>2537.72</v>
      </c>
      <c r="L40" s="4">
        <v>0.5382224070494841</v>
      </c>
      <c r="M40" s="4">
        <v>0.5910501572484124</v>
      </c>
      <c r="N40" s="3">
        <v>0.0</v>
      </c>
      <c r="O40" s="10">
        <f t="shared" si="1"/>
        <v>1694.178528</v>
      </c>
    </row>
    <row r="41" ht="15.75" customHeight="1">
      <c r="A41" s="3" t="s">
        <v>30</v>
      </c>
      <c r="B41" s="3">
        <v>11.0</v>
      </c>
      <c r="C41" s="3">
        <v>509.0</v>
      </c>
      <c r="D41" s="3">
        <v>608.0</v>
      </c>
      <c r="E41" s="3">
        <v>1117.0</v>
      </c>
      <c r="F41" s="3">
        <v>0.0246</v>
      </c>
      <c r="G41" s="3">
        <v>4630.48</v>
      </c>
      <c r="H41" s="3">
        <v>4231.14</v>
      </c>
      <c r="I41" s="3">
        <v>399.34</v>
      </c>
      <c r="J41" s="3">
        <v>2639.31</v>
      </c>
      <c r="K41" s="3">
        <v>2289.88</v>
      </c>
      <c r="L41" s="4">
        <v>-1.955214733221153</v>
      </c>
      <c r="M41" s="4">
        <v>0.05103675277974629</v>
      </c>
      <c r="N41" s="3">
        <v>0.0</v>
      </c>
      <c r="O41" s="10">
        <f t="shared" si="1"/>
        <v>2097.420166</v>
      </c>
    </row>
    <row r="42" ht="15.75" customHeight="1">
      <c r="A42" s="3" t="s">
        <v>17</v>
      </c>
      <c r="B42" s="3">
        <v>34.0</v>
      </c>
      <c r="C42" s="3">
        <v>225.0</v>
      </c>
      <c r="D42" s="3">
        <v>253.0</v>
      </c>
      <c r="E42" s="3">
        <v>478.0</v>
      </c>
      <c r="F42" s="3">
        <v>0.0105</v>
      </c>
      <c r="G42" s="3">
        <v>4477.65</v>
      </c>
      <c r="H42" s="3">
        <v>4222.95</v>
      </c>
      <c r="I42" s="3">
        <v>254.7</v>
      </c>
      <c r="J42" s="3">
        <v>2539.02</v>
      </c>
      <c r="K42" s="3">
        <v>2230.19</v>
      </c>
      <c r="L42" s="4">
        <v>-0.8338668925293586</v>
      </c>
      <c r="M42" s="4">
        <v>0.4051243771369201</v>
      </c>
      <c r="N42" s="3">
        <v>0.0</v>
      </c>
      <c r="O42" s="10">
        <f t="shared" si="1"/>
        <v>1989.498974</v>
      </c>
    </row>
    <row r="43" ht="15.75" customHeight="1">
      <c r="A43" s="3" t="s">
        <v>17</v>
      </c>
      <c r="B43" s="3">
        <v>35.0</v>
      </c>
      <c r="C43" s="3">
        <v>214.0</v>
      </c>
      <c r="D43" s="3">
        <v>194.0</v>
      </c>
      <c r="E43" s="3">
        <v>408.0</v>
      </c>
      <c r="F43" s="3">
        <v>0.009</v>
      </c>
      <c r="G43" s="3">
        <v>4252.63</v>
      </c>
      <c r="H43" s="3">
        <v>3752.74</v>
      </c>
      <c r="I43" s="3">
        <v>499.89</v>
      </c>
      <c r="J43" s="3">
        <v>2701.07</v>
      </c>
      <c r="K43" s="3">
        <v>1853.18</v>
      </c>
      <c r="L43" s="4">
        <v>-1.453117868959658</v>
      </c>
      <c r="M43" s="4">
        <v>0.1476490167893105</v>
      </c>
      <c r="N43" s="3">
        <v>0.0</v>
      </c>
      <c r="O43" s="10">
        <f t="shared" si="1"/>
        <v>1373.710445</v>
      </c>
    </row>
    <row r="44" ht="15.75" customHeight="1">
      <c r="A44" s="3" t="s">
        <v>17</v>
      </c>
      <c r="B44" s="3">
        <v>36.0</v>
      </c>
      <c r="C44" s="3">
        <v>131.0</v>
      </c>
      <c r="D44" s="3">
        <v>141.0</v>
      </c>
      <c r="E44" s="3">
        <v>272.0</v>
      </c>
      <c r="F44" s="3">
        <v>0.006</v>
      </c>
      <c r="G44" s="3">
        <v>4339.0</v>
      </c>
      <c r="H44" s="3">
        <v>3676.33</v>
      </c>
      <c r="I44" s="3">
        <v>662.67</v>
      </c>
      <c r="J44" s="3">
        <v>2430.38</v>
      </c>
      <c r="K44" s="3">
        <v>2037.05</v>
      </c>
      <c r="L44" s="4">
        <v>-1.329553173163852</v>
      </c>
      <c r="M44" s="4">
        <v>0.1869888803291651</v>
      </c>
      <c r="N44" s="3">
        <v>0.0</v>
      </c>
      <c r="O44" s="10">
        <f t="shared" si="1"/>
        <v>1659.829081</v>
      </c>
    </row>
    <row r="45" ht="15.75" customHeight="1">
      <c r="A45" s="3" t="s">
        <v>31</v>
      </c>
      <c r="B45" s="3">
        <v>1101.0</v>
      </c>
      <c r="C45" s="3">
        <v>785.0</v>
      </c>
      <c r="D45" s="3">
        <v>869.0</v>
      </c>
      <c r="E45" s="3">
        <v>1654.0</v>
      </c>
      <c r="F45" s="3">
        <v>0.0365</v>
      </c>
      <c r="G45" s="3">
        <v>4313.54</v>
      </c>
      <c r="H45" s="3">
        <v>4530.97</v>
      </c>
      <c r="I45" s="3">
        <v>-217.43</v>
      </c>
      <c r="J45" s="3">
        <v>2338.6</v>
      </c>
      <c r="K45" s="3">
        <v>2575.84</v>
      </c>
      <c r="L45" s="4">
        <v>1.298100781512707</v>
      </c>
      <c r="M45" s="4">
        <v>0.1945935935538389</v>
      </c>
      <c r="N45" s="3">
        <v>0.0</v>
      </c>
      <c r="O45" s="10">
        <f t="shared" si="1"/>
        <v>2187.619984</v>
      </c>
    </row>
    <row r="46" ht="15.75" customHeight="1">
      <c r="A46" s="3" t="s">
        <v>31</v>
      </c>
      <c r="B46" s="3">
        <v>1989.0</v>
      </c>
      <c r="C46" s="3">
        <v>239.0</v>
      </c>
      <c r="D46" s="3">
        <v>270.0</v>
      </c>
      <c r="E46" s="3">
        <v>509.0</v>
      </c>
      <c r="F46" s="3">
        <v>0.0112</v>
      </c>
      <c r="G46" s="3">
        <v>4520.88</v>
      </c>
      <c r="H46" s="3">
        <v>4324.11</v>
      </c>
      <c r="I46" s="3">
        <v>196.77</v>
      </c>
      <c r="J46" s="3">
        <v>2678.55</v>
      </c>
      <c r="K46" s="3">
        <v>2398.99</v>
      </c>
      <c r="L46" s="4">
        <v>-0.8604592371421875</v>
      </c>
      <c r="M46" s="4">
        <v>0.3899559006717412</v>
      </c>
      <c r="N46" s="3">
        <v>0.0</v>
      </c>
      <c r="O46" s="10">
        <f t="shared" si="1"/>
        <v>2302.061208</v>
      </c>
    </row>
    <row r="47" ht="15.75" customHeight="1">
      <c r="A47" s="3" t="s">
        <v>32</v>
      </c>
      <c r="B47" s="3">
        <v>69.0</v>
      </c>
      <c r="C47" s="3">
        <v>75.0</v>
      </c>
      <c r="D47" s="3">
        <v>78.0</v>
      </c>
      <c r="E47" s="3">
        <v>153.0</v>
      </c>
      <c r="F47" s="3">
        <v>0.0034</v>
      </c>
      <c r="G47" s="3">
        <v>5491.19</v>
      </c>
      <c r="H47" s="3">
        <v>4255.64</v>
      </c>
      <c r="I47" s="3">
        <v>1235.55</v>
      </c>
      <c r="J47" s="3">
        <v>2736.45</v>
      </c>
      <c r="K47" s="3">
        <v>2209.88</v>
      </c>
      <c r="L47" s="4">
        <v>-1.242450781452456</v>
      </c>
      <c r="M47" s="4">
        <v>0.225598797984653</v>
      </c>
      <c r="N47" s="3">
        <v>0.0</v>
      </c>
      <c r="O47" s="10">
        <f t="shared" si="1"/>
        <v>1953.427846</v>
      </c>
    </row>
    <row r="48" ht="15.75" customHeight="1">
      <c r="A48" s="3" t="s">
        <v>33</v>
      </c>
      <c r="B48" s="3">
        <v>2.0</v>
      </c>
      <c r="C48" s="3">
        <v>78.0</v>
      </c>
      <c r="D48" s="3">
        <v>71.0</v>
      </c>
      <c r="E48" s="3">
        <v>149.0</v>
      </c>
      <c r="F48" s="3">
        <v>0.0033</v>
      </c>
      <c r="G48" s="3">
        <v>5020.89</v>
      </c>
      <c r="H48" s="3">
        <v>4903.57</v>
      </c>
      <c r="I48" s="3">
        <v>117.32</v>
      </c>
      <c r="J48" s="3">
        <v>2870.16</v>
      </c>
      <c r="K48" s="3">
        <v>2581.77</v>
      </c>
      <c r="L48" s="4">
        <v>-0.08464422217079061</v>
      </c>
      <c r="M48" s="4">
        <v>0.9337427496441195</v>
      </c>
      <c r="N48" s="3">
        <v>0.0</v>
      </c>
      <c r="O48" s="10">
        <f t="shared" si="1"/>
        <v>2666.214533</v>
      </c>
    </row>
    <row r="49" ht="15.75" customHeight="1"/>
    <row r="50" ht="15.75" customHeight="1"/>
    <row r="51" ht="15.75" customHeight="1">
      <c r="A51" s="11" t="s">
        <v>34</v>
      </c>
      <c r="B51" s="8">
        <v>200.0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2023-07-10T18:23:00Z</dcterms:created>
  <dc:creator>openpyxl</dc:creator>
</cp:coreProperties>
</file>