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ris Lab Repos\CA1_2hr\FPNCT\"/>
    </mc:Choice>
  </mc:AlternateContent>
  <xr:revisionPtr revIDLastSave="0" documentId="13_ncr:1_{D308A607-8941-43A8-BB97-7F0855A90C9C}" xr6:coauthVersionLast="43" xr6:coauthVersionMax="43" xr10:uidLastSave="{00000000-0000-0000-0000-000000000000}"/>
  <bookViews>
    <workbookView xWindow="36795" yWindow="285" windowWidth="11235" windowHeight="12780" xr2:uid="{1FC9E7E6-F603-4D59-BB10-3F19E8487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1" i="1"/>
  <c r="N5" i="1"/>
  <c r="K4" i="1" l="1"/>
  <c r="L4" i="1"/>
  <c r="M4" i="1"/>
  <c r="N4" i="1"/>
  <c r="K5" i="1"/>
  <c r="L5" i="1"/>
  <c r="M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3" i="1"/>
  <c r="L3" i="1"/>
  <c r="M3" i="1"/>
  <c r="N3" i="1"/>
  <c r="J13" i="1"/>
  <c r="J14" i="1"/>
  <c r="J15" i="1"/>
  <c r="J16" i="1"/>
  <c r="J17" i="1"/>
  <c r="J18" i="1"/>
  <c r="J4" i="1"/>
  <c r="J5" i="1"/>
  <c r="J6" i="1"/>
  <c r="J7" i="1"/>
  <c r="J8" i="1"/>
  <c r="J9" i="1"/>
  <c r="J10" i="1"/>
  <c r="J11" i="1"/>
  <c r="J12" i="1"/>
  <c r="J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7" i="1"/>
  <c r="P18" i="1" s="1"/>
  <c r="Q1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P4" i="1" s="1"/>
  <c r="H4" i="1"/>
  <c r="P5" i="1" s="1"/>
  <c r="Q4" i="1" s="1"/>
  <c r="H5" i="1"/>
  <c r="P6" i="1" s="1"/>
  <c r="Q5" i="1" s="1"/>
  <c r="H6" i="1"/>
  <c r="P7" i="1" s="1"/>
  <c r="H7" i="1"/>
  <c r="P8" i="1" s="1"/>
  <c r="Q7" i="1" s="1"/>
  <c r="H8" i="1"/>
  <c r="P9" i="1" s="1"/>
  <c r="Q8" i="1" s="1"/>
  <c r="H9" i="1"/>
  <c r="P10" i="1" s="1"/>
  <c r="Q9" i="1" s="1"/>
  <c r="H10" i="1"/>
  <c r="P11" i="1" s="1"/>
  <c r="H11" i="1"/>
  <c r="P12" i="1" s="1"/>
  <c r="Q11" i="1" s="1"/>
  <c r="H12" i="1"/>
  <c r="P13" i="1" s="1"/>
  <c r="Q12" i="1" s="1"/>
  <c r="H13" i="1"/>
  <c r="P14" i="1" s="1"/>
  <c r="Q13" i="1" s="1"/>
  <c r="H14" i="1"/>
  <c r="P15" i="1" s="1"/>
  <c r="H15" i="1"/>
  <c r="P16" i="1" s="1"/>
  <c r="Q15" i="1" s="1"/>
  <c r="H16" i="1"/>
  <c r="P17" i="1" s="1"/>
  <c r="Q16" i="1" s="1"/>
  <c r="H2" i="1"/>
  <c r="P3" i="1" s="1"/>
  <c r="Q3" i="1" l="1"/>
  <c r="Q14" i="1"/>
  <c r="Q10" i="1"/>
  <c r="Q6" i="1"/>
  <c r="Q18" i="1" l="1"/>
</calcChain>
</file>

<file path=xl/sharedStrings.xml><?xml version="1.0" encoding="utf-8"?>
<sst xmlns="http://schemas.openxmlformats.org/spreadsheetml/2006/main" count="21" uniqueCount="19">
  <si>
    <t>Distance (nm)</t>
  </si>
  <si>
    <t>Measure 1</t>
  </si>
  <si>
    <t>Measure 2</t>
  </si>
  <si>
    <t>Measure 3</t>
  </si>
  <si>
    <t>Measure 4</t>
  </si>
  <si>
    <t>Measure 5</t>
  </si>
  <si>
    <t>AVERAGE</t>
  </si>
  <si>
    <t>Total Average</t>
  </si>
  <si>
    <t>M1</t>
  </si>
  <si>
    <t>M2</t>
  </si>
  <si>
    <t>M3</t>
  </si>
  <si>
    <t>M4</t>
  </si>
  <si>
    <t>M5</t>
  </si>
  <si>
    <t>AVERAGE by Distance</t>
  </si>
  <si>
    <t xml:space="preserve">Syn </t>
  </si>
  <si>
    <t>diff</t>
  </si>
  <si>
    <t>M1+M5 AVG</t>
  </si>
  <si>
    <t>M2+M4 AVG</t>
  </si>
  <si>
    <t>M3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</si>
</sst>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A3B2F3"/>
        <bgColor indexed="64"/>
      </patternFill>
    </fill>
    <fill>
      <patternFill patternType="solid">
        <fgColor rgb="FFFCD0F4"/>
        <bgColor indexed="64"/>
      </patternFill>
    </fill>
    <fill>
      <patternFill patternType="solid">
        <fgColor rgb="FFB7ECFF"/>
        <bgColor indexed="64"/>
      </patternFill>
    </fill>
    <fill>
      <patternFill patternType="solid">
        <fgColor rgb="FFA3FFA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FFA3"/>
      <color rgb="FFFFEEA7"/>
      <color rgb="FFB7ECFF"/>
      <color rgb="FFFCD0F4"/>
      <color rgb="FFFF85FF"/>
      <color rgb="FFA3B2F3"/>
      <color rgb="FFCC99FF"/>
      <color rgb="FFFFB3B3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PSD Gray</a:t>
            </a:r>
            <a:r>
              <a:rPr lang="en-US" baseline="0"/>
              <a:t> Value by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Sheet1!$O$3:$O$18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Sheet1!$P$3:$P$18</c:f>
              <c:numCache>
                <c:formatCode>General</c:formatCode>
                <c:ptCount val="16"/>
                <c:pt idx="0">
                  <c:v>42.250568627450974</c:v>
                </c:pt>
                <c:pt idx="1">
                  <c:v>46.198070980392167</c:v>
                </c:pt>
                <c:pt idx="2">
                  <c:v>50.465005098039221</c:v>
                </c:pt>
                <c:pt idx="3">
                  <c:v>53.673268235294117</c:v>
                </c:pt>
                <c:pt idx="4">
                  <c:v>59.865394117647078</c:v>
                </c:pt>
                <c:pt idx="5">
                  <c:v>69.872094509803929</c:v>
                </c:pt>
                <c:pt idx="6">
                  <c:v>74.658977254901941</c:v>
                </c:pt>
                <c:pt idx="7">
                  <c:v>78.881410196078463</c:v>
                </c:pt>
                <c:pt idx="8">
                  <c:v>84.982989803921598</c:v>
                </c:pt>
                <c:pt idx="9">
                  <c:v>91.035193725490188</c:v>
                </c:pt>
                <c:pt idx="10">
                  <c:v>97.167003529411744</c:v>
                </c:pt>
                <c:pt idx="11">
                  <c:v>104.13025450980395</c:v>
                </c:pt>
                <c:pt idx="12">
                  <c:v>110.91874588235292</c:v>
                </c:pt>
                <c:pt idx="13">
                  <c:v>119.63060862745098</c:v>
                </c:pt>
                <c:pt idx="14">
                  <c:v>126.47960941176473</c:v>
                </c:pt>
                <c:pt idx="15">
                  <c:v>132.84080235294113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E28-BEEE-06642945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51784"/>
        <c:axId val="400453424"/>
      </c:lineChart>
      <c:catAx>
        <c:axId val="40045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Membrane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3424"/>
        <c:crosses val="autoZero"/>
        <c:auto val="1"/>
        <c:lblAlgn val="ctr"/>
        <c:lblOffset val="100"/>
        <c:noMultiLvlLbl val="0"/>
      </c:catAx>
      <c:valAx>
        <c:axId val="4004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Gray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Value by Distance (grouped)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M1+M5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Sheet1!$J$21:$J$36</c:f>
              <c:numCache>
                <c:formatCode>General</c:formatCode>
                <c:ptCount val="16"/>
                <c:pt idx="0">
                  <c:v>51.298350000000006</c:v>
                </c:pt>
                <c:pt idx="1">
                  <c:v>51.154555000000009</c:v>
                </c:pt>
                <c:pt idx="2">
                  <c:v>52.77505</c:v>
                </c:pt>
                <c:pt idx="3">
                  <c:v>55.324840000000009</c:v>
                </c:pt>
                <c:pt idx="4">
                  <c:v>60.489899999999992</c:v>
                </c:pt>
                <c:pt idx="5">
                  <c:v>68.279285000000002</c:v>
                </c:pt>
                <c:pt idx="6">
                  <c:v>72.504555000000011</c:v>
                </c:pt>
                <c:pt idx="7">
                  <c:v>77.55848499999999</c:v>
                </c:pt>
                <c:pt idx="8">
                  <c:v>83.688124999999985</c:v>
                </c:pt>
                <c:pt idx="9">
                  <c:v>88.314224999999993</c:v>
                </c:pt>
                <c:pt idx="10">
                  <c:v>96.413975000000022</c:v>
                </c:pt>
                <c:pt idx="11">
                  <c:v>104.63530499999999</c:v>
                </c:pt>
                <c:pt idx="12">
                  <c:v>109.44039000000001</c:v>
                </c:pt>
                <c:pt idx="13">
                  <c:v>118.12721500000001</c:v>
                </c:pt>
                <c:pt idx="14">
                  <c:v>122.87539</c:v>
                </c:pt>
                <c:pt idx="15">
                  <c:v>130.16444000000001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F-4AEB-B328-8F8EB3414C38}"/>
            </c:ext>
          </c:extLst>
        </c:ser>
        <c:ser>
          <c:idx val="1"/>
          <c:order val="1"/>
          <c:tx>
            <c:strRef>
              <c:f>Sheet1!$K$20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Sheet1!$K$21:$K$36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F-4AEB-B328-8F8EB3414C38}"/>
            </c:ext>
          </c:extLst>
        </c:ser>
        <c:ser>
          <c:idx val="2"/>
          <c:order val="2"/>
          <c:tx>
            <c:strRef>
              <c:f>Sheet1!$L$20</c:f>
              <c:strCache>
                <c:ptCount val="1"/>
                <c:pt idx="0">
                  <c:v>M2+M4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Sheet1!$L$21:$L$36</c:f>
              <c:numCache>
                <c:formatCode>General</c:formatCode>
                <c:ptCount val="16"/>
                <c:pt idx="0">
                  <c:v>37.041700000000006</c:v>
                </c:pt>
                <c:pt idx="1">
                  <c:v>43.664570000000005</c:v>
                </c:pt>
                <c:pt idx="2">
                  <c:v>50.116460000000004</c:v>
                </c:pt>
                <c:pt idx="3">
                  <c:v>53.530350000000013</c:v>
                </c:pt>
                <c:pt idx="4">
                  <c:v>60.753084999999999</c:v>
                </c:pt>
                <c:pt idx="5">
                  <c:v>70.850579999999994</c:v>
                </c:pt>
                <c:pt idx="6">
                  <c:v>75.441280000000006</c:v>
                </c:pt>
                <c:pt idx="7">
                  <c:v>79.31365000000001</c:v>
                </c:pt>
                <c:pt idx="8">
                  <c:v>86.348119999999966</c:v>
                </c:pt>
                <c:pt idx="9">
                  <c:v>93.456865000000008</c:v>
                </c:pt>
                <c:pt idx="10">
                  <c:v>101.86848000000001</c:v>
                </c:pt>
                <c:pt idx="11">
                  <c:v>109.65796499999999</c:v>
                </c:pt>
                <c:pt idx="12">
                  <c:v>116.61991500000002</c:v>
                </c:pt>
                <c:pt idx="13">
                  <c:v>123.29812999999999</c:v>
                </c:pt>
                <c:pt idx="14">
                  <c:v>131.61046999999999</c:v>
                </c:pt>
                <c:pt idx="15">
                  <c:v>138.55468500000001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F-4AEB-B328-8F8EB3414C38}"/>
            </c:ext>
          </c:extLst>
        </c:ser>
        <c:ser>
          <c:idx val="3"/>
          <c:order val="3"/>
          <c:tx>
            <c:strRef>
              <c:f>Sheet1!$M$20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Sheet1!$M$21:$M$36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F-4AEB-B328-8F8EB3414C38}"/>
            </c:ext>
          </c:extLst>
        </c:ser>
        <c:ser>
          <c:idx val="4"/>
          <c:order val="4"/>
          <c:tx>
            <c:strRef>
              <c:f>Sheet1!$N$20</c:f>
              <c:strCache>
                <c:ptCount val="1"/>
                <c:pt idx="0">
                  <c:v>M3 AVG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Sheet1!$N$21:$N$36</c:f>
              <c:numCache>
                <c:formatCode>General</c:formatCode>
                <c:ptCount val="16"/>
                <c:pt idx="0">
                  <c:v>34.777799999999999</c:v>
                </c:pt>
                <c:pt idx="1">
                  <c:v>40.717320000000001</c:v>
                </c:pt>
                <c:pt idx="2">
                  <c:v>46.211410000000008</c:v>
                </c:pt>
                <c:pt idx="3">
                  <c:v>50.40878</c:v>
                </c:pt>
                <c:pt idx="4">
                  <c:v>56.567030000000003</c:v>
                </c:pt>
                <c:pt idx="5">
                  <c:v>70.671449999999993</c:v>
                </c:pt>
                <c:pt idx="6">
                  <c:v>77.187989999999999</c:v>
                </c:pt>
                <c:pt idx="7">
                  <c:v>81.281419999999997</c:v>
                </c:pt>
                <c:pt idx="8">
                  <c:v>85.57114</c:v>
                </c:pt>
                <c:pt idx="9">
                  <c:v>91.844709999999992</c:v>
                </c:pt>
                <c:pt idx="10">
                  <c:v>89.386960000000002</c:v>
                </c:pt>
                <c:pt idx="11">
                  <c:v>92.999500000000012</c:v>
                </c:pt>
                <c:pt idx="12">
                  <c:v>103.95553</c:v>
                </c:pt>
                <c:pt idx="13">
                  <c:v>116.95778</c:v>
                </c:pt>
                <c:pt idx="14">
                  <c:v>125.34903</c:v>
                </c:pt>
                <c:pt idx="15">
                  <c:v>129.06165000000001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F-4AEB-B328-8F8EB341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55016"/>
        <c:axId val="487755344"/>
      </c:lineChart>
      <c:catAx>
        <c:axId val="48775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5344"/>
        <c:crosses val="autoZero"/>
        <c:auto val="1"/>
        <c:lblAlgn val="ctr"/>
        <c:lblOffset val="100"/>
        <c:noMultiLvlLbl val="0"/>
      </c:catAx>
      <c:valAx>
        <c:axId val="4877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18</xdr:row>
      <xdr:rowOff>180975</xdr:rowOff>
    </xdr:from>
    <xdr:to>
      <xdr:col>20</xdr:col>
      <xdr:colOff>209550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5FEFD-446E-4001-BD1F-5EDBD0DE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36</xdr:row>
      <xdr:rowOff>142874</xdr:rowOff>
    </xdr:from>
    <xdr:to>
      <xdr:col>14</xdr:col>
      <xdr:colOff>847725</xdr:colOff>
      <xdr:row>48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8B5EB-759A-47A8-BE7B-D7D2625E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3C9B-4629-42AD-B119-518B0F9857A7}">
  <dimension ref="A1:Q161"/>
  <sheetViews>
    <sheetView tabSelected="1" workbookViewId="0">
      <pane ySplit="1" topLeftCell="A2" activePane="bottomLeft" state="frozen"/>
      <selection pane="bottomLeft" activeCell="P38" sqref="P38"/>
    </sheetView>
  </sheetViews>
  <sheetFormatPr defaultRowHeight="15" x14ac:dyDescent="0.25"/>
  <cols>
    <col min="1" max="1" width="4.85546875" style="2" customWidth="1"/>
    <col min="2" max="2" width="12.85546875" style="2" customWidth="1"/>
    <col min="3" max="3" width="12.85546875" style="14" customWidth="1"/>
    <col min="4" max="7" width="12.85546875" style="2" customWidth="1"/>
    <col min="8" max="8" width="12.85546875" style="4" customWidth="1"/>
    <col min="9" max="9" width="14.42578125" style="2" customWidth="1"/>
    <col min="10" max="14" width="9.140625" style="2"/>
    <col min="15" max="15" width="12.85546875" customWidth="1"/>
    <col min="16" max="16" width="21.140625" style="2" customWidth="1"/>
    <col min="17" max="16384" width="9.140625" style="2"/>
  </cols>
  <sheetData>
    <row r="1" spans="1:17" x14ac:dyDescent="0.25">
      <c r="A1" s="2" t="s">
        <v>14</v>
      </c>
      <c r="B1" s="2" t="s">
        <v>0</v>
      </c>
      <c r="C1" s="1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6" t="s">
        <v>7</v>
      </c>
      <c r="J1" s="9"/>
      <c r="K1" s="9"/>
      <c r="L1" s="9"/>
      <c r="M1" s="9"/>
      <c r="N1" s="9"/>
    </row>
    <row r="2" spans="1:17" x14ac:dyDescent="0.25">
      <c r="A2" s="1">
        <v>1</v>
      </c>
      <c r="B2" s="4">
        <v>0</v>
      </c>
      <c r="C2" s="18">
        <v>41.5</v>
      </c>
      <c r="D2" s="20">
        <v>33</v>
      </c>
      <c r="E2" s="22">
        <v>32</v>
      </c>
      <c r="F2" s="24">
        <v>36.5</v>
      </c>
      <c r="G2" s="26">
        <v>58</v>
      </c>
      <c r="H2" s="16">
        <f>AVERAGE(C2,D2,E2,F2,G2)</f>
        <v>40.200000000000003</v>
      </c>
      <c r="I2" s="7" t="s">
        <v>0</v>
      </c>
      <c r="J2" s="7" t="s">
        <v>8</v>
      </c>
      <c r="K2" s="7" t="s">
        <v>9</v>
      </c>
      <c r="L2" s="7" t="s">
        <v>10</v>
      </c>
      <c r="M2" s="7" t="s">
        <v>11</v>
      </c>
      <c r="N2" s="4" t="s">
        <v>12</v>
      </c>
      <c r="O2" s="8" t="s">
        <v>0</v>
      </c>
      <c r="P2" s="13" t="s">
        <v>13</v>
      </c>
      <c r="Q2" s="2" t="s">
        <v>15</v>
      </c>
    </row>
    <row r="3" spans="1:17" x14ac:dyDescent="0.25">
      <c r="A3" s="1"/>
      <c r="B3" s="4">
        <v>2</v>
      </c>
      <c r="C3" s="18">
        <v>53.29</v>
      </c>
      <c r="D3" s="20">
        <v>37.5488</v>
      </c>
      <c r="E3" s="22">
        <v>67.212800000000001</v>
      </c>
      <c r="F3" s="24">
        <v>52.850999999999999</v>
      </c>
      <c r="G3" s="26">
        <v>51.826999999999998</v>
      </c>
      <c r="H3" s="16">
        <f t="shared" ref="H3:H66" si="0">AVERAGE(C3,D3,E3,F3,G3)</f>
        <v>52.545920000000002</v>
      </c>
      <c r="I3" s="7">
        <v>0</v>
      </c>
      <c r="J3" s="7">
        <f>AVERAGE(C2,C18,C34,C50,C66,C82,C98,C114,C130,C146)</f>
        <v>54.238900000000001</v>
      </c>
      <c r="K3" s="7">
        <f>AVERAGE(D2,D18,D34,D50,D66,D82,D98,D114,D130,D146)</f>
        <v>34.666700000000006</v>
      </c>
      <c r="L3" s="7">
        <f>AVERAGE(E2,E18,E34,E50,E66,E82,E98,E114,E130,E146)</f>
        <v>34.777799999999999</v>
      </c>
      <c r="M3" s="7">
        <f>AVERAGE(F2,F18,F34,F50,F66,F82,F98,F114,F130,F146)</f>
        <v>39.416700000000006</v>
      </c>
      <c r="N3" s="4">
        <f>AVERAGE(G2,G18,G34,G50,G66,G82,G98,G114,G130,G146)</f>
        <v>48.357799999999997</v>
      </c>
      <c r="O3" s="8">
        <v>0</v>
      </c>
      <c r="P3" s="11">
        <f>AVERAGE(C2:H2,C18:G18,C34:G34,C50:G50,C66:G66,C82:G82,C98:G98,C114:G114,C130:G130,C146:G146)</f>
        <v>42.250568627450974</v>
      </c>
      <c r="Q3" s="2">
        <f>P4-P3</f>
        <v>3.9475023529411928</v>
      </c>
    </row>
    <row r="4" spans="1:17" x14ac:dyDescent="0.25">
      <c r="A4" s="1"/>
      <c r="B4" s="4">
        <v>4</v>
      </c>
      <c r="C4" s="18">
        <v>65.938000000000002</v>
      </c>
      <c r="D4" s="20">
        <v>32.9955</v>
      </c>
      <c r="E4" s="22">
        <v>55.2273</v>
      </c>
      <c r="F4" s="24">
        <v>66.210999999999999</v>
      </c>
      <c r="G4" s="26">
        <v>48.482999999999997</v>
      </c>
      <c r="H4" s="16">
        <f t="shared" si="0"/>
        <v>53.770960000000002</v>
      </c>
      <c r="I4" s="7">
        <v>2</v>
      </c>
      <c r="J4" s="7">
        <f>AVERAGE(C3,C19,C35,C51,C67,C83,C99,C115,C131,C147)</f>
        <v>54.368300000000012</v>
      </c>
      <c r="K4" s="7">
        <f>AVERAGE(D3,D19,D35,D51,D67,D83,D99,D115,D131,D147)</f>
        <v>44.640740000000008</v>
      </c>
      <c r="L4" s="7">
        <f>AVERAGE(E3,E19,E35,E51,E67,E83,E99,E115,E131,E147)</f>
        <v>40.717320000000001</v>
      </c>
      <c r="M4" s="7">
        <f>AVERAGE(F3,F19,F35,F51,F67,F83,F99,F115,F131,F147)</f>
        <v>42.688400000000001</v>
      </c>
      <c r="N4" s="4">
        <f>AVERAGE(G3,G19,G35,G51,G67,G83,G99,G115,G131,G147)</f>
        <v>47.940810000000006</v>
      </c>
      <c r="O4" s="8">
        <v>2</v>
      </c>
      <c r="P4" s="11">
        <f>AVERAGE(C3:H3,C19:G19,C35:G35,C51:G51,C67:G67,C83:G83,C99:G99,C115:G115,C131:G131,C147:G147)</f>
        <v>46.198070980392167</v>
      </c>
      <c r="Q4" s="2">
        <f t="shared" ref="Q4:Q17" si="1">P5-P4</f>
        <v>4.2669341176470539</v>
      </c>
    </row>
    <row r="5" spans="1:17" x14ac:dyDescent="0.25">
      <c r="A5" s="1"/>
      <c r="B5" s="4">
        <v>6</v>
      </c>
      <c r="C5" s="18">
        <v>77.278000000000006</v>
      </c>
      <c r="D5" s="20">
        <v>38.260199999999998</v>
      </c>
      <c r="E5" s="22">
        <v>53.913200000000003</v>
      </c>
      <c r="F5" s="24">
        <v>63.898000000000003</v>
      </c>
      <c r="G5" s="26">
        <v>47.375999999999998</v>
      </c>
      <c r="H5" s="16">
        <f t="shared" si="0"/>
        <v>56.145079999999993</v>
      </c>
      <c r="I5" s="7">
        <v>4</v>
      </c>
      <c r="J5" s="7">
        <f>AVERAGE(C4,C20,C36,C52,C68,C84,C100,C116,C132,C148)</f>
        <v>55.168899999999994</v>
      </c>
      <c r="K5" s="7">
        <f>AVERAGE(D4,D20,D36,D52,D68,D84,D100,D116,D132,D148)</f>
        <v>52.613119999999995</v>
      </c>
      <c r="L5" s="7">
        <f>AVERAGE(E4,E20,E36,E52,E68,E84,E100,E116,E132,E148)</f>
        <v>46.211410000000008</v>
      </c>
      <c r="M5" s="7">
        <f>AVERAGE(F4,F20,F36,F52,F68,F84,F100,F116,F132,F148)</f>
        <v>47.619800000000005</v>
      </c>
      <c r="N5" s="4">
        <f>AVERAGE(G4,G20,G36,G52,G68,G84,G100,G116,G132,G148)</f>
        <v>50.3812</v>
      </c>
      <c r="O5" s="8">
        <v>4</v>
      </c>
      <c r="P5" s="11">
        <f>AVERAGE(C4:H4,C20:G20,C36:G36,C52:G52,C68:G68,C84:G84,C100:G100,C116:G116,C132:G132,C148:G148)</f>
        <v>50.465005098039221</v>
      </c>
      <c r="Q5" s="2">
        <f t="shared" si="1"/>
        <v>3.208263137254896</v>
      </c>
    </row>
    <row r="6" spans="1:17" x14ac:dyDescent="0.25">
      <c r="A6" s="1"/>
      <c r="B6" s="4">
        <v>8</v>
      </c>
      <c r="C6" s="18">
        <v>84.37</v>
      </c>
      <c r="D6" s="20">
        <v>53.351500000000001</v>
      </c>
      <c r="E6" s="22">
        <v>61.875999999999998</v>
      </c>
      <c r="F6" s="24">
        <v>74.382999999999996</v>
      </c>
      <c r="G6" s="26">
        <v>39.045000000000002</v>
      </c>
      <c r="H6" s="16">
        <f t="shared" si="0"/>
        <v>62.605100000000007</v>
      </c>
      <c r="I6" s="7">
        <v>6</v>
      </c>
      <c r="J6" s="7">
        <f>AVERAGE(C5,C21,C37,C53,C69,C85,C101,C117,C133,C149)</f>
        <v>56.095900000000007</v>
      </c>
      <c r="K6" s="7">
        <f>AVERAGE(D5,D21,D37,D53,D69,D85,D101,D117,D133,D149)</f>
        <v>56.001999999999995</v>
      </c>
      <c r="L6" s="7">
        <f>AVERAGE(E5,E21,E37,E53,E69,E85,E101,E117,E133,E149)</f>
        <v>50.40878</v>
      </c>
      <c r="M6" s="7">
        <f>AVERAGE(F5,F21,F37,F53,F69,F85,F101,F117,F133,F149)</f>
        <v>51.058700000000002</v>
      </c>
      <c r="N6" s="4">
        <f>AVERAGE(G5,G21,G37,G53,G69,G85,G101,G117,G133,G149)</f>
        <v>54.553779999999996</v>
      </c>
      <c r="O6" s="8">
        <v>6</v>
      </c>
      <c r="P6" s="11">
        <f>AVERAGE(C5:H5,C21:G21,C37:G37,C53:G53,C69:G69,C85:G85,C101:G101,C117:G117,C133:G133,C149:G149)</f>
        <v>53.673268235294117</v>
      </c>
      <c r="Q6" s="2">
        <f t="shared" si="1"/>
        <v>6.1921258823529612</v>
      </c>
    </row>
    <row r="7" spans="1:17" x14ac:dyDescent="0.25">
      <c r="A7" s="1"/>
      <c r="B7" s="4">
        <v>10</v>
      </c>
      <c r="C7" s="18">
        <v>95.16</v>
      </c>
      <c r="D7" s="20">
        <v>61.099800000000002</v>
      </c>
      <c r="E7" s="22">
        <v>74.665300000000002</v>
      </c>
      <c r="F7" s="24">
        <v>105.04900000000001</v>
      </c>
      <c r="G7" s="26">
        <v>34.850999999999999</v>
      </c>
      <c r="H7" s="16">
        <f t="shared" si="0"/>
        <v>74.165019999999998</v>
      </c>
      <c r="I7" s="7">
        <v>8</v>
      </c>
      <c r="J7" s="7">
        <f>AVERAGE(C6,C22,C38,C54,C70,C86,C102,C118,C134,C150)</f>
        <v>61.745100000000001</v>
      </c>
      <c r="K7" s="7">
        <f>AVERAGE(D6,D22,D38,D54,D70,D86,D102,D118,D134,D150)</f>
        <v>59.472470000000001</v>
      </c>
      <c r="L7" s="7">
        <f>AVERAGE(E6,E22,E38,E54,E70,E86,E102,E118,E134,E150)</f>
        <v>56.567030000000003</v>
      </c>
      <c r="M7" s="7">
        <f>AVERAGE(F6,F22,F38,F54,F70,F86,F102,F118,F134,F150)</f>
        <v>62.033699999999996</v>
      </c>
      <c r="N7" s="4">
        <f>AVERAGE(G6,G22,G38,G54,G70,G86,G102,G118,G134,G150)</f>
        <v>59.234699999999997</v>
      </c>
      <c r="O7" s="8">
        <v>8</v>
      </c>
      <c r="P7" s="11">
        <f>AVERAGE(C6:H6,C22:G22,C38:G38,C54:G54,C70:G70,C86:G86,C102:G102,C118:G118,C134:G134,C150:G150)</f>
        <v>59.865394117647078</v>
      </c>
      <c r="Q7" s="2">
        <f t="shared" si="1"/>
        <v>10.006700392156851</v>
      </c>
    </row>
    <row r="8" spans="1:17" x14ac:dyDescent="0.25">
      <c r="A8" s="1"/>
      <c r="B8" s="4">
        <v>12</v>
      </c>
      <c r="C8" s="18">
        <v>103.25</v>
      </c>
      <c r="D8" s="20">
        <v>56.979599999999998</v>
      </c>
      <c r="E8" s="22">
        <v>71.111599999999996</v>
      </c>
      <c r="F8" s="24">
        <v>111.65300000000001</v>
      </c>
      <c r="G8" s="26">
        <v>41.061999999999998</v>
      </c>
      <c r="H8" s="16">
        <f t="shared" si="0"/>
        <v>76.811240000000012</v>
      </c>
      <c r="I8" s="7">
        <v>10</v>
      </c>
      <c r="J8" s="7">
        <f>AVERAGE(C7,C23,C39,C55,C71,C87,C103,C119,C135,C151)</f>
        <v>68.7864</v>
      </c>
      <c r="K8" s="7">
        <f>AVERAGE(D7,D23,D39,D55,D71,D87,D103,D119,D135,D151)</f>
        <v>66.474860000000007</v>
      </c>
      <c r="L8" s="7">
        <f>AVERAGE(E7,E23,E39,E55,E71,E87,E103,E119,E135,E151)</f>
        <v>70.671449999999993</v>
      </c>
      <c r="M8" s="7">
        <f>AVERAGE(F7,F23,F39,F55,F71,F87,F103,F119,F135,F151)</f>
        <v>75.226300000000009</v>
      </c>
      <c r="N8" s="4">
        <f>AVERAGE(G7,G23,G39,G55,G71,G87,G103,G119,G135,G151)</f>
        <v>67.772170000000003</v>
      </c>
      <c r="O8" s="8">
        <v>10</v>
      </c>
      <c r="P8" s="11">
        <f>AVERAGE(C7:H7,C23:G23,C39:G39,C55:G55,C71:G71,C87:G87,C103:G103,C119:G119,C135:G135,C151:G151)</f>
        <v>69.872094509803929</v>
      </c>
      <c r="Q8" s="2">
        <f t="shared" si="1"/>
        <v>4.786882745098012</v>
      </c>
    </row>
    <row r="9" spans="1:17" x14ac:dyDescent="0.25">
      <c r="A9" s="1"/>
      <c r="B9" s="4">
        <v>14</v>
      </c>
      <c r="C9" s="18">
        <v>90.424000000000007</v>
      </c>
      <c r="D9" s="20">
        <v>57.833300000000001</v>
      </c>
      <c r="E9" s="22">
        <v>53.774799999999999</v>
      </c>
      <c r="F9" s="24">
        <v>103.833</v>
      </c>
      <c r="G9" s="26">
        <v>57.61</v>
      </c>
      <c r="H9" s="16">
        <f t="shared" si="0"/>
        <v>72.69502</v>
      </c>
      <c r="I9" s="7">
        <v>12</v>
      </c>
      <c r="J9" s="7">
        <f>AVERAGE(C8,C24,C40,C56,C72,C88,C104,C120,C136,C152)</f>
        <v>75.183199999999985</v>
      </c>
      <c r="K9" s="7">
        <f>AVERAGE(D8,D24,D40,D56,D72,D88,D104,D120,D136,D152)</f>
        <v>70.216859999999997</v>
      </c>
      <c r="L9" s="7">
        <f>AVERAGE(E8,E24,E40,E56,E72,E88,E104,E120,E136,E152)</f>
        <v>77.187989999999999</v>
      </c>
      <c r="M9" s="7">
        <f>AVERAGE(F8,F24,F40,F56,F72,F88,F104,F120,F136,F152)</f>
        <v>80.665699999999987</v>
      </c>
      <c r="N9" s="4">
        <f>AVERAGE(G8,G24,G40,G56,G72,G88,G104,G120,G136,G152)</f>
        <v>69.825910000000007</v>
      </c>
      <c r="O9" s="8">
        <v>12</v>
      </c>
      <c r="P9" s="11">
        <f>AVERAGE(C8:H8,C24:G24,C40:G40,C56:G56,C72:G72,C88:G88,C104:G104,C120:G120,C136:G136,C152:G152)</f>
        <v>74.658977254901941</v>
      </c>
      <c r="Q9" s="2">
        <f t="shared" si="1"/>
        <v>4.2224329411765211</v>
      </c>
    </row>
    <row r="10" spans="1:17" x14ac:dyDescent="0.25">
      <c r="A10" s="1"/>
      <c r="B10" s="4">
        <v>16</v>
      </c>
      <c r="C10" s="18">
        <v>97.623000000000005</v>
      </c>
      <c r="D10" s="20">
        <v>60.6372</v>
      </c>
      <c r="E10" s="22">
        <v>57.991700000000002</v>
      </c>
      <c r="F10" s="24">
        <v>96.378</v>
      </c>
      <c r="G10" s="26">
        <v>75.850999999999999</v>
      </c>
      <c r="H10" s="16">
        <f t="shared" si="0"/>
        <v>77.696179999999998</v>
      </c>
      <c r="I10" s="7">
        <v>14</v>
      </c>
      <c r="J10" s="7">
        <f>AVERAGE(C9,C25,C41,C57,C73,C89,C105,C121,C137,C153)</f>
        <v>82.129599999999996</v>
      </c>
      <c r="K10" s="7">
        <f>AVERAGE(D9,D25,D41,D57,D73,D89,D105,D121,D137,D153)</f>
        <v>75.57050000000001</v>
      </c>
      <c r="L10" s="7">
        <f>AVERAGE(E9,E25,E41,E57,E73,E89,E105,E121,E137,E153)</f>
        <v>81.281419999999997</v>
      </c>
      <c r="M10" s="7">
        <f>AVERAGE(F9,F25,F41,F57,F73,F89,F105,F121,F137,F153)</f>
        <v>83.056799999999981</v>
      </c>
      <c r="N10" s="4">
        <f>AVERAGE(G9,G25,G41,G57,G73,G89,G105,G121,G137,G153)</f>
        <v>72.987369999999984</v>
      </c>
      <c r="O10" s="8">
        <v>14</v>
      </c>
      <c r="P10" s="11">
        <f>AVERAGE(C9:H9,C25:G25,C41:G41,C57:G57,C73:G73,C89:G89,C105:G105,C121:G121,C137:G137,C153:G153)</f>
        <v>78.881410196078463</v>
      </c>
      <c r="Q10" s="2">
        <f t="shared" si="1"/>
        <v>6.101579607843135</v>
      </c>
    </row>
    <row r="11" spans="1:17" x14ac:dyDescent="0.25">
      <c r="A11" s="1"/>
      <c r="B11" s="4">
        <v>18</v>
      </c>
      <c r="C11" s="18">
        <v>109.875</v>
      </c>
      <c r="D11" s="20">
        <v>73.698999999999998</v>
      </c>
      <c r="E11" s="22">
        <v>73.966899999999995</v>
      </c>
      <c r="F11" s="24">
        <v>94.173000000000002</v>
      </c>
      <c r="G11" s="26">
        <v>92.915999999999997</v>
      </c>
      <c r="H11" s="16">
        <f t="shared" si="0"/>
        <v>88.92598000000001</v>
      </c>
      <c r="I11" s="7">
        <v>16</v>
      </c>
      <c r="J11" s="7">
        <f>AVERAGE(C10,C26,C42,C58,C74,C90,C106,C122,C138,C154)</f>
        <v>86.220100000000002</v>
      </c>
      <c r="K11" s="7">
        <f>AVERAGE(D10,D26,D42,D58,D74,D90,D106,D122,D138,D154)</f>
        <v>83.057240000000007</v>
      </c>
      <c r="L11" s="7">
        <f>AVERAGE(E10,E26,E42,E58,E74,E90,E106,E122,E138,E154)</f>
        <v>85.57114</v>
      </c>
      <c r="M11" s="7">
        <f>AVERAGE(F10,F26,F42,F58,F74,F90,F106,F122,F138,F154)</f>
        <v>89.63900000000001</v>
      </c>
      <c r="N11" s="4">
        <f>AVERAGE(G10,G26,G42,G58,G74,G90,G106,G122,G138,G154)</f>
        <v>81.156150000000011</v>
      </c>
      <c r="O11" s="8">
        <v>16</v>
      </c>
      <c r="P11" s="11">
        <f>AVERAGE(C10:H10,C26:G26,C42:G42,C58:G58,C74:G74,C90:G90,C106:G106,C122:G122,C138:G138,C154:G154)</f>
        <v>84.982989803921598</v>
      </c>
      <c r="Q11" s="2">
        <f t="shared" si="1"/>
        <v>6.0522039215685908</v>
      </c>
    </row>
    <row r="12" spans="1:17" x14ac:dyDescent="0.25">
      <c r="A12" s="1"/>
      <c r="B12" s="4">
        <v>20</v>
      </c>
      <c r="C12" s="18">
        <v>121.077</v>
      </c>
      <c r="D12" s="20">
        <v>92.117900000000006</v>
      </c>
      <c r="E12" s="22">
        <v>71.359499999999997</v>
      </c>
      <c r="F12" s="24">
        <v>97.281000000000006</v>
      </c>
      <c r="G12" s="26">
        <v>98.156999999999996</v>
      </c>
      <c r="H12" s="16">
        <f t="shared" si="0"/>
        <v>95.998480000000001</v>
      </c>
      <c r="I12" s="7">
        <v>18</v>
      </c>
      <c r="J12" s="7">
        <f>AVERAGE(C11,C27,C43,C59,C75,C91,C107,C123,C139,C155)</f>
        <v>91.823799999999991</v>
      </c>
      <c r="K12" s="7">
        <f>AVERAGE(D11,D27,D43,D59,D75,D91,D107,D123,D139,D155)</f>
        <v>89.353529999999992</v>
      </c>
      <c r="L12" s="7">
        <f>AVERAGE(E11,E27,E43,E59,E75,E91,E107,E123,E139,E155)</f>
        <v>91.844709999999992</v>
      </c>
      <c r="M12" s="7">
        <f>AVERAGE(F11,F27,F43,F59,F75,F91,F107,F123,F139,F155)</f>
        <v>97.56019999999998</v>
      </c>
      <c r="N12" s="4">
        <f>AVERAGE(G11,G27,G43,G59,G75,G91,G107,G123,G139,G155)</f>
        <v>84.804649999999995</v>
      </c>
      <c r="O12" s="8">
        <v>18</v>
      </c>
      <c r="P12" s="11">
        <f>AVERAGE(C11:H11,C27:G27,C43:G43,C59:G59,C75:G75,C91:G91,C107:G107,C123:G123,C139:G139,C155:G155)</f>
        <v>91.035193725490188</v>
      </c>
      <c r="Q12" s="2">
        <f t="shared" si="1"/>
        <v>6.1318098039215556</v>
      </c>
    </row>
    <row r="13" spans="1:17" x14ac:dyDescent="0.25">
      <c r="A13" s="1"/>
      <c r="B13" s="4">
        <v>22</v>
      </c>
      <c r="C13" s="18">
        <v>129.15899999999999</v>
      </c>
      <c r="D13" s="20">
        <v>98.142899999999997</v>
      </c>
      <c r="E13" s="22">
        <v>57.25</v>
      </c>
      <c r="F13" s="24">
        <v>100.736</v>
      </c>
      <c r="G13" s="26">
        <v>88.625</v>
      </c>
      <c r="H13" s="16">
        <f t="shared" si="0"/>
        <v>94.782579999999996</v>
      </c>
      <c r="I13" s="7">
        <v>20</v>
      </c>
      <c r="J13" s="7">
        <f>AVERAGE(C12,C28,C44,C60,C76,C92,C108,C124,C140,C156)</f>
        <v>100.33669999999998</v>
      </c>
      <c r="K13" s="7">
        <f>AVERAGE(D12,D28,D44,D60,D76,D92,D108,D124,D140,D156)</f>
        <v>100.10596000000001</v>
      </c>
      <c r="L13" s="7">
        <f>AVERAGE(E12,E28,E44,E60,E76,E92,E108,E124,E140,E156)</f>
        <v>89.386960000000002</v>
      </c>
      <c r="M13" s="7">
        <f>AVERAGE(F12,F28,F44,F60,F76,F92,F108,F124,F140,F156)</f>
        <v>103.631</v>
      </c>
      <c r="N13" s="4">
        <f>AVERAGE(G12,G28,G44,G60,G76,G92,G108,G124,G140,G156)</f>
        <v>92.491249999999994</v>
      </c>
      <c r="O13" s="8">
        <v>20</v>
      </c>
      <c r="P13" s="11">
        <f>AVERAGE(C12:H12,C28:G28,C44:G44,C60:G60,C76:G76,C92:G92,C108:G108,C124:G124,C140:G140,C156:G156)</f>
        <v>97.167003529411744</v>
      </c>
      <c r="Q13" s="2">
        <f t="shared" si="1"/>
        <v>6.9632509803922034</v>
      </c>
    </row>
    <row r="14" spans="1:17" x14ac:dyDescent="0.25">
      <c r="A14" s="1"/>
      <c r="B14" s="4">
        <v>24</v>
      </c>
      <c r="C14" s="18">
        <v>134.55600000000001</v>
      </c>
      <c r="D14" s="20">
        <v>92</v>
      </c>
      <c r="E14" s="22">
        <v>71.256200000000007</v>
      </c>
      <c r="F14" s="24">
        <v>94.459000000000003</v>
      </c>
      <c r="G14" s="26">
        <v>88.201999999999998</v>
      </c>
      <c r="H14" s="16">
        <f t="shared" si="0"/>
        <v>96.094639999999998</v>
      </c>
      <c r="I14" s="7">
        <v>22</v>
      </c>
      <c r="J14" s="7">
        <f>AVERAGE(C13,C29,C45,C61,C77,C93,C109,C125,C141,C157)</f>
        <v>108.6588</v>
      </c>
      <c r="K14" s="7">
        <f>AVERAGE(D13,D29,D45,D61,D77,D93,D109,D125,D141,D157)</f>
        <v>104.87973000000002</v>
      </c>
      <c r="L14" s="7">
        <f>AVERAGE(E13,E29,E45,E61,E77,E93,E109,E125,E141,E157)</f>
        <v>92.999500000000012</v>
      </c>
      <c r="M14" s="7">
        <f>AVERAGE(F13,F29,F45,F61,F77,F93,F109,F125,F141,F157)</f>
        <v>114.43620000000001</v>
      </c>
      <c r="N14" s="4">
        <f>AVERAGE(G13,G29,G45,G61,G77,G93,G109,G125,G141,G157)</f>
        <v>100.61181000000002</v>
      </c>
      <c r="O14" s="8">
        <v>22</v>
      </c>
      <c r="P14" s="11">
        <f>AVERAGE(C13:H13,C29:G29,C45:G45,C61:G61,C77:G77,C93:G93,C109:G109,C125:G125,C141:G141,C157:G157)</f>
        <v>104.13025450980395</v>
      </c>
      <c r="Q14" s="2">
        <f t="shared" si="1"/>
        <v>6.7884913725489753</v>
      </c>
    </row>
    <row r="15" spans="1:17" x14ac:dyDescent="0.25">
      <c r="A15" s="1"/>
      <c r="B15" s="4">
        <v>26</v>
      </c>
      <c r="C15" s="18">
        <v>158.667</v>
      </c>
      <c r="D15" s="20">
        <v>82.6905</v>
      </c>
      <c r="E15" s="22">
        <v>87.537199999999999</v>
      </c>
      <c r="F15" s="24">
        <v>82.069000000000003</v>
      </c>
      <c r="G15" s="26">
        <v>104.41800000000001</v>
      </c>
      <c r="H15" s="16">
        <f t="shared" si="0"/>
        <v>103.07634</v>
      </c>
      <c r="I15" s="7">
        <v>24</v>
      </c>
      <c r="J15" s="7">
        <f>AVERAGE(C14,C30,C46,C62,C78,C94,C110,C126,C142,C158)</f>
        <v>116.41409999999999</v>
      </c>
      <c r="K15" s="7">
        <f>AVERAGE(D14,D30,D46,D62,D78,D94,D110,D126,D142,D158)</f>
        <v>111.81382999999998</v>
      </c>
      <c r="L15" s="7">
        <f>AVERAGE(E14,E30,E46,E62,E78,E94,E110,E126,E142,E158)</f>
        <v>103.95553</v>
      </c>
      <c r="M15" s="7">
        <f>AVERAGE(F14,F30,F46,F62,F78,F94,F110,F126,F142,F158)</f>
        <v>121.426</v>
      </c>
      <c r="N15" s="4">
        <f>AVERAGE(G14,G30,G46,G62,G78,G94,G110,G126,G142,G158)</f>
        <v>102.46668</v>
      </c>
      <c r="O15" s="8">
        <v>24</v>
      </c>
      <c r="P15" s="11">
        <f>AVERAGE(C14:H14,C30:G30,C46:G46,C62:G62,C78:G78,C94:G94,C110:G110,C126:G126,C142:G142,C158:G158)</f>
        <v>110.91874588235292</v>
      </c>
      <c r="Q15" s="2">
        <f t="shared" si="1"/>
        <v>8.7118627450980597</v>
      </c>
    </row>
    <row r="16" spans="1:17" x14ac:dyDescent="0.25">
      <c r="A16" s="1"/>
      <c r="B16" s="4">
        <v>28</v>
      </c>
      <c r="C16" s="18">
        <v>176.5</v>
      </c>
      <c r="D16" s="20">
        <v>68.444400000000002</v>
      </c>
      <c r="E16" s="22">
        <v>99.983500000000006</v>
      </c>
      <c r="F16" s="24">
        <v>88.388999999999996</v>
      </c>
      <c r="G16" s="26">
        <v>102.946</v>
      </c>
      <c r="H16" s="16">
        <f t="shared" si="0"/>
        <v>107.25258000000001</v>
      </c>
      <c r="I16" s="7">
        <v>26</v>
      </c>
      <c r="J16" s="7">
        <f>AVERAGE(C15,C31,C47,C63,C79,C95,C111,C127,C143,C159)</f>
        <v>122.58279999999999</v>
      </c>
      <c r="K16" s="7">
        <f>AVERAGE(D15,D31,D47,D63,D79,D95,D111,D127,D143,D159)</f>
        <v>120.89575999999997</v>
      </c>
      <c r="L16" s="7">
        <f>AVERAGE(E15,E31,E47,E63,E79,E95,E111,E127,E143,E159)</f>
        <v>116.95778</v>
      </c>
      <c r="M16" s="7">
        <f>AVERAGE(F15,F31,F47,F63,F79,F95,F111,F127,F143,F159)</f>
        <v>125.70050000000001</v>
      </c>
      <c r="N16" s="4">
        <f>AVERAGE(G15,G31,G47,G63,G79,G95,G111,G127,G143,G159)</f>
        <v>113.67162999999998</v>
      </c>
      <c r="O16" s="8">
        <v>26</v>
      </c>
      <c r="P16" s="11">
        <f>AVERAGE(C15:H15,C31:G31,C47:G47,C63:G63,C79:G79,C95:G95,C111:G111,C127:G127,C143:G143,C159:G159)</f>
        <v>119.63060862745098</v>
      </c>
      <c r="Q16" s="2">
        <f t="shared" si="1"/>
        <v>6.8490007843137448</v>
      </c>
    </row>
    <row r="17" spans="1:17" s="7" customFormat="1" x14ac:dyDescent="0.25">
      <c r="A17" s="1"/>
      <c r="B17" s="5">
        <v>30</v>
      </c>
      <c r="C17" s="19">
        <v>170.917</v>
      </c>
      <c r="D17" s="21">
        <v>59.112200000000001</v>
      </c>
      <c r="E17" s="23">
        <v>105.07640000000001</v>
      </c>
      <c r="F17" s="25">
        <v>114.378</v>
      </c>
      <c r="G17" s="27">
        <v>99.926000000000002</v>
      </c>
      <c r="H17" s="17">
        <f t="shared" si="0"/>
        <v>109.88191999999999</v>
      </c>
      <c r="I17" s="7">
        <v>28</v>
      </c>
      <c r="J17" s="7">
        <f>AVERAGE(C16,C32,C48,C64,C80,C96,C112,C128,C144,C160)</f>
        <v>124.44320000000002</v>
      </c>
      <c r="K17" s="7">
        <f>AVERAGE(D16,D32,D48,D64,D80,D96,D112,D128,D144,D160)</f>
        <v>130.49544</v>
      </c>
      <c r="L17" s="7">
        <f>AVERAGE(E16,E32,E48,E64,E80,E96,E112,E128,E144,E160)</f>
        <v>125.34903</v>
      </c>
      <c r="M17" s="7">
        <f>AVERAGE(F16,F32,F48,F64,F80,F96,F112,F128,F144,F160)</f>
        <v>132.72550000000001</v>
      </c>
      <c r="N17" s="4">
        <f>AVERAGE(G16,G32,G48,G64,G80,G96,G112,G128,G144,G160)</f>
        <v>121.30758</v>
      </c>
      <c r="O17" s="8">
        <v>28</v>
      </c>
      <c r="P17" s="11">
        <f>AVERAGE(C16:H16,C32:G32,C48:G48,C64:G64,C80:G80,C96:G96,C112:G112,C128:G128,C144:G144,C160:G160)</f>
        <v>126.47960941176473</v>
      </c>
      <c r="Q17" s="2">
        <f t="shared" si="1"/>
        <v>6.3611929411763981</v>
      </c>
    </row>
    <row r="18" spans="1:17" x14ac:dyDescent="0.25">
      <c r="A18" s="1">
        <v>2</v>
      </c>
      <c r="B18" s="2">
        <v>0</v>
      </c>
      <c r="C18" s="14">
        <v>49.25</v>
      </c>
      <c r="D18" s="2">
        <v>36</v>
      </c>
      <c r="E18" s="2">
        <v>22</v>
      </c>
      <c r="F18" s="2">
        <v>9.5</v>
      </c>
      <c r="G18" s="2">
        <v>54</v>
      </c>
      <c r="H18" s="4">
        <f t="shared" si="0"/>
        <v>34.15</v>
      </c>
      <c r="I18" s="3">
        <v>30</v>
      </c>
      <c r="J18" s="3">
        <f>AVERAGE(C17,C33,C49,C65,C81,C97,C113,C129,C145,C161)</f>
        <v>129.1292</v>
      </c>
      <c r="K18" s="3">
        <f>AVERAGE(D17,D33,D49,D65,D81,D97,D113,D129,D145,D161)</f>
        <v>135.94067000000001</v>
      </c>
      <c r="L18" s="3">
        <f>AVERAGE(E17,E33,E49,E65,E81,E97,E113,E129,E145,E161)</f>
        <v>129.06165000000001</v>
      </c>
      <c r="M18" s="3">
        <f>AVERAGE(F17,F33,F49,F65,F81,F97,F113,F129,F145,F161)</f>
        <v>141.1687</v>
      </c>
      <c r="N18" s="5">
        <f>AVERAGE(G17,G33,G49,G65,G81,G97,G113,G129,G145,G161)</f>
        <v>131.19968</v>
      </c>
      <c r="O18" s="10">
        <v>30</v>
      </c>
      <c r="P18" s="12">
        <f>AVERAGE(C17:H17,C33:G33,C49:G49,C65:G65,C81:G81,C97:G97,C113:G113,C129:G129,C145:G145,C161:G161)</f>
        <v>132.84080235294113</v>
      </c>
      <c r="Q18" s="28">
        <f>AVERAGE(Q3:Q17)</f>
        <v>6.0393489150326767</v>
      </c>
    </row>
    <row r="19" spans="1:17" x14ac:dyDescent="0.25">
      <c r="A19" s="1"/>
      <c r="B19" s="2">
        <v>2</v>
      </c>
      <c r="C19" s="14">
        <v>48.034999999999997</v>
      </c>
      <c r="D19" s="2">
        <v>42.448</v>
      </c>
      <c r="E19" s="2">
        <v>41.798999999999999</v>
      </c>
      <c r="F19" s="2">
        <v>17.105</v>
      </c>
      <c r="G19" s="2">
        <v>41.411999999999999</v>
      </c>
      <c r="H19" s="4">
        <f t="shared" si="0"/>
        <v>38.159800000000004</v>
      </c>
    </row>
    <row r="20" spans="1:17" x14ac:dyDescent="0.25">
      <c r="A20" s="1"/>
      <c r="B20" s="2">
        <v>4</v>
      </c>
      <c r="C20" s="14">
        <v>55.484999999999999</v>
      </c>
      <c r="D20" s="2">
        <v>39.08</v>
      </c>
      <c r="E20" s="2">
        <v>59.286000000000001</v>
      </c>
      <c r="F20" s="2">
        <v>28.35</v>
      </c>
      <c r="G20" s="2">
        <v>45.335999999999999</v>
      </c>
      <c r="H20" s="4">
        <f t="shared" si="0"/>
        <v>45.507399999999997</v>
      </c>
      <c r="J20" s="1" t="s">
        <v>16</v>
      </c>
      <c r="K20" s="1"/>
      <c r="L20" s="1" t="s">
        <v>17</v>
      </c>
      <c r="M20" s="1"/>
      <c r="N20" s="2" t="s">
        <v>18</v>
      </c>
    </row>
    <row r="21" spans="1:17" x14ac:dyDescent="0.25">
      <c r="A21" s="1"/>
      <c r="B21" s="2">
        <v>6</v>
      </c>
      <c r="C21" s="14">
        <v>63.759</v>
      </c>
      <c r="D21" s="2">
        <v>41.936</v>
      </c>
      <c r="E21" s="2">
        <v>70.174000000000007</v>
      </c>
      <c r="F21" s="2">
        <v>31.927</v>
      </c>
      <c r="G21" s="2">
        <v>55.185000000000002</v>
      </c>
      <c r="H21" s="4">
        <f t="shared" si="0"/>
        <v>52.596199999999996</v>
      </c>
      <c r="I21" s="7">
        <v>0</v>
      </c>
      <c r="J21" s="29">
        <f>AVERAGE(C2,G2,C18,G18,C34,G34,C50,G50,C66,G66,C82,G82,C98,G98,C114,G114,C130,G130,C146,G146)</f>
        <v>51.298350000000006</v>
      </c>
      <c r="K21" s="30"/>
      <c r="L21" s="35">
        <f>AVERAGE(D2,F2,D18,F18,D34,F34,D50,F50,D66,F66,D82,F82,D98,F98,D114,F114,D130,F130,D146,F146)</f>
        <v>37.041700000000006</v>
      </c>
      <c r="M21" s="36"/>
      <c r="N21" s="41">
        <f>AVERAGE(E2,E18,E34,E50,E66,E82,E98,E114,E130,E146)</f>
        <v>34.777799999999999</v>
      </c>
    </row>
    <row r="22" spans="1:17" x14ac:dyDescent="0.25">
      <c r="A22" s="1"/>
      <c r="B22" s="2">
        <v>8</v>
      </c>
      <c r="C22" s="14">
        <v>56.802</v>
      </c>
      <c r="D22" s="2">
        <v>56.752000000000002</v>
      </c>
      <c r="E22" s="2">
        <v>68.786000000000001</v>
      </c>
      <c r="F22" s="2">
        <v>52.237000000000002</v>
      </c>
      <c r="G22" s="2">
        <v>64.177999999999997</v>
      </c>
      <c r="H22" s="4">
        <f t="shared" si="0"/>
        <v>59.750999999999998</v>
      </c>
      <c r="I22" s="7">
        <v>2</v>
      </c>
      <c r="J22" s="31">
        <f t="shared" ref="J22:J36" si="2">AVERAGE(C3,G3,C19,G19,C35,G35,C51,G51,C67,G67,C83,G83,C99,G99,C115,G115,C131,G131,C147,G147)</f>
        <v>51.154555000000009</v>
      </c>
      <c r="K22" s="32"/>
      <c r="L22" s="37">
        <f t="shared" ref="L22:L36" si="3">AVERAGE(D3,F3,D19,F19,D35,F35,D51,F51,D67,F67,D83,F83,D99,F99,D115,F115,D131,F131,D147,F147)</f>
        <v>43.664570000000005</v>
      </c>
      <c r="M22" s="38"/>
      <c r="N22" s="42">
        <f t="shared" ref="N22:N36" si="4">AVERAGE(E3,E19,E35,E51,E67,E83,E99,E115,E131,E147)</f>
        <v>40.717320000000001</v>
      </c>
    </row>
    <row r="23" spans="1:17" x14ac:dyDescent="0.25">
      <c r="A23" s="1"/>
      <c r="B23" s="2">
        <v>10</v>
      </c>
      <c r="C23" s="14">
        <v>63.351999999999997</v>
      </c>
      <c r="D23" s="2">
        <v>59.8</v>
      </c>
      <c r="E23" s="2">
        <v>70.209999999999994</v>
      </c>
      <c r="F23" s="2">
        <v>60.488999999999997</v>
      </c>
      <c r="G23" s="2">
        <v>71.584999999999994</v>
      </c>
      <c r="H23" s="4">
        <f t="shared" si="0"/>
        <v>65.087199999999996</v>
      </c>
      <c r="I23" s="7">
        <v>4</v>
      </c>
      <c r="J23" s="31">
        <f t="shared" si="2"/>
        <v>52.77505</v>
      </c>
      <c r="K23" s="32"/>
      <c r="L23" s="37">
        <f t="shared" si="3"/>
        <v>50.116460000000004</v>
      </c>
      <c r="M23" s="38"/>
      <c r="N23" s="42">
        <f t="shared" si="4"/>
        <v>46.211410000000008</v>
      </c>
    </row>
    <row r="24" spans="1:17" x14ac:dyDescent="0.25">
      <c r="A24" s="1"/>
      <c r="B24" s="2">
        <v>12</v>
      </c>
      <c r="C24" s="14">
        <v>59.795999999999999</v>
      </c>
      <c r="D24" s="2">
        <v>60.112000000000002</v>
      </c>
      <c r="E24" s="2">
        <v>74.570999999999998</v>
      </c>
      <c r="F24" s="2">
        <v>56.716000000000001</v>
      </c>
      <c r="G24" s="2">
        <v>76.861000000000004</v>
      </c>
      <c r="H24" s="4">
        <f t="shared" si="0"/>
        <v>65.611199999999997</v>
      </c>
      <c r="I24" s="7">
        <v>6</v>
      </c>
      <c r="J24" s="31">
        <f t="shared" si="2"/>
        <v>55.324840000000009</v>
      </c>
      <c r="K24" s="32"/>
      <c r="L24" s="37">
        <f t="shared" si="3"/>
        <v>53.530350000000013</v>
      </c>
      <c r="M24" s="38"/>
      <c r="N24" s="42">
        <f t="shared" si="4"/>
        <v>50.40878</v>
      </c>
    </row>
    <row r="25" spans="1:17" x14ac:dyDescent="0.25">
      <c r="A25" s="1"/>
      <c r="B25" s="2">
        <v>14</v>
      </c>
      <c r="C25" s="14">
        <v>75.403000000000006</v>
      </c>
      <c r="D25" s="2">
        <v>76.72</v>
      </c>
      <c r="E25" s="2">
        <v>82.343999999999994</v>
      </c>
      <c r="F25" s="2">
        <v>66.347999999999999</v>
      </c>
      <c r="G25" s="2">
        <v>79.956000000000003</v>
      </c>
      <c r="H25" s="4">
        <f t="shared" si="0"/>
        <v>76.154200000000003</v>
      </c>
      <c r="I25" s="7">
        <v>8</v>
      </c>
      <c r="J25" s="31">
        <f t="shared" si="2"/>
        <v>60.489899999999992</v>
      </c>
      <c r="K25" s="32"/>
      <c r="L25" s="37">
        <f t="shared" si="3"/>
        <v>60.753084999999999</v>
      </c>
      <c r="M25" s="38"/>
      <c r="N25" s="42">
        <f t="shared" si="4"/>
        <v>56.567030000000003</v>
      </c>
    </row>
    <row r="26" spans="1:17" x14ac:dyDescent="0.25">
      <c r="A26" s="1"/>
      <c r="B26" s="2">
        <v>16</v>
      </c>
      <c r="C26" s="14">
        <v>80.944999999999993</v>
      </c>
      <c r="D26" s="2">
        <v>98.8</v>
      </c>
      <c r="E26" s="2">
        <v>72.213999999999999</v>
      </c>
      <c r="F26" s="2">
        <v>71.069999999999993</v>
      </c>
      <c r="G26" s="2">
        <v>83.45</v>
      </c>
      <c r="H26" s="4">
        <f t="shared" si="0"/>
        <v>81.2958</v>
      </c>
      <c r="I26" s="7">
        <v>10</v>
      </c>
      <c r="J26" s="31">
        <f t="shared" si="2"/>
        <v>68.279285000000002</v>
      </c>
      <c r="K26" s="32"/>
      <c r="L26" s="37">
        <f t="shared" si="3"/>
        <v>70.850579999999994</v>
      </c>
      <c r="M26" s="38"/>
      <c r="N26" s="42">
        <f t="shared" si="4"/>
        <v>70.671449999999993</v>
      </c>
    </row>
    <row r="27" spans="1:17" x14ac:dyDescent="0.25">
      <c r="A27" s="1"/>
      <c r="B27" s="2">
        <v>18</v>
      </c>
      <c r="C27" s="14">
        <v>105.667</v>
      </c>
      <c r="D27" s="2">
        <v>111.06399999999999</v>
      </c>
      <c r="E27" s="2">
        <v>83.429000000000002</v>
      </c>
      <c r="F27" s="2">
        <v>95.82</v>
      </c>
      <c r="G27" s="2">
        <v>80.188000000000002</v>
      </c>
      <c r="H27" s="4">
        <f t="shared" si="0"/>
        <v>95.233599999999996</v>
      </c>
      <c r="I27" s="7">
        <v>12</v>
      </c>
      <c r="J27" s="31">
        <f t="shared" si="2"/>
        <v>72.504555000000011</v>
      </c>
      <c r="K27" s="32"/>
      <c r="L27" s="37">
        <f t="shared" si="3"/>
        <v>75.441280000000006</v>
      </c>
      <c r="M27" s="38"/>
      <c r="N27" s="42">
        <f t="shared" si="4"/>
        <v>77.187989999999999</v>
      </c>
    </row>
    <row r="28" spans="1:17" x14ac:dyDescent="0.25">
      <c r="A28" s="1"/>
      <c r="B28" s="2">
        <v>20</v>
      </c>
      <c r="C28" s="14">
        <v>115.404</v>
      </c>
      <c r="D28" s="2">
        <v>109.6</v>
      </c>
      <c r="E28" s="2">
        <v>86.143000000000001</v>
      </c>
      <c r="F28" s="2">
        <v>118.188</v>
      </c>
      <c r="G28" s="2">
        <v>83.525000000000006</v>
      </c>
      <c r="H28" s="4">
        <f t="shared" si="0"/>
        <v>102.572</v>
      </c>
      <c r="I28" s="7">
        <v>14</v>
      </c>
      <c r="J28" s="31">
        <f t="shared" si="2"/>
        <v>77.55848499999999</v>
      </c>
      <c r="K28" s="32"/>
      <c r="L28" s="37">
        <f t="shared" si="3"/>
        <v>79.31365000000001</v>
      </c>
      <c r="M28" s="38"/>
      <c r="N28" s="42">
        <f t="shared" si="4"/>
        <v>81.281419999999997</v>
      </c>
    </row>
    <row r="29" spans="1:17" x14ac:dyDescent="0.25">
      <c r="A29" s="1"/>
      <c r="B29" s="2">
        <v>22</v>
      </c>
      <c r="C29" s="14">
        <v>135.654</v>
      </c>
      <c r="D29" s="2">
        <v>99.816000000000003</v>
      </c>
      <c r="E29" s="2">
        <v>88.218999999999994</v>
      </c>
      <c r="F29" s="2">
        <v>131.441</v>
      </c>
      <c r="G29" s="2">
        <v>98.450999999999993</v>
      </c>
      <c r="H29" s="4">
        <f t="shared" si="0"/>
        <v>110.7162</v>
      </c>
      <c r="I29" s="7">
        <v>16</v>
      </c>
      <c r="J29" s="31">
        <f t="shared" si="2"/>
        <v>83.688124999999985</v>
      </c>
      <c r="K29" s="32"/>
      <c r="L29" s="37">
        <f t="shared" si="3"/>
        <v>86.348119999999966</v>
      </c>
      <c r="M29" s="38"/>
      <c r="N29" s="42">
        <f t="shared" si="4"/>
        <v>85.57114</v>
      </c>
    </row>
    <row r="30" spans="1:17" x14ac:dyDescent="0.25">
      <c r="A30" s="1"/>
      <c r="B30" s="2">
        <v>24</v>
      </c>
      <c r="C30" s="14">
        <v>149.75899999999999</v>
      </c>
      <c r="D30" s="2">
        <v>106.01600000000001</v>
      </c>
      <c r="E30" s="2">
        <v>94.106999999999999</v>
      </c>
      <c r="F30" s="2">
        <v>138.69300000000001</v>
      </c>
      <c r="G30" s="2">
        <v>81.959000000000003</v>
      </c>
      <c r="H30" s="4">
        <f t="shared" si="0"/>
        <v>114.10679999999998</v>
      </c>
      <c r="I30" s="7">
        <v>18</v>
      </c>
      <c r="J30" s="31">
        <f t="shared" si="2"/>
        <v>88.314224999999993</v>
      </c>
      <c r="K30" s="32"/>
      <c r="L30" s="37">
        <f t="shared" si="3"/>
        <v>93.456865000000008</v>
      </c>
      <c r="M30" s="38"/>
      <c r="N30" s="42">
        <f t="shared" si="4"/>
        <v>91.844709999999992</v>
      </c>
    </row>
    <row r="31" spans="1:17" x14ac:dyDescent="0.25">
      <c r="A31" s="1"/>
      <c r="B31" s="2">
        <v>26</v>
      </c>
      <c r="C31" s="14">
        <v>152.16900000000001</v>
      </c>
      <c r="D31" s="2">
        <v>112.544</v>
      </c>
      <c r="E31" s="2">
        <v>94.522000000000006</v>
      </c>
      <c r="F31" s="2">
        <v>158.63399999999999</v>
      </c>
      <c r="G31" s="2">
        <v>93.938000000000002</v>
      </c>
      <c r="H31" s="4">
        <f t="shared" si="0"/>
        <v>122.3614</v>
      </c>
      <c r="I31" s="7">
        <v>20</v>
      </c>
      <c r="J31" s="31">
        <f t="shared" si="2"/>
        <v>96.413975000000022</v>
      </c>
      <c r="K31" s="32"/>
      <c r="L31" s="37">
        <f t="shared" si="3"/>
        <v>101.86848000000001</v>
      </c>
      <c r="M31" s="38"/>
      <c r="N31" s="42">
        <f t="shared" si="4"/>
        <v>89.386960000000002</v>
      </c>
    </row>
    <row r="32" spans="1:17" x14ac:dyDescent="0.25">
      <c r="A32" s="1"/>
      <c r="B32" s="2">
        <v>28</v>
      </c>
      <c r="C32" s="14">
        <v>158.12</v>
      </c>
      <c r="D32" s="2">
        <v>126.42400000000001</v>
      </c>
      <c r="E32" s="2">
        <v>92</v>
      </c>
      <c r="F32" s="2">
        <v>166.732</v>
      </c>
      <c r="G32" s="2">
        <v>110.965</v>
      </c>
      <c r="H32" s="4">
        <f t="shared" si="0"/>
        <v>130.84819999999999</v>
      </c>
      <c r="I32" s="7">
        <v>22</v>
      </c>
      <c r="J32" s="31">
        <f t="shared" si="2"/>
        <v>104.63530499999999</v>
      </c>
      <c r="K32" s="32"/>
      <c r="L32" s="37">
        <f t="shared" si="3"/>
        <v>109.65796499999999</v>
      </c>
      <c r="M32" s="38"/>
      <c r="N32" s="42">
        <f t="shared" si="4"/>
        <v>92.999500000000012</v>
      </c>
    </row>
    <row r="33" spans="1:14" s="3" customFormat="1" x14ac:dyDescent="0.25">
      <c r="A33" s="1"/>
      <c r="B33" s="3">
        <v>30</v>
      </c>
      <c r="C33" s="15">
        <v>159.48099999999999</v>
      </c>
      <c r="D33" s="3">
        <v>142</v>
      </c>
      <c r="E33" s="3">
        <v>99.674000000000007</v>
      </c>
      <c r="F33" s="3">
        <v>161.58500000000001</v>
      </c>
      <c r="G33" s="3">
        <v>142.126</v>
      </c>
      <c r="H33" s="5">
        <f t="shared" si="0"/>
        <v>140.97319999999999</v>
      </c>
      <c r="I33" s="7">
        <v>24</v>
      </c>
      <c r="J33" s="31">
        <f t="shared" si="2"/>
        <v>109.44039000000001</v>
      </c>
      <c r="K33" s="32"/>
      <c r="L33" s="37">
        <f t="shared" si="3"/>
        <v>116.61991500000002</v>
      </c>
      <c r="M33" s="38"/>
      <c r="N33" s="42">
        <f t="shared" si="4"/>
        <v>103.95553</v>
      </c>
    </row>
    <row r="34" spans="1:14" x14ac:dyDescent="0.25">
      <c r="A34" s="1">
        <v>3</v>
      </c>
      <c r="B34" s="2">
        <v>0</v>
      </c>
      <c r="C34" s="14">
        <v>69.75</v>
      </c>
      <c r="D34" s="2">
        <v>33.5</v>
      </c>
      <c r="E34" s="2">
        <v>46</v>
      </c>
      <c r="F34" s="2">
        <v>55</v>
      </c>
      <c r="G34" s="2">
        <v>53</v>
      </c>
      <c r="H34" s="4">
        <f t="shared" si="0"/>
        <v>51.45</v>
      </c>
      <c r="I34" s="7">
        <v>26</v>
      </c>
      <c r="J34" s="31">
        <f t="shared" si="2"/>
        <v>118.12721500000001</v>
      </c>
      <c r="K34" s="32"/>
      <c r="L34" s="37">
        <f t="shared" si="3"/>
        <v>123.29812999999999</v>
      </c>
      <c r="M34" s="38"/>
      <c r="N34" s="42">
        <f t="shared" si="4"/>
        <v>116.95778</v>
      </c>
    </row>
    <row r="35" spans="1:14" x14ac:dyDescent="0.25">
      <c r="A35" s="1"/>
      <c r="B35" s="2">
        <v>2</v>
      </c>
      <c r="C35" s="14">
        <v>60.253</v>
      </c>
      <c r="D35" s="2">
        <v>45.37</v>
      </c>
      <c r="E35" s="2">
        <v>54.65</v>
      </c>
      <c r="F35" s="2">
        <v>58.5</v>
      </c>
      <c r="G35" s="2">
        <v>61.917999999999999</v>
      </c>
      <c r="H35" s="4">
        <f t="shared" si="0"/>
        <v>56.138199999999998</v>
      </c>
      <c r="I35" s="7">
        <v>28</v>
      </c>
      <c r="J35" s="31">
        <f t="shared" si="2"/>
        <v>122.87539</v>
      </c>
      <c r="K35" s="32"/>
      <c r="L35" s="37">
        <f t="shared" si="3"/>
        <v>131.61046999999999</v>
      </c>
      <c r="M35" s="38"/>
      <c r="N35" s="42">
        <f t="shared" si="4"/>
        <v>125.34903</v>
      </c>
    </row>
    <row r="36" spans="1:14" x14ac:dyDescent="0.25">
      <c r="A36" s="1"/>
      <c r="B36" s="2">
        <v>4</v>
      </c>
      <c r="C36" s="14">
        <v>58.438000000000002</v>
      </c>
      <c r="D36" s="2">
        <v>60.201000000000001</v>
      </c>
      <c r="E36" s="2">
        <v>52.95</v>
      </c>
      <c r="F36" s="2">
        <v>51.444000000000003</v>
      </c>
      <c r="G36" s="2">
        <v>64.837000000000003</v>
      </c>
      <c r="H36" s="4">
        <f t="shared" si="0"/>
        <v>57.573999999999998</v>
      </c>
      <c r="I36" s="7">
        <v>30</v>
      </c>
      <c r="J36" s="33">
        <f t="shared" si="2"/>
        <v>130.16444000000001</v>
      </c>
      <c r="K36" s="34"/>
      <c r="L36" s="39">
        <f t="shared" si="3"/>
        <v>138.55468500000001</v>
      </c>
      <c r="M36" s="40"/>
      <c r="N36" s="43">
        <f t="shared" si="4"/>
        <v>129.06165000000001</v>
      </c>
    </row>
    <row r="37" spans="1:14" x14ac:dyDescent="0.25">
      <c r="A37" s="1"/>
      <c r="B37" s="2">
        <v>6</v>
      </c>
      <c r="C37" s="14">
        <v>43.758000000000003</v>
      </c>
      <c r="D37" s="2">
        <v>77.531000000000006</v>
      </c>
      <c r="E37" s="2">
        <v>51.411999999999999</v>
      </c>
      <c r="F37" s="2">
        <v>62.082999999999998</v>
      </c>
      <c r="G37" s="2">
        <v>68.016000000000005</v>
      </c>
      <c r="H37" s="4">
        <f t="shared" si="0"/>
        <v>60.56</v>
      </c>
    </row>
    <row r="38" spans="1:14" x14ac:dyDescent="0.25">
      <c r="A38" s="1"/>
      <c r="B38" s="2">
        <v>8</v>
      </c>
      <c r="C38" s="14">
        <v>46.667000000000002</v>
      </c>
      <c r="D38" s="2">
        <v>81.631</v>
      </c>
      <c r="E38" s="2">
        <v>59.8</v>
      </c>
      <c r="F38" s="2">
        <v>88.852000000000004</v>
      </c>
      <c r="G38" s="2">
        <v>88.069000000000003</v>
      </c>
      <c r="H38" s="4">
        <f t="shared" si="0"/>
        <v>73.003800000000012</v>
      </c>
    </row>
    <row r="39" spans="1:14" x14ac:dyDescent="0.25">
      <c r="A39" s="1"/>
      <c r="B39" s="2">
        <v>10</v>
      </c>
      <c r="C39" s="14">
        <v>47.780999999999999</v>
      </c>
      <c r="D39" s="2">
        <v>98.504000000000005</v>
      </c>
      <c r="E39" s="2">
        <v>83.5</v>
      </c>
      <c r="F39" s="2">
        <v>102.77200000000001</v>
      </c>
      <c r="G39" s="2">
        <v>108.03</v>
      </c>
      <c r="H39" s="4">
        <f t="shared" si="0"/>
        <v>88.117400000000004</v>
      </c>
    </row>
    <row r="40" spans="1:14" x14ac:dyDescent="0.25">
      <c r="A40" s="1"/>
      <c r="B40" s="2">
        <v>12</v>
      </c>
      <c r="C40" s="14">
        <v>46.5</v>
      </c>
      <c r="D40" s="2">
        <v>135.81399999999999</v>
      </c>
      <c r="E40" s="2">
        <v>84.05</v>
      </c>
      <c r="F40" s="2">
        <v>107.5</v>
      </c>
      <c r="G40" s="2">
        <v>106.312</v>
      </c>
      <c r="H40" s="4">
        <f t="shared" si="0"/>
        <v>96.035200000000003</v>
      </c>
    </row>
    <row r="41" spans="1:14" x14ac:dyDescent="0.25">
      <c r="A41" s="1"/>
      <c r="B41" s="2">
        <v>14</v>
      </c>
      <c r="C41" s="14">
        <v>53.353999999999999</v>
      </c>
      <c r="D41" s="2">
        <v>146.423</v>
      </c>
      <c r="E41" s="2">
        <v>76.275000000000006</v>
      </c>
      <c r="F41" s="2">
        <v>117.599</v>
      </c>
      <c r="G41" s="2">
        <v>101.76600000000001</v>
      </c>
      <c r="H41" s="4">
        <f t="shared" si="0"/>
        <v>99.083400000000012</v>
      </c>
    </row>
    <row r="42" spans="1:14" x14ac:dyDescent="0.25">
      <c r="A42" s="1"/>
      <c r="B42" s="2">
        <v>16</v>
      </c>
      <c r="C42" s="14">
        <v>58.332999999999998</v>
      </c>
      <c r="D42" s="2">
        <v>146.989</v>
      </c>
      <c r="E42" s="2">
        <v>91.8</v>
      </c>
      <c r="F42" s="2">
        <v>131.809</v>
      </c>
      <c r="G42" s="2">
        <v>106.833</v>
      </c>
      <c r="H42" s="4">
        <f t="shared" si="0"/>
        <v>107.1528</v>
      </c>
    </row>
    <row r="43" spans="1:14" x14ac:dyDescent="0.25">
      <c r="A43" s="1"/>
      <c r="B43" s="2">
        <v>18</v>
      </c>
      <c r="C43" s="14">
        <v>69.516000000000005</v>
      </c>
      <c r="D43" s="2">
        <v>145.60499999999999</v>
      </c>
      <c r="E43" s="2">
        <v>86.625</v>
      </c>
      <c r="F43" s="2">
        <v>135.667</v>
      </c>
      <c r="G43" s="2">
        <v>102.258</v>
      </c>
      <c r="H43" s="4">
        <f t="shared" si="0"/>
        <v>107.9342</v>
      </c>
    </row>
    <row r="44" spans="1:14" x14ac:dyDescent="0.25">
      <c r="A44" s="1"/>
      <c r="B44" s="2">
        <v>20</v>
      </c>
      <c r="C44" s="14">
        <v>94.832999999999998</v>
      </c>
      <c r="D44" s="2">
        <v>165.05600000000001</v>
      </c>
      <c r="E44" s="2">
        <v>77</v>
      </c>
      <c r="F44" s="2">
        <v>138.27799999999999</v>
      </c>
      <c r="G44" s="2">
        <v>108.229</v>
      </c>
      <c r="H44" s="4">
        <f t="shared" si="0"/>
        <v>116.67920000000001</v>
      </c>
    </row>
    <row r="45" spans="1:14" x14ac:dyDescent="0.25">
      <c r="A45" s="1"/>
      <c r="B45" s="2">
        <v>22</v>
      </c>
      <c r="C45" s="14">
        <v>90.94</v>
      </c>
      <c r="D45" s="2">
        <v>164.15100000000001</v>
      </c>
      <c r="E45" s="2">
        <v>83.525000000000006</v>
      </c>
      <c r="F45" s="2">
        <v>146.05199999999999</v>
      </c>
      <c r="G45" s="2">
        <v>111.42400000000001</v>
      </c>
      <c r="H45" s="4">
        <f t="shared" si="0"/>
        <v>119.2184</v>
      </c>
    </row>
    <row r="46" spans="1:14" x14ac:dyDescent="0.25">
      <c r="A46" s="1"/>
      <c r="B46" s="2">
        <v>24</v>
      </c>
      <c r="C46" s="14">
        <v>84.25</v>
      </c>
      <c r="D46" s="2">
        <v>163.00800000000001</v>
      </c>
      <c r="E46" s="2">
        <v>100.8</v>
      </c>
      <c r="F46" s="2">
        <v>135.22200000000001</v>
      </c>
      <c r="G46" s="2">
        <v>130.125</v>
      </c>
      <c r="H46" s="4">
        <f t="shared" si="0"/>
        <v>122.681</v>
      </c>
    </row>
    <row r="47" spans="1:14" x14ac:dyDescent="0.25">
      <c r="A47" s="1"/>
      <c r="B47" s="2">
        <v>26</v>
      </c>
      <c r="C47" s="14">
        <v>111.05500000000001</v>
      </c>
      <c r="D47" s="2">
        <v>172.43100000000001</v>
      </c>
      <c r="E47" s="2">
        <v>116.53700000000001</v>
      </c>
      <c r="F47" s="2">
        <v>133.744</v>
      </c>
      <c r="G47" s="2">
        <v>151.58199999999999</v>
      </c>
      <c r="H47" s="4">
        <f t="shared" si="0"/>
        <v>137.06980000000001</v>
      </c>
    </row>
    <row r="48" spans="1:14" x14ac:dyDescent="0.25">
      <c r="A48" s="1"/>
      <c r="B48" s="2">
        <v>28</v>
      </c>
      <c r="C48" s="14">
        <v>129.43799999999999</v>
      </c>
      <c r="D48" s="2">
        <v>180.96</v>
      </c>
      <c r="E48" s="2">
        <v>132.75</v>
      </c>
      <c r="F48" s="2">
        <v>143.89500000000001</v>
      </c>
      <c r="G48" s="2">
        <v>161.16</v>
      </c>
      <c r="H48" s="4">
        <f t="shared" si="0"/>
        <v>149.64060000000001</v>
      </c>
    </row>
    <row r="49" spans="1:8" s="3" customFormat="1" x14ac:dyDescent="0.25">
      <c r="A49" s="1"/>
      <c r="B49" s="3">
        <v>30</v>
      </c>
      <c r="C49" s="15">
        <v>131.01599999999999</v>
      </c>
      <c r="D49" s="3">
        <v>170.602</v>
      </c>
      <c r="E49" s="3">
        <v>147.68799999999999</v>
      </c>
      <c r="F49" s="3">
        <v>157.417</v>
      </c>
      <c r="G49" s="3">
        <v>166.58600000000001</v>
      </c>
      <c r="H49" s="5">
        <f t="shared" si="0"/>
        <v>154.6618</v>
      </c>
    </row>
    <row r="50" spans="1:8" x14ac:dyDescent="0.25">
      <c r="A50" s="1">
        <v>4</v>
      </c>
      <c r="B50" s="2">
        <v>0</v>
      </c>
      <c r="C50" s="14">
        <v>37.5</v>
      </c>
      <c r="D50" s="2">
        <v>51.5</v>
      </c>
      <c r="E50" s="2">
        <v>32</v>
      </c>
      <c r="F50" s="2">
        <v>62.5</v>
      </c>
      <c r="G50" s="2">
        <v>98.5</v>
      </c>
      <c r="H50" s="4">
        <f t="shared" si="0"/>
        <v>56.4</v>
      </c>
    </row>
    <row r="51" spans="1:8" x14ac:dyDescent="0.25">
      <c r="A51" s="1"/>
      <c r="B51" s="2">
        <v>2</v>
      </c>
      <c r="C51" s="14">
        <v>69.254000000000005</v>
      </c>
      <c r="D51" s="2">
        <v>49.292999999999999</v>
      </c>
      <c r="E51" s="2">
        <v>51.241399999999999</v>
      </c>
      <c r="F51" s="2">
        <v>72.748000000000005</v>
      </c>
      <c r="G51" s="2">
        <v>102.45010000000001</v>
      </c>
      <c r="H51" s="4">
        <f t="shared" si="0"/>
        <v>68.99730000000001</v>
      </c>
    </row>
    <row r="52" spans="1:8" x14ac:dyDescent="0.25">
      <c r="A52" s="1"/>
      <c r="B52" s="2">
        <v>4</v>
      </c>
      <c r="C52" s="14">
        <v>81.42</v>
      </c>
      <c r="D52" s="2">
        <v>54.457999999999998</v>
      </c>
      <c r="E52" s="2">
        <v>63.825800000000001</v>
      </c>
      <c r="F52" s="2">
        <v>80.537000000000006</v>
      </c>
      <c r="G52" s="2">
        <v>103.212</v>
      </c>
      <c r="H52" s="4">
        <f t="shared" si="0"/>
        <v>76.690560000000005</v>
      </c>
    </row>
    <row r="53" spans="1:8" x14ac:dyDescent="0.25">
      <c r="A53" s="1"/>
      <c r="B53" s="2">
        <v>6</v>
      </c>
      <c r="C53" s="14">
        <v>76.111000000000004</v>
      </c>
      <c r="D53" s="2">
        <v>62.094000000000001</v>
      </c>
      <c r="E53" s="2">
        <v>58.592599999999997</v>
      </c>
      <c r="F53" s="2">
        <v>83.456000000000003</v>
      </c>
      <c r="G53" s="2">
        <v>97.887799999999999</v>
      </c>
      <c r="H53" s="4">
        <f t="shared" si="0"/>
        <v>75.62827999999999</v>
      </c>
    </row>
    <row r="54" spans="1:8" x14ac:dyDescent="0.25">
      <c r="A54" s="1"/>
      <c r="B54" s="2">
        <v>8</v>
      </c>
      <c r="C54" s="14">
        <v>67.981999999999999</v>
      </c>
      <c r="D54" s="2">
        <v>71.361000000000004</v>
      </c>
      <c r="E54" s="2">
        <v>57.879300000000001</v>
      </c>
      <c r="F54" s="2">
        <v>86.57</v>
      </c>
      <c r="G54" s="2">
        <v>108.19499999999999</v>
      </c>
      <c r="H54" s="4">
        <f t="shared" si="0"/>
        <v>78.397459999999995</v>
      </c>
    </row>
    <row r="55" spans="1:8" x14ac:dyDescent="0.25">
      <c r="A55" s="1"/>
      <c r="B55" s="2">
        <v>10</v>
      </c>
      <c r="C55" s="14">
        <v>69.316999999999993</v>
      </c>
      <c r="D55" s="2">
        <v>100.095</v>
      </c>
      <c r="E55" s="2">
        <v>70.137200000000007</v>
      </c>
      <c r="F55" s="2">
        <v>87.453999999999994</v>
      </c>
      <c r="G55" s="2">
        <v>116.3197</v>
      </c>
      <c r="H55" s="4">
        <f t="shared" si="0"/>
        <v>88.664580000000001</v>
      </c>
    </row>
    <row r="56" spans="1:8" x14ac:dyDescent="0.25">
      <c r="A56" s="1"/>
      <c r="B56" s="2">
        <v>12</v>
      </c>
      <c r="C56" s="14">
        <v>81.888000000000005</v>
      </c>
      <c r="D56" s="2">
        <v>86.25</v>
      </c>
      <c r="E56" s="2">
        <v>76.654300000000006</v>
      </c>
      <c r="F56" s="2">
        <v>93.058000000000007</v>
      </c>
      <c r="G56" s="2">
        <v>112.8571</v>
      </c>
      <c r="H56" s="4">
        <f t="shared" si="0"/>
        <v>90.141480000000001</v>
      </c>
    </row>
    <row r="57" spans="1:8" x14ac:dyDescent="0.25">
      <c r="A57" s="1"/>
      <c r="B57" s="2">
        <v>14</v>
      </c>
      <c r="C57" s="14">
        <v>107.563</v>
      </c>
      <c r="D57" s="2">
        <v>74.314999999999998</v>
      </c>
      <c r="E57" s="2">
        <v>86.182400000000001</v>
      </c>
      <c r="F57" s="2">
        <v>102.611</v>
      </c>
      <c r="G57" s="2">
        <v>109.16670000000001</v>
      </c>
      <c r="H57" s="4">
        <f t="shared" si="0"/>
        <v>95.967619999999982</v>
      </c>
    </row>
    <row r="58" spans="1:8" x14ac:dyDescent="0.25">
      <c r="A58" s="1"/>
      <c r="B58" s="2">
        <v>16</v>
      </c>
      <c r="C58" s="14">
        <v>116.364</v>
      </c>
      <c r="D58" s="2">
        <v>84.888999999999996</v>
      </c>
      <c r="E58" s="2">
        <v>98.821700000000007</v>
      </c>
      <c r="F58" s="2">
        <v>117.864</v>
      </c>
      <c r="G58" s="2">
        <v>121.27549999999999</v>
      </c>
      <c r="H58" s="4">
        <f t="shared" si="0"/>
        <v>107.84284</v>
      </c>
    </row>
    <row r="59" spans="1:8" x14ac:dyDescent="0.25">
      <c r="A59" s="1"/>
      <c r="B59" s="2">
        <v>18</v>
      </c>
      <c r="C59" s="14">
        <v>123.105</v>
      </c>
      <c r="D59" s="2">
        <v>102.914</v>
      </c>
      <c r="E59" s="2">
        <v>104.7222</v>
      </c>
      <c r="F59" s="2">
        <v>128.55000000000001</v>
      </c>
      <c r="G59" s="2">
        <v>134.6225</v>
      </c>
      <c r="H59" s="4">
        <f t="shared" si="0"/>
        <v>118.78274000000002</v>
      </c>
    </row>
    <row r="60" spans="1:8" x14ac:dyDescent="0.25">
      <c r="A60" s="1"/>
      <c r="B60" s="2">
        <v>20</v>
      </c>
      <c r="C60" s="14">
        <v>124.61499999999999</v>
      </c>
      <c r="D60" s="2">
        <v>130.51400000000001</v>
      </c>
      <c r="E60" s="2">
        <v>107.9081</v>
      </c>
      <c r="F60" s="2">
        <v>119.83499999999999</v>
      </c>
      <c r="G60" s="2">
        <v>134.1225</v>
      </c>
      <c r="H60" s="4">
        <f t="shared" si="0"/>
        <v>123.39892</v>
      </c>
    </row>
    <row r="61" spans="1:8" x14ac:dyDescent="0.25">
      <c r="A61" s="1"/>
      <c r="B61" s="2">
        <v>22</v>
      </c>
      <c r="C61" s="14">
        <v>126.633</v>
      </c>
      <c r="D61" s="2">
        <v>142.25899999999999</v>
      </c>
      <c r="E61" s="2">
        <v>113.03700000000001</v>
      </c>
      <c r="F61" s="2">
        <v>121.5</v>
      </c>
      <c r="G61" s="2">
        <v>124.67010000000001</v>
      </c>
      <c r="H61" s="4">
        <f t="shared" si="0"/>
        <v>125.61982</v>
      </c>
    </row>
    <row r="62" spans="1:8" x14ac:dyDescent="0.25">
      <c r="A62" s="1"/>
      <c r="B62" s="2">
        <v>24</v>
      </c>
      <c r="C62" s="14">
        <v>138.77500000000001</v>
      </c>
      <c r="D62" s="2">
        <v>137.125</v>
      </c>
      <c r="E62" s="2">
        <v>124.43210000000001</v>
      </c>
      <c r="F62" s="2">
        <v>126.194</v>
      </c>
      <c r="G62" s="2">
        <v>108.4388</v>
      </c>
      <c r="H62" s="4">
        <f t="shared" si="0"/>
        <v>126.99297999999999</v>
      </c>
    </row>
    <row r="63" spans="1:8" x14ac:dyDescent="0.25">
      <c r="A63" s="1"/>
      <c r="B63" s="2">
        <v>26</v>
      </c>
      <c r="C63" s="14">
        <v>137.25</v>
      </c>
      <c r="D63" s="2">
        <v>132.066</v>
      </c>
      <c r="E63" s="2">
        <v>124.3676</v>
      </c>
      <c r="F63" s="2">
        <v>147.78100000000001</v>
      </c>
      <c r="G63" s="2">
        <v>114.0283</v>
      </c>
      <c r="H63" s="4">
        <f t="shared" si="0"/>
        <v>131.09858</v>
      </c>
    </row>
    <row r="64" spans="1:8" x14ac:dyDescent="0.25">
      <c r="A64" s="1"/>
      <c r="B64" s="2">
        <v>28</v>
      </c>
      <c r="C64" s="14">
        <v>135.29</v>
      </c>
      <c r="D64" s="2">
        <v>148.81200000000001</v>
      </c>
      <c r="E64" s="2">
        <v>126.38679999999999</v>
      </c>
      <c r="F64" s="2">
        <v>165.02500000000001</v>
      </c>
      <c r="G64" s="2">
        <v>137.27780000000001</v>
      </c>
      <c r="H64" s="4">
        <f t="shared" si="0"/>
        <v>142.55832000000001</v>
      </c>
    </row>
    <row r="65" spans="1:8" s="3" customFormat="1" x14ac:dyDescent="0.25">
      <c r="A65" s="1"/>
      <c r="B65" s="3">
        <v>30</v>
      </c>
      <c r="C65" s="15">
        <v>160.16900000000001</v>
      </c>
      <c r="D65" s="3">
        <v>150.40600000000001</v>
      </c>
      <c r="E65" s="3">
        <v>119.2531</v>
      </c>
      <c r="F65" s="3">
        <v>166.80600000000001</v>
      </c>
      <c r="G65" s="3">
        <v>152.8878</v>
      </c>
      <c r="H65" s="5">
        <f t="shared" si="0"/>
        <v>149.90438</v>
      </c>
    </row>
    <row r="66" spans="1:8" x14ac:dyDescent="0.25">
      <c r="A66" s="1">
        <v>5</v>
      </c>
      <c r="B66" s="2">
        <v>0</v>
      </c>
      <c r="C66" s="14">
        <v>64.5</v>
      </c>
      <c r="D66" s="2">
        <v>36</v>
      </c>
      <c r="E66" s="2">
        <v>43</v>
      </c>
      <c r="F66" s="2">
        <v>50</v>
      </c>
      <c r="G66" s="2">
        <v>50</v>
      </c>
      <c r="H66" s="4">
        <f t="shared" si="0"/>
        <v>48.7</v>
      </c>
    </row>
    <row r="67" spans="1:8" x14ac:dyDescent="0.25">
      <c r="A67" s="1"/>
      <c r="B67" s="2">
        <v>2</v>
      </c>
      <c r="C67" s="14">
        <v>46.191000000000003</v>
      </c>
      <c r="D67" s="2">
        <v>38.908999999999999</v>
      </c>
      <c r="E67" s="2">
        <v>19.5</v>
      </c>
      <c r="F67" s="2">
        <v>57.286000000000001</v>
      </c>
      <c r="G67" s="2">
        <v>57.286000000000001</v>
      </c>
      <c r="H67" s="4">
        <f t="shared" ref="H67:H130" si="5">AVERAGE(C67,D67,E67,F67,G67)</f>
        <v>43.834400000000002</v>
      </c>
    </row>
    <row r="68" spans="1:8" x14ac:dyDescent="0.25">
      <c r="A68" s="1"/>
      <c r="B68" s="2">
        <v>4</v>
      </c>
      <c r="C68" s="14">
        <v>48.859000000000002</v>
      </c>
      <c r="D68" s="2">
        <v>51.591000000000001</v>
      </c>
      <c r="E68" s="2">
        <v>19.875</v>
      </c>
      <c r="F68" s="2">
        <v>54.551000000000002</v>
      </c>
      <c r="G68" s="2">
        <v>54.551000000000002</v>
      </c>
      <c r="H68" s="4">
        <f t="shared" si="5"/>
        <v>45.885400000000004</v>
      </c>
    </row>
    <row r="69" spans="1:8" x14ac:dyDescent="0.25">
      <c r="A69" s="1"/>
      <c r="B69" s="2">
        <v>6</v>
      </c>
      <c r="C69" s="14">
        <v>59.42</v>
      </c>
      <c r="D69" s="2">
        <v>51.136000000000003</v>
      </c>
      <c r="E69" s="2">
        <v>40.938000000000002</v>
      </c>
      <c r="F69" s="2">
        <v>49.926000000000002</v>
      </c>
      <c r="G69" s="2">
        <v>49.926000000000002</v>
      </c>
      <c r="H69" s="4">
        <f t="shared" si="5"/>
        <v>50.269199999999998</v>
      </c>
    </row>
    <row r="70" spans="1:8" x14ac:dyDescent="0.25">
      <c r="A70" s="1"/>
      <c r="B70" s="2">
        <v>8</v>
      </c>
      <c r="C70" s="14">
        <v>56.002000000000002</v>
      </c>
      <c r="D70" s="2">
        <v>43.091000000000001</v>
      </c>
      <c r="E70" s="2">
        <v>55.25</v>
      </c>
      <c r="F70" s="2">
        <v>56.305</v>
      </c>
      <c r="G70" s="2">
        <v>56.305</v>
      </c>
      <c r="H70" s="4">
        <f t="shared" si="5"/>
        <v>53.390600000000006</v>
      </c>
    </row>
    <row r="71" spans="1:8" x14ac:dyDescent="0.25">
      <c r="A71" s="1"/>
      <c r="B71" s="2">
        <v>10</v>
      </c>
      <c r="C71" s="14">
        <v>55.271999999999998</v>
      </c>
      <c r="D71" s="2">
        <v>53.773000000000003</v>
      </c>
      <c r="E71" s="2">
        <v>66.561999999999998</v>
      </c>
      <c r="F71" s="2">
        <v>68.28</v>
      </c>
      <c r="G71" s="2">
        <v>68.28</v>
      </c>
      <c r="H71" s="4">
        <f t="shared" si="5"/>
        <v>62.433400000000006</v>
      </c>
    </row>
    <row r="72" spans="1:8" x14ac:dyDescent="0.25">
      <c r="A72" s="1"/>
      <c r="B72" s="2">
        <v>12</v>
      </c>
      <c r="C72" s="14">
        <v>77.900000000000006</v>
      </c>
      <c r="D72" s="2">
        <v>62.341000000000001</v>
      </c>
      <c r="E72" s="2">
        <v>73.375</v>
      </c>
      <c r="F72" s="2">
        <v>84.03</v>
      </c>
      <c r="G72" s="2">
        <v>84.03</v>
      </c>
      <c r="H72" s="4">
        <f t="shared" si="5"/>
        <v>76.335200000000015</v>
      </c>
    </row>
    <row r="73" spans="1:8" x14ac:dyDescent="0.25">
      <c r="A73" s="1"/>
      <c r="B73" s="2">
        <v>14</v>
      </c>
      <c r="C73" s="14">
        <v>98.296999999999997</v>
      </c>
      <c r="D73" s="2">
        <v>65.090999999999994</v>
      </c>
      <c r="E73" s="2">
        <v>73.061999999999998</v>
      </c>
      <c r="F73" s="2">
        <v>104.68300000000001</v>
      </c>
      <c r="G73" s="2">
        <v>104.68300000000001</v>
      </c>
      <c r="H73" s="4">
        <f t="shared" si="5"/>
        <v>89.163199999999989</v>
      </c>
    </row>
    <row r="74" spans="1:8" x14ac:dyDescent="0.25">
      <c r="A74" s="1"/>
      <c r="B74" s="2">
        <v>16</v>
      </c>
      <c r="C74" s="14">
        <v>91.8</v>
      </c>
      <c r="D74" s="2">
        <v>78.567999999999998</v>
      </c>
      <c r="E74" s="2">
        <v>64</v>
      </c>
      <c r="F74" s="2">
        <v>104.59</v>
      </c>
      <c r="G74" s="2">
        <v>104.59</v>
      </c>
      <c r="H74" s="4">
        <f t="shared" si="5"/>
        <v>88.709599999999995</v>
      </c>
    </row>
    <row r="75" spans="1:8" x14ac:dyDescent="0.25">
      <c r="A75" s="1"/>
      <c r="B75" s="2">
        <v>18</v>
      </c>
      <c r="C75" s="14">
        <v>79.274000000000001</v>
      </c>
      <c r="D75" s="2">
        <v>91.909000000000006</v>
      </c>
      <c r="E75" s="2">
        <v>75.25</v>
      </c>
      <c r="F75" s="2">
        <v>88.6</v>
      </c>
      <c r="G75" s="2">
        <v>88.6</v>
      </c>
      <c r="H75" s="4">
        <f t="shared" si="5"/>
        <v>84.726600000000005</v>
      </c>
    </row>
    <row r="76" spans="1:8" x14ac:dyDescent="0.25">
      <c r="A76" s="1"/>
      <c r="B76" s="2">
        <v>20</v>
      </c>
      <c r="C76" s="14">
        <v>97.438999999999993</v>
      </c>
      <c r="D76" s="2">
        <v>97.772999999999996</v>
      </c>
      <c r="E76" s="2">
        <v>95.125</v>
      </c>
      <c r="F76" s="2">
        <v>84.9</v>
      </c>
      <c r="G76" s="2">
        <v>84.9</v>
      </c>
      <c r="H76" s="4">
        <f t="shared" si="5"/>
        <v>92.027399999999986</v>
      </c>
    </row>
    <row r="77" spans="1:8" x14ac:dyDescent="0.25">
      <c r="A77" s="1"/>
      <c r="B77" s="2">
        <v>22</v>
      </c>
      <c r="C77" s="14">
        <v>114.86199999999999</v>
      </c>
      <c r="D77" s="2">
        <v>109.5</v>
      </c>
      <c r="E77" s="2">
        <v>102.562</v>
      </c>
      <c r="F77" s="2">
        <v>91.659000000000006</v>
      </c>
      <c r="G77" s="2">
        <v>91.659000000000006</v>
      </c>
      <c r="H77" s="4">
        <f t="shared" si="5"/>
        <v>102.04839999999999</v>
      </c>
    </row>
    <row r="78" spans="1:8" x14ac:dyDescent="0.25">
      <c r="A78" s="1"/>
      <c r="B78" s="2">
        <v>24</v>
      </c>
      <c r="C78" s="14">
        <v>135.16</v>
      </c>
      <c r="D78" s="2">
        <v>123.568</v>
      </c>
      <c r="E78" s="2">
        <v>100.5</v>
      </c>
      <c r="F78" s="2">
        <v>98.97</v>
      </c>
      <c r="G78" s="2">
        <v>98.97</v>
      </c>
      <c r="H78" s="4">
        <f t="shared" si="5"/>
        <v>111.4336</v>
      </c>
    </row>
    <row r="79" spans="1:8" x14ac:dyDescent="0.25">
      <c r="A79" s="1"/>
      <c r="B79" s="2">
        <v>26</v>
      </c>
      <c r="C79" s="14">
        <v>158.34</v>
      </c>
      <c r="D79" s="2">
        <v>134.727</v>
      </c>
      <c r="E79" s="2">
        <v>119.375</v>
      </c>
      <c r="F79" s="2">
        <v>112.98399999999999</v>
      </c>
      <c r="G79" s="2">
        <v>112.98399999999999</v>
      </c>
      <c r="H79" s="4">
        <f t="shared" si="5"/>
        <v>127.68200000000002</v>
      </c>
    </row>
    <row r="80" spans="1:8" x14ac:dyDescent="0.25">
      <c r="A80" s="1"/>
      <c r="B80" s="2">
        <v>28</v>
      </c>
      <c r="C80" s="14">
        <v>172.20099999999999</v>
      </c>
      <c r="D80" s="2">
        <v>148.20500000000001</v>
      </c>
      <c r="E80" s="2">
        <v>144</v>
      </c>
      <c r="F80" s="2">
        <v>108.923</v>
      </c>
      <c r="G80" s="2">
        <v>108.923</v>
      </c>
      <c r="H80" s="4">
        <f t="shared" si="5"/>
        <v>136.4504</v>
      </c>
    </row>
    <row r="81" spans="1:8" s="3" customFormat="1" x14ac:dyDescent="0.25">
      <c r="A81" s="1"/>
      <c r="B81" s="3">
        <v>30</v>
      </c>
      <c r="C81" s="15">
        <v>174.96</v>
      </c>
      <c r="D81" s="3">
        <v>152.864</v>
      </c>
      <c r="E81" s="3">
        <v>146.56200000000001</v>
      </c>
      <c r="F81" s="3">
        <v>112.12</v>
      </c>
      <c r="G81" s="3">
        <v>112.12</v>
      </c>
      <c r="H81" s="5">
        <f t="shared" si="5"/>
        <v>139.72520000000003</v>
      </c>
    </row>
    <row r="82" spans="1:8" x14ac:dyDescent="0.25">
      <c r="A82" s="1">
        <v>6</v>
      </c>
      <c r="B82" s="2">
        <v>0</v>
      </c>
      <c r="C82" s="14">
        <v>44.889000000000003</v>
      </c>
      <c r="D82" s="2">
        <v>27.667000000000002</v>
      </c>
      <c r="E82" s="2">
        <v>39.332999999999998</v>
      </c>
      <c r="F82" s="2">
        <v>16</v>
      </c>
      <c r="G82" s="2">
        <v>11.077999999999999</v>
      </c>
      <c r="H82" s="4">
        <f t="shared" si="5"/>
        <v>27.793400000000002</v>
      </c>
    </row>
    <row r="83" spans="1:8" x14ac:dyDescent="0.25">
      <c r="A83" s="1"/>
      <c r="B83" s="2">
        <v>2</v>
      </c>
      <c r="C83" s="14">
        <v>42.369</v>
      </c>
      <c r="D83" s="2">
        <v>42.173000000000002</v>
      </c>
      <c r="E83" s="2">
        <v>39.668999999999997</v>
      </c>
      <c r="F83" s="2">
        <v>7.5430000000000001</v>
      </c>
      <c r="G83" s="2">
        <v>5.359</v>
      </c>
      <c r="H83" s="4">
        <f t="shared" si="5"/>
        <v>27.422599999999999</v>
      </c>
    </row>
    <row r="84" spans="1:8" x14ac:dyDescent="0.25">
      <c r="A84" s="1"/>
      <c r="B84" s="2">
        <v>4</v>
      </c>
      <c r="C84" s="14">
        <v>40.207000000000001</v>
      </c>
      <c r="D84" s="2">
        <v>49.685000000000002</v>
      </c>
      <c r="E84" s="2">
        <v>43.468000000000004</v>
      </c>
      <c r="F84" s="2">
        <v>9.9280000000000008</v>
      </c>
      <c r="G84" s="2">
        <v>17.797999999999998</v>
      </c>
      <c r="H84" s="4">
        <f t="shared" si="5"/>
        <v>32.217200000000005</v>
      </c>
    </row>
    <row r="85" spans="1:8" x14ac:dyDescent="0.25">
      <c r="A85" s="1"/>
      <c r="B85" s="2">
        <v>6</v>
      </c>
      <c r="C85" s="14">
        <v>46.863999999999997</v>
      </c>
      <c r="D85" s="2">
        <v>43.417000000000002</v>
      </c>
      <c r="E85" s="2">
        <v>35.584000000000003</v>
      </c>
      <c r="F85" s="2">
        <v>27.556999999999999</v>
      </c>
      <c r="G85" s="2">
        <v>28.832999999999998</v>
      </c>
      <c r="H85" s="4">
        <f t="shared" si="5"/>
        <v>36.451000000000001</v>
      </c>
    </row>
    <row r="86" spans="1:8" x14ac:dyDescent="0.25">
      <c r="A86" s="1"/>
      <c r="B86" s="2">
        <v>8</v>
      </c>
      <c r="C86" s="14">
        <v>47.523000000000003</v>
      </c>
      <c r="D86" s="2">
        <v>35.728000000000002</v>
      </c>
      <c r="E86" s="2">
        <v>39.454999999999998</v>
      </c>
      <c r="F86" s="2">
        <v>46.633000000000003</v>
      </c>
      <c r="G86" s="2">
        <v>36.106000000000002</v>
      </c>
      <c r="H86" s="4">
        <f t="shared" si="5"/>
        <v>41.088999999999999</v>
      </c>
    </row>
    <row r="87" spans="1:8" x14ac:dyDescent="0.25">
      <c r="A87" s="1"/>
      <c r="B87" s="2">
        <v>10</v>
      </c>
      <c r="C87" s="14">
        <v>62.418999999999997</v>
      </c>
      <c r="D87" s="2">
        <v>31.934999999999999</v>
      </c>
      <c r="E87" s="2">
        <v>67.694000000000003</v>
      </c>
      <c r="F87" s="2">
        <v>67.260999999999996</v>
      </c>
      <c r="G87" s="2">
        <v>41.884</v>
      </c>
      <c r="H87" s="4">
        <f t="shared" si="5"/>
        <v>54.238599999999998</v>
      </c>
    </row>
    <row r="88" spans="1:8" x14ac:dyDescent="0.25">
      <c r="A88" s="1"/>
      <c r="B88" s="2">
        <v>12</v>
      </c>
      <c r="C88" s="14">
        <v>79.712000000000003</v>
      </c>
      <c r="D88" s="2">
        <v>39.5</v>
      </c>
      <c r="E88" s="2">
        <v>79.903000000000006</v>
      </c>
      <c r="F88" s="2">
        <v>78.631</v>
      </c>
      <c r="G88" s="2">
        <v>39.935000000000002</v>
      </c>
      <c r="H88" s="4">
        <f t="shared" si="5"/>
        <v>63.536199999999994</v>
      </c>
    </row>
    <row r="89" spans="1:8" x14ac:dyDescent="0.25">
      <c r="A89" s="1"/>
      <c r="B89" s="2">
        <v>14</v>
      </c>
      <c r="C89" s="14">
        <v>89.192999999999998</v>
      </c>
      <c r="D89" s="2">
        <v>58.231000000000002</v>
      </c>
      <c r="E89" s="2">
        <v>69.197000000000003</v>
      </c>
      <c r="F89" s="2">
        <v>71.525999999999996</v>
      </c>
      <c r="G89" s="2">
        <v>31.568000000000001</v>
      </c>
      <c r="H89" s="4">
        <f t="shared" si="5"/>
        <v>63.942999999999998</v>
      </c>
    </row>
    <row r="90" spans="1:8" x14ac:dyDescent="0.25">
      <c r="A90" s="1"/>
      <c r="B90" s="2">
        <v>16</v>
      </c>
      <c r="C90" s="14">
        <v>87.906000000000006</v>
      </c>
      <c r="D90" s="2">
        <v>60.494</v>
      </c>
      <c r="E90" s="2">
        <v>69.369</v>
      </c>
      <c r="F90" s="2">
        <v>64.725999999999999</v>
      </c>
      <c r="G90" s="2">
        <v>33.305999999999997</v>
      </c>
      <c r="H90" s="4">
        <f t="shared" si="5"/>
        <v>63.160199999999996</v>
      </c>
    </row>
    <row r="91" spans="1:8" x14ac:dyDescent="0.25">
      <c r="A91" s="1"/>
      <c r="B91" s="2">
        <v>18</v>
      </c>
      <c r="C91" s="14">
        <v>73.658000000000001</v>
      </c>
      <c r="D91" s="2">
        <v>61.25</v>
      </c>
      <c r="E91" s="2">
        <v>80.344999999999999</v>
      </c>
      <c r="F91" s="2">
        <v>69.271000000000001</v>
      </c>
      <c r="G91" s="2">
        <v>55.082999999999998</v>
      </c>
      <c r="H91" s="4">
        <f t="shared" si="5"/>
        <v>67.921399999999991</v>
      </c>
    </row>
    <row r="92" spans="1:8" x14ac:dyDescent="0.25">
      <c r="A92" s="1"/>
      <c r="B92" s="2">
        <v>20</v>
      </c>
      <c r="C92" s="14">
        <v>51.65</v>
      </c>
      <c r="D92" s="2">
        <v>68.474999999999994</v>
      </c>
      <c r="E92" s="2">
        <v>80.718999999999994</v>
      </c>
      <c r="F92" s="2">
        <v>71.013999999999996</v>
      </c>
      <c r="G92" s="2">
        <v>77.661000000000001</v>
      </c>
      <c r="H92" s="4">
        <f t="shared" si="5"/>
        <v>69.903800000000004</v>
      </c>
    </row>
    <row r="93" spans="1:8" x14ac:dyDescent="0.25">
      <c r="A93" s="1"/>
      <c r="B93" s="2">
        <v>22</v>
      </c>
      <c r="C93" s="14">
        <v>49</v>
      </c>
      <c r="D93" s="2">
        <v>54.792999999999999</v>
      </c>
      <c r="E93" s="2">
        <v>95</v>
      </c>
      <c r="F93" s="2">
        <v>71.5</v>
      </c>
      <c r="G93" s="2">
        <v>83.231999999999999</v>
      </c>
      <c r="H93" s="4">
        <f t="shared" si="5"/>
        <v>70.704999999999998</v>
      </c>
    </row>
    <row r="94" spans="1:8" x14ac:dyDescent="0.25">
      <c r="A94" s="1"/>
      <c r="B94" s="2">
        <v>24</v>
      </c>
      <c r="C94" s="14">
        <v>82.108000000000004</v>
      </c>
      <c r="D94" s="2">
        <v>80.332999999999998</v>
      </c>
      <c r="E94" s="2">
        <v>128.46799999999999</v>
      </c>
      <c r="F94" s="2">
        <v>84.183999999999997</v>
      </c>
      <c r="G94" s="2">
        <v>82.367999999999995</v>
      </c>
      <c r="H94" s="4">
        <f t="shared" si="5"/>
        <v>91.492199999999997</v>
      </c>
    </row>
    <row r="95" spans="1:8" x14ac:dyDescent="0.25">
      <c r="A95" s="1"/>
      <c r="B95" s="2">
        <v>26</v>
      </c>
      <c r="C95" s="14">
        <v>82.14</v>
      </c>
      <c r="D95" s="2">
        <v>107.083</v>
      </c>
      <c r="E95" s="2">
        <v>166.93299999999999</v>
      </c>
      <c r="F95" s="2">
        <v>98.528999999999996</v>
      </c>
      <c r="G95" s="2">
        <v>77.557000000000002</v>
      </c>
      <c r="H95" s="4">
        <f t="shared" si="5"/>
        <v>106.44839999999999</v>
      </c>
    </row>
    <row r="96" spans="1:8" x14ac:dyDescent="0.25">
      <c r="A96" s="1"/>
      <c r="B96" s="2">
        <v>28</v>
      </c>
      <c r="C96" s="14">
        <v>65.093999999999994</v>
      </c>
      <c r="D96" s="2">
        <v>116.512</v>
      </c>
      <c r="E96" s="2">
        <v>170.32</v>
      </c>
      <c r="F96" s="2">
        <v>106.22</v>
      </c>
      <c r="G96" s="2">
        <v>88.349000000000004</v>
      </c>
      <c r="H96" s="4">
        <f t="shared" si="5"/>
        <v>109.29900000000001</v>
      </c>
    </row>
    <row r="97" spans="1:8" s="3" customFormat="1" x14ac:dyDescent="0.25">
      <c r="A97" s="1"/>
      <c r="B97" s="3">
        <v>30</v>
      </c>
      <c r="C97" s="15">
        <v>71.555000000000007</v>
      </c>
      <c r="D97" s="3">
        <v>132.25</v>
      </c>
      <c r="E97" s="3">
        <v>164.86600000000001</v>
      </c>
      <c r="F97" s="3">
        <v>98.168000000000006</v>
      </c>
      <c r="G97" s="3">
        <v>103.26300000000001</v>
      </c>
      <c r="H97" s="5">
        <f t="shared" si="5"/>
        <v>114.02040000000002</v>
      </c>
    </row>
    <row r="98" spans="1:8" x14ac:dyDescent="0.25">
      <c r="A98" s="1">
        <v>7</v>
      </c>
      <c r="B98" s="2">
        <v>0</v>
      </c>
      <c r="C98" s="14">
        <v>75</v>
      </c>
      <c r="D98" s="2">
        <v>50</v>
      </c>
      <c r="E98" s="2">
        <v>23</v>
      </c>
      <c r="F98" s="2">
        <v>21</v>
      </c>
      <c r="G98" s="2">
        <v>36</v>
      </c>
      <c r="H98" s="4">
        <f t="shared" si="5"/>
        <v>41</v>
      </c>
    </row>
    <row r="99" spans="1:8" x14ac:dyDescent="0.25">
      <c r="A99" s="1"/>
      <c r="B99" s="2">
        <v>2</v>
      </c>
      <c r="C99" s="14">
        <v>63.098999999999997</v>
      </c>
      <c r="D99" s="2">
        <v>57.552</v>
      </c>
      <c r="E99" s="2">
        <v>32.880000000000003</v>
      </c>
      <c r="F99" s="2">
        <v>26.69</v>
      </c>
      <c r="G99" s="2">
        <v>22.663</v>
      </c>
      <c r="H99" s="4">
        <f t="shared" si="5"/>
        <v>40.576800000000006</v>
      </c>
    </row>
    <row r="100" spans="1:8" x14ac:dyDescent="0.25">
      <c r="A100" s="1"/>
      <c r="B100" s="2">
        <v>4</v>
      </c>
      <c r="C100" s="14">
        <v>56.241</v>
      </c>
      <c r="D100" s="2">
        <v>58.756</v>
      </c>
      <c r="E100" s="2">
        <v>32.72</v>
      </c>
      <c r="F100" s="2">
        <v>39.619</v>
      </c>
      <c r="G100" s="2">
        <v>29.76</v>
      </c>
      <c r="H100" s="4">
        <f t="shared" si="5"/>
        <v>43.419199999999996</v>
      </c>
    </row>
    <row r="101" spans="1:8" x14ac:dyDescent="0.25">
      <c r="A101" s="1"/>
      <c r="B101" s="2">
        <v>6</v>
      </c>
      <c r="C101" s="14">
        <v>64.77</v>
      </c>
      <c r="D101" s="2">
        <v>50.52</v>
      </c>
      <c r="E101" s="2">
        <v>42.18</v>
      </c>
      <c r="F101" s="2">
        <v>52.616999999999997</v>
      </c>
      <c r="G101" s="2">
        <v>47.57</v>
      </c>
      <c r="H101" s="4">
        <f t="shared" si="5"/>
        <v>51.531399999999998</v>
      </c>
    </row>
    <row r="102" spans="1:8" x14ac:dyDescent="0.25">
      <c r="A102" s="1"/>
      <c r="B102" s="2">
        <v>8</v>
      </c>
      <c r="C102" s="14">
        <v>87.49</v>
      </c>
      <c r="D102" s="2">
        <v>40.938000000000002</v>
      </c>
      <c r="E102" s="2">
        <v>54</v>
      </c>
      <c r="F102" s="2">
        <v>59.125999999999998</v>
      </c>
      <c r="G102" s="2">
        <v>59.98</v>
      </c>
      <c r="H102" s="4">
        <f t="shared" si="5"/>
        <v>60.306799999999996</v>
      </c>
    </row>
    <row r="103" spans="1:8" x14ac:dyDescent="0.25">
      <c r="A103" s="1"/>
      <c r="B103" s="2">
        <v>10</v>
      </c>
      <c r="C103" s="14">
        <v>101.179</v>
      </c>
      <c r="D103" s="2">
        <v>36.75</v>
      </c>
      <c r="E103" s="2">
        <v>47.4</v>
      </c>
      <c r="F103" s="2">
        <v>58.551000000000002</v>
      </c>
      <c r="G103" s="2">
        <v>66.875</v>
      </c>
      <c r="H103" s="4">
        <f t="shared" si="5"/>
        <v>62.150999999999996</v>
      </c>
    </row>
    <row r="104" spans="1:8" x14ac:dyDescent="0.25">
      <c r="A104" s="1"/>
      <c r="B104" s="2">
        <v>12</v>
      </c>
      <c r="C104" s="14">
        <v>100.092</v>
      </c>
      <c r="D104" s="2">
        <v>45.735999999999997</v>
      </c>
      <c r="E104" s="2">
        <v>67.08</v>
      </c>
      <c r="F104" s="2">
        <v>51.683999999999997</v>
      </c>
      <c r="G104" s="2">
        <v>71.260000000000005</v>
      </c>
      <c r="H104" s="4">
        <f t="shared" si="5"/>
        <v>67.170400000000001</v>
      </c>
    </row>
    <row r="105" spans="1:8" x14ac:dyDescent="0.25">
      <c r="A105" s="1"/>
      <c r="B105" s="2">
        <v>14</v>
      </c>
      <c r="C105" s="14">
        <v>95.75</v>
      </c>
      <c r="D105" s="2">
        <v>70.876000000000005</v>
      </c>
      <c r="E105" s="2">
        <v>116.64</v>
      </c>
      <c r="F105" s="2">
        <v>46.832999999999998</v>
      </c>
      <c r="G105" s="2">
        <v>73.247</v>
      </c>
      <c r="H105" s="4">
        <f t="shared" si="5"/>
        <v>80.669200000000018</v>
      </c>
    </row>
    <row r="106" spans="1:8" x14ac:dyDescent="0.25">
      <c r="A106" s="1"/>
      <c r="B106" s="2">
        <v>16</v>
      </c>
      <c r="C106" s="14">
        <v>89.948999999999998</v>
      </c>
      <c r="D106" s="2">
        <v>90.334999999999994</v>
      </c>
      <c r="E106" s="2">
        <v>123.72</v>
      </c>
      <c r="F106" s="2">
        <v>75.465999999999994</v>
      </c>
      <c r="G106" s="2">
        <v>87.08</v>
      </c>
      <c r="H106" s="4">
        <f t="shared" si="5"/>
        <v>93.31</v>
      </c>
    </row>
    <row r="107" spans="1:8" x14ac:dyDescent="0.25">
      <c r="A107" s="1"/>
      <c r="B107" s="2">
        <v>18</v>
      </c>
      <c r="C107" s="14">
        <v>89.76</v>
      </c>
      <c r="D107" s="2">
        <v>95.65</v>
      </c>
      <c r="E107" s="2">
        <v>131.22</v>
      </c>
      <c r="F107" s="2">
        <v>97.286000000000001</v>
      </c>
      <c r="G107" s="2">
        <v>71.337999999999994</v>
      </c>
      <c r="H107" s="4">
        <f t="shared" si="5"/>
        <v>97.05080000000001</v>
      </c>
    </row>
    <row r="108" spans="1:8" x14ac:dyDescent="0.25">
      <c r="A108" s="1"/>
      <c r="B108" s="2">
        <v>20</v>
      </c>
      <c r="C108" s="14">
        <v>91.924999999999997</v>
      </c>
      <c r="D108" s="2">
        <v>87.561999999999998</v>
      </c>
      <c r="E108" s="2">
        <v>133</v>
      </c>
      <c r="F108" s="2">
        <v>106.52</v>
      </c>
      <c r="G108" s="2">
        <v>97.75</v>
      </c>
      <c r="H108" s="4">
        <f t="shared" si="5"/>
        <v>103.35139999999998</v>
      </c>
    </row>
    <row r="109" spans="1:8" x14ac:dyDescent="0.25">
      <c r="A109" s="1"/>
      <c r="B109" s="2">
        <v>22</v>
      </c>
      <c r="C109" s="14">
        <v>100.238</v>
      </c>
      <c r="D109" s="2">
        <v>100.625</v>
      </c>
      <c r="E109" s="2">
        <v>119.04</v>
      </c>
      <c r="F109" s="2">
        <v>111.34</v>
      </c>
      <c r="G109" s="2">
        <v>139.39500000000001</v>
      </c>
      <c r="H109" s="4">
        <f t="shared" si="5"/>
        <v>114.1276</v>
      </c>
    </row>
    <row r="110" spans="1:8" x14ac:dyDescent="0.25">
      <c r="A110" s="1"/>
      <c r="B110" s="2">
        <v>24</v>
      </c>
      <c r="C110" s="14">
        <v>107.622</v>
      </c>
      <c r="D110" s="2">
        <v>143.78100000000001</v>
      </c>
      <c r="E110" s="2">
        <v>96.52</v>
      </c>
      <c r="F110" s="2">
        <v>128.03100000000001</v>
      </c>
      <c r="G110" s="2">
        <v>162.41999999999999</v>
      </c>
      <c r="H110" s="4">
        <f t="shared" si="5"/>
        <v>127.6748</v>
      </c>
    </row>
    <row r="111" spans="1:8" x14ac:dyDescent="0.25">
      <c r="A111" s="1"/>
      <c r="B111" s="2">
        <v>26</v>
      </c>
      <c r="C111" s="14">
        <v>95.581999999999994</v>
      </c>
      <c r="D111" s="2">
        <v>183.655</v>
      </c>
      <c r="E111" s="2">
        <v>83.22</v>
      </c>
      <c r="F111" s="2">
        <v>145.303</v>
      </c>
      <c r="G111" s="2">
        <v>167.82</v>
      </c>
      <c r="H111" s="4">
        <f t="shared" si="5"/>
        <v>135.11599999999999</v>
      </c>
    </row>
    <row r="112" spans="1:8" x14ac:dyDescent="0.25">
      <c r="A112" s="1"/>
      <c r="B112" s="2">
        <v>28</v>
      </c>
      <c r="C112" s="14">
        <v>87.167000000000002</v>
      </c>
      <c r="D112" s="2">
        <v>201.041</v>
      </c>
      <c r="E112" s="2">
        <v>95.2</v>
      </c>
      <c r="F112" s="2">
        <v>152.5</v>
      </c>
      <c r="G112" s="2">
        <v>166.12</v>
      </c>
      <c r="H112" s="4">
        <f t="shared" si="5"/>
        <v>140.40559999999999</v>
      </c>
    </row>
    <row r="113" spans="1:8" s="3" customFormat="1" x14ac:dyDescent="0.25">
      <c r="A113" s="1"/>
      <c r="B113" s="3">
        <v>30</v>
      </c>
      <c r="C113" s="15">
        <v>108.41800000000001</v>
      </c>
      <c r="D113" s="3">
        <v>196.18600000000001</v>
      </c>
      <c r="E113" s="3">
        <v>115.9</v>
      </c>
      <c r="F113" s="3">
        <v>157.94900000000001</v>
      </c>
      <c r="G113" s="3">
        <v>186.93799999999999</v>
      </c>
      <c r="H113" s="5">
        <f t="shared" si="5"/>
        <v>153.07819999999998</v>
      </c>
    </row>
    <row r="114" spans="1:8" x14ac:dyDescent="0.25">
      <c r="A114" s="1">
        <v>8</v>
      </c>
      <c r="B114" s="2">
        <v>0</v>
      </c>
      <c r="C114" s="14">
        <v>45</v>
      </c>
      <c r="D114" s="2">
        <v>43</v>
      </c>
      <c r="E114" s="2">
        <v>62.777999999999999</v>
      </c>
      <c r="F114" s="2">
        <v>77</v>
      </c>
      <c r="G114" s="2">
        <v>27</v>
      </c>
      <c r="H114" s="4">
        <f t="shared" si="5"/>
        <v>50.955599999999997</v>
      </c>
    </row>
    <row r="115" spans="1:8" x14ac:dyDescent="0.25">
      <c r="A115" s="1"/>
      <c r="B115" s="2">
        <v>2</v>
      </c>
      <c r="C115" s="14">
        <v>51.146000000000001</v>
      </c>
      <c r="D115" s="2">
        <v>50.428600000000003</v>
      </c>
      <c r="E115" s="2">
        <v>77.257999999999996</v>
      </c>
      <c r="F115" s="2">
        <v>77.055999999999997</v>
      </c>
      <c r="G115" s="2">
        <v>30.914999999999999</v>
      </c>
      <c r="H115" s="4">
        <f t="shared" si="5"/>
        <v>57.360720000000001</v>
      </c>
    </row>
    <row r="116" spans="1:8" x14ac:dyDescent="0.25">
      <c r="A116" s="1"/>
      <c r="B116" s="2">
        <v>4</v>
      </c>
      <c r="C116" s="14">
        <v>41.003999999999998</v>
      </c>
      <c r="D116" s="2">
        <v>67.666700000000006</v>
      </c>
      <c r="E116" s="2">
        <v>80.096999999999994</v>
      </c>
      <c r="F116" s="2">
        <v>64.073999999999998</v>
      </c>
      <c r="G116" s="2">
        <v>34.119999999999997</v>
      </c>
      <c r="H116" s="4">
        <f t="shared" si="5"/>
        <v>57.392340000000004</v>
      </c>
    </row>
    <row r="117" spans="1:8" x14ac:dyDescent="0.25">
      <c r="A117" s="1"/>
      <c r="B117" s="2">
        <v>6</v>
      </c>
      <c r="C117" s="14">
        <v>40.197000000000003</v>
      </c>
      <c r="D117" s="2">
        <v>52.523800000000001</v>
      </c>
      <c r="E117" s="2">
        <v>79.692999999999998</v>
      </c>
      <c r="F117" s="2">
        <v>63.305999999999997</v>
      </c>
      <c r="G117" s="2">
        <v>46.389000000000003</v>
      </c>
      <c r="H117" s="4">
        <f t="shared" si="5"/>
        <v>56.421759999999992</v>
      </c>
    </row>
    <row r="118" spans="1:8" x14ac:dyDescent="0.25">
      <c r="A118" s="1"/>
      <c r="B118" s="2">
        <v>8</v>
      </c>
      <c r="C118" s="14">
        <v>53.429000000000002</v>
      </c>
      <c r="D118" s="2">
        <v>61.095199999999998</v>
      </c>
      <c r="E118" s="2">
        <v>75.021000000000001</v>
      </c>
      <c r="F118" s="2">
        <v>60.889000000000003</v>
      </c>
      <c r="G118" s="2">
        <v>69.215000000000003</v>
      </c>
      <c r="H118" s="4">
        <f t="shared" si="5"/>
        <v>63.929840000000013</v>
      </c>
    </row>
    <row r="119" spans="1:8" x14ac:dyDescent="0.25">
      <c r="A119" s="1"/>
      <c r="B119" s="2">
        <v>10</v>
      </c>
      <c r="C119" s="14">
        <v>70.147999999999996</v>
      </c>
      <c r="D119" s="2">
        <v>72.523799999999994</v>
      </c>
      <c r="E119" s="2">
        <v>80.212999999999994</v>
      </c>
      <c r="F119" s="2">
        <v>76.156999999999996</v>
      </c>
      <c r="G119" s="2">
        <v>59.195</v>
      </c>
      <c r="H119" s="4">
        <f t="shared" si="5"/>
        <v>71.647359999999992</v>
      </c>
    </row>
    <row r="120" spans="1:8" x14ac:dyDescent="0.25">
      <c r="A120" s="1"/>
      <c r="B120" s="2">
        <v>12</v>
      </c>
      <c r="C120" s="14">
        <v>68.87</v>
      </c>
      <c r="D120" s="2">
        <v>89.381</v>
      </c>
      <c r="E120" s="2">
        <v>102.723</v>
      </c>
      <c r="F120" s="2">
        <v>90.944000000000003</v>
      </c>
      <c r="G120" s="2">
        <v>44.478999999999999</v>
      </c>
      <c r="H120" s="4">
        <f t="shared" si="5"/>
        <v>79.279399999999995</v>
      </c>
    </row>
    <row r="121" spans="1:8" x14ac:dyDescent="0.25">
      <c r="A121" s="1"/>
      <c r="B121" s="2">
        <v>14</v>
      </c>
      <c r="C121" s="14">
        <v>45.411999999999999</v>
      </c>
      <c r="D121" s="2">
        <v>83.666700000000006</v>
      </c>
      <c r="E121" s="2">
        <v>121.32899999999999</v>
      </c>
      <c r="F121" s="2">
        <v>104.77800000000001</v>
      </c>
      <c r="G121" s="2">
        <v>49.281999999999996</v>
      </c>
      <c r="H121" s="4">
        <f t="shared" si="5"/>
        <v>80.893540000000002</v>
      </c>
    </row>
    <row r="122" spans="1:8" x14ac:dyDescent="0.25">
      <c r="A122" s="1"/>
      <c r="B122" s="2">
        <v>16</v>
      </c>
      <c r="C122" s="14">
        <v>29.927</v>
      </c>
      <c r="D122" s="2">
        <v>78.095200000000006</v>
      </c>
      <c r="E122" s="2">
        <v>134.137</v>
      </c>
      <c r="F122" s="2">
        <v>123.259</v>
      </c>
      <c r="G122" s="2">
        <v>60.276000000000003</v>
      </c>
      <c r="H122" s="4">
        <f t="shared" si="5"/>
        <v>85.138840000000002</v>
      </c>
    </row>
    <row r="123" spans="1:8" x14ac:dyDescent="0.25">
      <c r="A123" s="1"/>
      <c r="B123" s="2">
        <v>18</v>
      </c>
      <c r="C123" s="14">
        <v>45.131</v>
      </c>
      <c r="D123" s="2">
        <v>73.333299999999994</v>
      </c>
      <c r="E123" s="2">
        <v>132.953</v>
      </c>
      <c r="F123" s="2">
        <v>161.75</v>
      </c>
      <c r="G123" s="2">
        <v>71.423000000000002</v>
      </c>
      <c r="H123" s="4">
        <f t="shared" si="5"/>
        <v>96.918059999999997</v>
      </c>
    </row>
    <row r="124" spans="1:8" x14ac:dyDescent="0.25">
      <c r="A124" s="1"/>
      <c r="B124" s="2">
        <v>20</v>
      </c>
      <c r="C124" s="14">
        <v>85.766999999999996</v>
      </c>
      <c r="D124" s="2">
        <v>70.412700000000001</v>
      </c>
      <c r="E124" s="2">
        <v>106.307</v>
      </c>
      <c r="F124" s="2">
        <v>183.833</v>
      </c>
      <c r="G124" s="2">
        <v>80.754999999999995</v>
      </c>
      <c r="H124" s="4">
        <f t="shared" si="5"/>
        <v>105.41494</v>
      </c>
    </row>
    <row r="125" spans="1:8" x14ac:dyDescent="0.25">
      <c r="A125" s="1"/>
      <c r="B125" s="2">
        <v>22</v>
      </c>
      <c r="C125" s="14">
        <v>111.68600000000001</v>
      </c>
      <c r="D125" s="2">
        <v>73.952399999999997</v>
      </c>
      <c r="E125" s="2">
        <v>113.32599999999999</v>
      </c>
      <c r="F125" s="2">
        <v>196.62</v>
      </c>
      <c r="G125" s="2">
        <v>93.542000000000002</v>
      </c>
      <c r="H125" s="4">
        <f t="shared" si="5"/>
        <v>117.82527999999999</v>
      </c>
    </row>
    <row r="126" spans="1:8" x14ac:dyDescent="0.25">
      <c r="A126" s="1"/>
      <c r="B126" s="2">
        <v>24</v>
      </c>
      <c r="C126" s="14">
        <v>92.576999999999998</v>
      </c>
      <c r="D126" s="2">
        <v>72.714299999999994</v>
      </c>
      <c r="E126" s="2">
        <v>119.59399999999999</v>
      </c>
      <c r="F126" s="2">
        <v>191.55600000000001</v>
      </c>
      <c r="G126" s="2">
        <v>110.249</v>
      </c>
      <c r="H126" s="4">
        <f t="shared" si="5"/>
        <v>117.33806</v>
      </c>
    </row>
    <row r="127" spans="1:8" x14ac:dyDescent="0.25">
      <c r="A127" s="1"/>
      <c r="B127" s="2">
        <v>26</v>
      </c>
      <c r="C127" s="14">
        <v>84.778000000000006</v>
      </c>
      <c r="D127" s="2">
        <v>72.492099999999994</v>
      </c>
      <c r="E127" s="2">
        <v>146.846</v>
      </c>
      <c r="F127" s="2">
        <v>181.02799999999999</v>
      </c>
      <c r="G127" s="2">
        <v>113.667</v>
      </c>
      <c r="H127" s="4">
        <f t="shared" si="5"/>
        <v>119.76222</v>
      </c>
    </row>
    <row r="128" spans="1:8" x14ac:dyDescent="0.25">
      <c r="A128" s="1"/>
      <c r="B128" s="2">
        <v>28</v>
      </c>
      <c r="C128" s="14">
        <v>72.974000000000004</v>
      </c>
      <c r="D128" s="2">
        <v>95</v>
      </c>
      <c r="E128" s="2">
        <v>160.67500000000001</v>
      </c>
      <c r="F128" s="2">
        <v>166.79599999999999</v>
      </c>
      <c r="G128" s="2">
        <v>94.929000000000002</v>
      </c>
      <c r="H128" s="4">
        <f t="shared" si="5"/>
        <v>118.07480000000001</v>
      </c>
    </row>
    <row r="129" spans="1:8" s="3" customFormat="1" x14ac:dyDescent="0.25">
      <c r="A129" s="1"/>
      <c r="B129" s="3">
        <v>30</v>
      </c>
      <c r="C129" s="15">
        <v>68.995000000000005</v>
      </c>
      <c r="D129" s="3">
        <v>115.1905</v>
      </c>
      <c r="E129" s="3">
        <v>142.453</v>
      </c>
      <c r="F129" s="3">
        <v>200.72200000000001</v>
      </c>
      <c r="G129" s="3">
        <v>95.418999999999997</v>
      </c>
      <c r="H129" s="5">
        <f t="shared" si="5"/>
        <v>124.55589999999999</v>
      </c>
    </row>
    <row r="130" spans="1:8" x14ac:dyDescent="0.25">
      <c r="A130" s="1">
        <v>9</v>
      </c>
      <c r="B130" s="2">
        <v>0</v>
      </c>
      <c r="C130" s="14">
        <v>48</v>
      </c>
      <c r="D130" s="2">
        <v>14</v>
      </c>
      <c r="E130" s="2">
        <v>12.667</v>
      </c>
      <c r="F130" s="2">
        <v>29.667000000000002</v>
      </c>
      <c r="G130" s="2">
        <v>49</v>
      </c>
      <c r="H130" s="4">
        <f t="shared" si="5"/>
        <v>30.666800000000002</v>
      </c>
    </row>
    <row r="131" spans="1:8" x14ac:dyDescent="0.25">
      <c r="A131" s="1"/>
      <c r="B131" s="2">
        <v>2</v>
      </c>
      <c r="C131" s="14">
        <v>46.889000000000003</v>
      </c>
      <c r="D131" s="2">
        <v>45.173000000000002</v>
      </c>
      <c r="E131" s="2">
        <v>0</v>
      </c>
      <c r="F131" s="2">
        <v>39.701999999999998</v>
      </c>
      <c r="G131" s="2">
        <v>68.594999999999999</v>
      </c>
      <c r="H131" s="4">
        <f t="shared" ref="H131:H161" si="6">AVERAGE(C131,D131,E131,F131,G131)</f>
        <v>40.071800000000003</v>
      </c>
    </row>
    <row r="132" spans="1:8" x14ac:dyDescent="0.25">
      <c r="A132" s="1"/>
      <c r="B132" s="2">
        <v>4</v>
      </c>
      <c r="C132" s="14">
        <v>50.345999999999997</v>
      </c>
      <c r="D132" s="2">
        <v>59.642000000000003</v>
      </c>
      <c r="E132" s="2">
        <v>5.6769999999999996</v>
      </c>
      <c r="F132" s="2">
        <v>53.241999999999997</v>
      </c>
      <c r="G132" s="2">
        <v>62.54</v>
      </c>
      <c r="H132" s="4">
        <f t="shared" si="6"/>
        <v>46.289399999999993</v>
      </c>
    </row>
    <row r="133" spans="1:8" x14ac:dyDescent="0.25">
      <c r="A133" s="1"/>
      <c r="B133" s="2">
        <v>6</v>
      </c>
      <c r="C133" s="14">
        <v>55.235999999999997</v>
      </c>
      <c r="D133" s="2">
        <v>79.519000000000005</v>
      </c>
      <c r="E133" s="2">
        <v>19.29</v>
      </c>
      <c r="F133" s="2">
        <v>58.173999999999999</v>
      </c>
      <c r="G133" s="2">
        <v>53.094999999999999</v>
      </c>
      <c r="H133" s="4">
        <f t="shared" si="6"/>
        <v>53.062799999999996</v>
      </c>
    </row>
    <row r="134" spans="1:8" x14ac:dyDescent="0.25">
      <c r="A134" s="1"/>
      <c r="B134" s="2">
        <v>8</v>
      </c>
      <c r="C134" s="14">
        <v>46.868000000000002</v>
      </c>
      <c r="D134" s="2">
        <v>74.332999999999998</v>
      </c>
      <c r="E134" s="2">
        <v>37.795999999999999</v>
      </c>
      <c r="F134" s="2">
        <v>57.332000000000001</v>
      </c>
      <c r="G134" s="2">
        <v>44.81</v>
      </c>
      <c r="H134" s="4">
        <f t="shared" si="6"/>
        <v>52.227800000000002</v>
      </c>
    </row>
    <row r="135" spans="1:8" x14ac:dyDescent="0.25">
      <c r="A135" s="1"/>
      <c r="B135" s="2">
        <v>10</v>
      </c>
      <c r="C135" s="14">
        <v>45.438000000000002</v>
      </c>
      <c r="D135" s="2">
        <v>70.653999999999996</v>
      </c>
      <c r="E135" s="2">
        <v>65.968000000000004</v>
      </c>
      <c r="F135" s="2">
        <v>61.276000000000003</v>
      </c>
      <c r="G135" s="2">
        <v>71.024000000000001</v>
      </c>
      <c r="H135" s="4">
        <f t="shared" si="6"/>
        <v>62.872</v>
      </c>
    </row>
    <row r="136" spans="1:8" x14ac:dyDescent="0.25">
      <c r="A136" s="1"/>
      <c r="B136" s="2">
        <v>12</v>
      </c>
      <c r="C136" s="14">
        <v>52.62</v>
      </c>
      <c r="D136" s="2">
        <v>55.444000000000003</v>
      </c>
      <c r="E136" s="2">
        <v>70.634</v>
      </c>
      <c r="F136" s="2">
        <v>61.987000000000002</v>
      </c>
      <c r="G136" s="2">
        <v>72.524000000000001</v>
      </c>
      <c r="H136" s="4">
        <f t="shared" si="6"/>
        <v>62.641799999999989</v>
      </c>
    </row>
    <row r="137" spans="1:8" x14ac:dyDescent="0.25">
      <c r="A137" s="1"/>
      <c r="B137" s="2">
        <v>14</v>
      </c>
      <c r="C137" s="14">
        <v>60.706000000000003</v>
      </c>
      <c r="D137" s="2">
        <v>52.444000000000003</v>
      </c>
      <c r="E137" s="2">
        <v>55.688000000000002</v>
      </c>
      <c r="F137" s="2">
        <v>57.731999999999999</v>
      </c>
      <c r="G137" s="2">
        <v>64.332999999999998</v>
      </c>
      <c r="H137" s="4">
        <f t="shared" si="6"/>
        <v>58.180600000000005</v>
      </c>
    </row>
    <row r="138" spans="1:8" x14ac:dyDescent="0.25">
      <c r="A138" s="1"/>
      <c r="B138" s="2">
        <v>16</v>
      </c>
      <c r="C138" s="14">
        <v>69.218999999999994</v>
      </c>
      <c r="D138" s="2">
        <v>63.975000000000001</v>
      </c>
      <c r="E138" s="2">
        <v>55.548000000000002</v>
      </c>
      <c r="F138" s="2">
        <v>59.82</v>
      </c>
      <c r="G138" s="2">
        <v>64.762</v>
      </c>
      <c r="H138" s="4">
        <f t="shared" si="6"/>
        <v>62.664799999999993</v>
      </c>
    </row>
    <row r="139" spans="1:8" x14ac:dyDescent="0.25">
      <c r="A139" s="1"/>
      <c r="B139" s="2">
        <v>18</v>
      </c>
      <c r="C139" s="14">
        <v>63.319000000000003</v>
      </c>
      <c r="D139" s="2">
        <v>83.111000000000004</v>
      </c>
      <c r="E139" s="2">
        <v>61.698999999999998</v>
      </c>
      <c r="F139" s="2">
        <v>51.280999999999999</v>
      </c>
      <c r="G139" s="2">
        <v>52.848999999999997</v>
      </c>
      <c r="H139" s="4">
        <f t="shared" si="6"/>
        <v>62.451800000000006</v>
      </c>
    </row>
    <row r="140" spans="1:8" x14ac:dyDescent="0.25">
      <c r="A140" s="1"/>
      <c r="B140" s="2">
        <v>20</v>
      </c>
      <c r="C140" s="14">
        <v>70.725999999999999</v>
      </c>
      <c r="D140" s="2">
        <v>99.259</v>
      </c>
      <c r="E140" s="2">
        <v>58.204000000000001</v>
      </c>
      <c r="F140" s="2">
        <v>63.28</v>
      </c>
      <c r="G140" s="2">
        <v>62.856999999999999</v>
      </c>
      <c r="H140" s="4">
        <f t="shared" si="6"/>
        <v>70.865200000000002</v>
      </c>
    </row>
    <row r="141" spans="1:8" x14ac:dyDescent="0.25">
      <c r="A141" s="1"/>
      <c r="B141" s="2">
        <v>22</v>
      </c>
      <c r="C141" s="14">
        <v>80.224000000000004</v>
      </c>
      <c r="D141" s="2">
        <v>105.185</v>
      </c>
      <c r="E141" s="2">
        <v>77.257999999999996</v>
      </c>
      <c r="F141" s="2">
        <v>86.399000000000001</v>
      </c>
      <c r="G141" s="2">
        <v>75.19</v>
      </c>
      <c r="H141" s="4">
        <f t="shared" si="6"/>
        <v>84.851199999999992</v>
      </c>
    </row>
    <row r="142" spans="1:8" x14ac:dyDescent="0.25">
      <c r="A142" s="1"/>
      <c r="B142" s="2">
        <v>24</v>
      </c>
      <c r="C142" s="14">
        <v>90.343999999999994</v>
      </c>
      <c r="D142" s="2">
        <v>85.703999999999994</v>
      </c>
      <c r="E142" s="2">
        <v>98.849000000000004</v>
      </c>
      <c r="F142" s="2">
        <v>96.608999999999995</v>
      </c>
      <c r="G142" s="2">
        <v>59.905000000000001</v>
      </c>
      <c r="H142" s="4">
        <f t="shared" si="6"/>
        <v>86.282199999999989</v>
      </c>
    </row>
    <row r="143" spans="1:8" x14ac:dyDescent="0.25">
      <c r="A143" s="1"/>
      <c r="B143" s="2">
        <v>26</v>
      </c>
      <c r="C143" s="14">
        <v>108.833</v>
      </c>
      <c r="D143" s="2">
        <v>70.061999999999998</v>
      </c>
      <c r="E143" s="2">
        <v>105.73099999999999</v>
      </c>
      <c r="F143" s="2">
        <v>94.281999999999996</v>
      </c>
      <c r="G143" s="2">
        <v>81.381</v>
      </c>
      <c r="H143" s="4">
        <f t="shared" si="6"/>
        <v>92.0578</v>
      </c>
    </row>
    <row r="144" spans="1:8" x14ac:dyDescent="0.25">
      <c r="A144" s="1"/>
      <c r="B144" s="2">
        <v>28</v>
      </c>
      <c r="C144" s="14">
        <v>115.81399999999999</v>
      </c>
      <c r="D144" s="2">
        <v>77.962999999999994</v>
      </c>
      <c r="E144" s="2">
        <v>106.161</v>
      </c>
      <c r="F144" s="2">
        <v>119.9</v>
      </c>
      <c r="G144" s="2">
        <v>100.333</v>
      </c>
      <c r="H144" s="4">
        <f t="shared" si="6"/>
        <v>104.03419999999998</v>
      </c>
    </row>
    <row r="145" spans="1:8" s="3" customFormat="1" x14ac:dyDescent="0.25">
      <c r="A145" s="1"/>
      <c r="B145" s="3">
        <v>30</v>
      </c>
      <c r="C145" s="15">
        <v>108.33799999999999</v>
      </c>
      <c r="D145" s="3">
        <v>99.296000000000006</v>
      </c>
      <c r="E145" s="3">
        <v>107.925</v>
      </c>
      <c r="F145" s="3">
        <v>118.32</v>
      </c>
      <c r="G145" s="3">
        <v>110.556</v>
      </c>
      <c r="H145" s="5">
        <f t="shared" si="6"/>
        <v>108.88700000000001</v>
      </c>
    </row>
    <row r="146" spans="1:8" x14ac:dyDescent="0.25">
      <c r="A146" s="1">
        <v>10</v>
      </c>
      <c r="B146" s="2">
        <v>0</v>
      </c>
      <c r="C146" s="14">
        <v>67</v>
      </c>
      <c r="D146" s="2">
        <v>22</v>
      </c>
      <c r="E146" s="2">
        <v>35</v>
      </c>
      <c r="F146" s="2">
        <v>37</v>
      </c>
      <c r="G146" s="2">
        <v>47</v>
      </c>
      <c r="H146" s="4">
        <f t="shared" si="6"/>
        <v>41.6</v>
      </c>
    </row>
    <row r="147" spans="1:8" x14ac:dyDescent="0.25">
      <c r="A147" s="1"/>
      <c r="B147" s="2">
        <v>2</v>
      </c>
      <c r="C147" s="14">
        <v>63.156999999999996</v>
      </c>
      <c r="D147" s="2">
        <v>37.512</v>
      </c>
      <c r="E147" s="2">
        <v>22.963000000000001</v>
      </c>
      <c r="F147" s="2">
        <v>17.402999999999999</v>
      </c>
      <c r="G147" s="2">
        <v>36.982999999999997</v>
      </c>
      <c r="H147" s="4">
        <f t="shared" si="6"/>
        <v>35.6036</v>
      </c>
    </row>
    <row r="148" spans="1:8" x14ac:dyDescent="0.25">
      <c r="A148" s="1"/>
      <c r="B148" s="2">
        <v>4</v>
      </c>
      <c r="C148" s="14">
        <v>53.750999999999998</v>
      </c>
      <c r="D148" s="2">
        <v>52.055999999999997</v>
      </c>
      <c r="E148" s="2">
        <v>48.988</v>
      </c>
      <c r="F148" s="2">
        <v>28.242000000000001</v>
      </c>
      <c r="G148" s="2">
        <v>43.174999999999997</v>
      </c>
      <c r="H148" s="4">
        <f t="shared" si="6"/>
        <v>45.242399999999996</v>
      </c>
    </row>
    <row r="149" spans="1:8" x14ac:dyDescent="0.25">
      <c r="A149" s="1"/>
      <c r="B149" s="2">
        <v>6</v>
      </c>
      <c r="C149" s="14">
        <v>33.566000000000003</v>
      </c>
      <c r="D149" s="2">
        <v>63.082999999999998</v>
      </c>
      <c r="E149" s="2">
        <v>52.311</v>
      </c>
      <c r="F149" s="2">
        <v>17.643000000000001</v>
      </c>
      <c r="G149" s="2">
        <v>51.26</v>
      </c>
      <c r="H149" s="4">
        <f t="shared" si="6"/>
        <v>43.572600000000001</v>
      </c>
    </row>
    <row r="150" spans="1:8" x14ac:dyDescent="0.25">
      <c r="A150" s="1"/>
      <c r="B150" s="2">
        <v>8</v>
      </c>
      <c r="C150" s="14">
        <v>70.317999999999998</v>
      </c>
      <c r="D150" s="2">
        <v>76.444000000000003</v>
      </c>
      <c r="E150" s="2">
        <v>55.807000000000002</v>
      </c>
      <c r="F150" s="2">
        <v>38.01</v>
      </c>
      <c r="G150" s="2">
        <v>26.443999999999999</v>
      </c>
      <c r="H150" s="4">
        <f t="shared" si="6"/>
        <v>53.404600000000002</v>
      </c>
    </row>
    <row r="151" spans="1:8" x14ac:dyDescent="0.25">
      <c r="A151" s="1"/>
      <c r="B151" s="2">
        <v>10</v>
      </c>
      <c r="C151" s="14">
        <v>77.798000000000002</v>
      </c>
      <c r="D151" s="2">
        <v>79.614000000000004</v>
      </c>
      <c r="E151" s="2">
        <v>80.364999999999995</v>
      </c>
      <c r="F151" s="2">
        <v>64.974000000000004</v>
      </c>
      <c r="G151" s="2">
        <v>39.677999999999997</v>
      </c>
      <c r="H151" s="4">
        <f t="shared" si="6"/>
        <v>68.485799999999998</v>
      </c>
    </row>
    <row r="152" spans="1:8" x14ac:dyDescent="0.25">
      <c r="A152" s="1"/>
      <c r="B152" s="2">
        <v>12</v>
      </c>
      <c r="C152" s="14">
        <v>81.203999999999994</v>
      </c>
      <c r="D152" s="2">
        <v>70.611000000000004</v>
      </c>
      <c r="E152" s="2">
        <v>71.778000000000006</v>
      </c>
      <c r="F152" s="2">
        <v>70.453999999999994</v>
      </c>
      <c r="G152" s="2">
        <v>48.939</v>
      </c>
      <c r="H152" s="4">
        <f t="shared" si="6"/>
        <v>68.597200000000015</v>
      </c>
    </row>
    <row r="153" spans="1:8" x14ac:dyDescent="0.25">
      <c r="A153" s="1"/>
      <c r="B153" s="2">
        <v>14</v>
      </c>
      <c r="C153" s="14">
        <v>105.194</v>
      </c>
      <c r="D153" s="2">
        <v>70.105000000000004</v>
      </c>
      <c r="E153" s="2">
        <v>78.322000000000003</v>
      </c>
      <c r="F153" s="2">
        <v>54.625</v>
      </c>
      <c r="G153" s="2">
        <v>58.262</v>
      </c>
      <c r="H153" s="4">
        <f t="shared" si="6"/>
        <v>73.301599999999993</v>
      </c>
    </row>
    <row r="154" spans="1:8" x14ac:dyDescent="0.25">
      <c r="A154" s="1"/>
      <c r="B154" s="2">
        <v>16</v>
      </c>
      <c r="C154" s="14">
        <v>140.13499999999999</v>
      </c>
      <c r="D154" s="2">
        <v>67.790000000000006</v>
      </c>
      <c r="E154" s="2">
        <v>88.11</v>
      </c>
      <c r="F154" s="2">
        <v>51.408000000000001</v>
      </c>
      <c r="G154" s="2">
        <v>74.138000000000005</v>
      </c>
      <c r="H154" s="4">
        <f t="shared" si="6"/>
        <v>84.316200000000009</v>
      </c>
    </row>
    <row r="155" spans="1:8" x14ac:dyDescent="0.25">
      <c r="A155" s="1"/>
      <c r="B155" s="2">
        <v>18</v>
      </c>
      <c r="C155" s="14">
        <v>158.93299999999999</v>
      </c>
      <c r="D155" s="2">
        <v>55</v>
      </c>
      <c r="E155" s="2">
        <v>88.236999999999995</v>
      </c>
      <c r="F155" s="2">
        <v>53.204000000000001</v>
      </c>
      <c r="G155" s="2">
        <v>98.769000000000005</v>
      </c>
      <c r="H155" s="4">
        <f t="shared" si="6"/>
        <v>90.828599999999994</v>
      </c>
    </row>
    <row r="156" spans="1:8" x14ac:dyDescent="0.25">
      <c r="A156" s="1"/>
      <c r="B156" s="2">
        <v>20</v>
      </c>
      <c r="C156" s="14">
        <v>149.93100000000001</v>
      </c>
      <c r="D156" s="2">
        <v>80.290000000000006</v>
      </c>
      <c r="E156" s="2">
        <v>78.103999999999999</v>
      </c>
      <c r="F156" s="2">
        <v>53.180999999999997</v>
      </c>
      <c r="G156" s="2">
        <v>96.956000000000003</v>
      </c>
      <c r="H156" s="4">
        <f t="shared" si="6"/>
        <v>91.692399999999992</v>
      </c>
    </row>
    <row r="157" spans="1:8" x14ac:dyDescent="0.25">
      <c r="A157" s="1"/>
      <c r="B157" s="2">
        <v>22</v>
      </c>
      <c r="C157" s="14">
        <v>148.19200000000001</v>
      </c>
      <c r="D157" s="2">
        <v>100.373</v>
      </c>
      <c r="E157" s="2">
        <v>80.778000000000006</v>
      </c>
      <c r="F157" s="2">
        <v>87.114999999999995</v>
      </c>
      <c r="G157" s="2">
        <v>99.93</v>
      </c>
      <c r="H157" s="4">
        <f t="shared" si="6"/>
        <v>103.27760000000001</v>
      </c>
    </row>
    <row r="158" spans="1:8" x14ac:dyDescent="0.25">
      <c r="A158" s="1"/>
      <c r="B158" s="2">
        <v>24</v>
      </c>
      <c r="C158" s="14">
        <v>148.99</v>
      </c>
      <c r="D158" s="2">
        <v>113.889</v>
      </c>
      <c r="E158" s="2">
        <v>105.029</v>
      </c>
      <c r="F158" s="2">
        <v>120.342</v>
      </c>
      <c r="G158" s="2">
        <v>102.03</v>
      </c>
      <c r="H158" s="4">
        <f t="shared" si="6"/>
        <v>118.056</v>
      </c>
    </row>
    <row r="159" spans="1:8" x14ac:dyDescent="0.25">
      <c r="A159" s="1"/>
      <c r="B159" s="2">
        <v>26</v>
      </c>
      <c r="C159" s="14">
        <v>137.01400000000001</v>
      </c>
      <c r="D159" s="2">
        <v>141.20699999999999</v>
      </c>
      <c r="E159" s="2">
        <v>124.509</v>
      </c>
      <c r="F159" s="2">
        <v>102.651</v>
      </c>
      <c r="G159" s="2">
        <v>119.34099999999999</v>
      </c>
      <c r="H159" s="4">
        <f t="shared" si="6"/>
        <v>124.9444</v>
      </c>
    </row>
    <row r="160" spans="1:8" x14ac:dyDescent="0.25">
      <c r="A160" s="1"/>
      <c r="B160" s="2">
        <v>28</v>
      </c>
      <c r="C160" s="14">
        <v>131.834</v>
      </c>
      <c r="D160" s="2">
        <v>141.59299999999999</v>
      </c>
      <c r="E160" s="2">
        <v>126.014</v>
      </c>
      <c r="F160" s="2">
        <v>108.875</v>
      </c>
      <c r="G160" s="2">
        <v>142.07300000000001</v>
      </c>
      <c r="H160" s="4">
        <f t="shared" si="6"/>
        <v>130.0778</v>
      </c>
    </row>
    <row r="161" spans="1:8" s="3" customFormat="1" x14ac:dyDescent="0.25">
      <c r="A161" s="1"/>
      <c r="B161" s="3">
        <v>30</v>
      </c>
      <c r="C161" s="15">
        <v>137.44300000000001</v>
      </c>
      <c r="D161" s="3">
        <v>141.5</v>
      </c>
      <c r="E161" s="3">
        <v>141.21899999999999</v>
      </c>
      <c r="F161" s="3">
        <v>124.22199999999999</v>
      </c>
      <c r="G161" s="3">
        <v>142.17500000000001</v>
      </c>
      <c r="H161" s="5">
        <f t="shared" si="6"/>
        <v>137.31180000000001</v>
      </c>
    </row>
  </sheetData>
  <mergeCells count="45">
    <mergeCell ref="J36:K36"/>
    <mergeCell ref="L34:M34"/>
    <mergeCell ref="L35:M35"/>
    <mergeCell ref="L36:M36"/>
    <mergeCell ref="L30:M30"/>
    <mergeCell ref="L31:M31"/>
    <mergeCell ref="L32:M32"/>
    <mergeCell ref="L33:M33"/>
    <mergeCell ref="J34:K34"/>
    <mergeCell ref="J35:K35"/>
    <mergeCell ref="J33:K33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J27:K27"/>
    <mergeCell ref="J28:K28"/>
    <mergeCell ref="J29:K29"/>
    <mergeCell ref="J30:K30"/>
    <mergeCell ref="J31:K31"/>
    <mergeCell ref="J32:K32"/>
    <mergeCell ref="J21:K21"/>
    <mergeCell ref="J22:K22"/>
    <mergeCell ref="J23:K23"/>
    <mergeCell ref="J24:K24"/>
    <mergeCell ref="J25:K25"/>
    <mergeCell ref="J26:K26"/>
    <mergeCell ref="A98:A113"/>
    <mergeCell ref="A114:A129"/>
    <mergeCell ref="A130:A145"/>
    <mergeCell ref="A146:A161"/>
    <mergeCell ref="I1:N1"/>
    <mergeCell ref="J20:K20"/>
    <mergeCell ref="L20:M20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H</dc:creator>
  <cp:lastModifiedBy>Dakota H</cp:lastModifiedBy>
  <dcterms:created xsi:type="dcterms:W3CDTF">2019-08-15T16:32:04Z</dcterms:created>
  <dcterms:modified xsi:type="dcterms:W3CDTF">2019-08-16T22:12:17Z</dcterms:modified>
</cp:coreProperties>
</file>