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showObjects="none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amadakotaro/Desktop/my_app/"/>
    </mc:Choice>
  </mc:AlternateContent>
  <xr:revisionPtr revIDLastSave="0" documentId="13_ncr:1_{0A685357-E055-D040-A784-92F8757D9537}" xr6:coauthVersionLast="47" xr6:coauthVersionMax="47" xr10:uidLastSave="{00000000-0000-0000-0000-000000000000}"/>
  <bookViews>
    <workbookView xWindow="0" yWindow="740" windowWidth="29400" windowHeight="17140" xr2:uid="{C11A9058-BA3D-3D4E-B983-1DBC7F954C0A}"/>
  </bookViews>
  <sheets>
    <sheet name="SR渋谷 フィジカル測定" sheetId="1" r:id="rId1"/>
    <sheet name="U18" sheetId="2" r:id="rId2"/>
    <sheet name="U15" sheetId="3" r:id="rId3"/>
    <sheet name="U12" sheetId="4" r:id="rId4"/>
  </sheets>
  <definedNames>
    <definedName name="_xlnm._FilterDatabase" localSheetId="0" hidden="1">'SR渋谷 フィジカル測定'!$A$1:$AX$699</definedName>
  </definedNames>
  <calcPr calcId="191029"/>
  <pivotCaches>
    <pivotCache cacheId="25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09" i="1" l="1"/>
  <c r="O309" i="1"/>
  <c r="O699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84" i="1" l="1"/>
  <c r="O490" i="1"/>
  <c r="O502" i="1"/>
  <c r="O503" i="1"/>
  <c r="O504" i="1"/>
  <c r="O505" i="1"/>
  <c r="O506" i="1"/>
  <c r="O507" i="1"/>
  <c r="O509" i="1"/>
  <c r="O510" i="1"/>
  <c r="O511" i="1"/>
  <c r="O512" i="1"/>
  <c r="O513" i="1"/>
  <c r="O514" i="1"/>
  <c r="O516" i="1"/>
  <c r="O517" i="1"/>
  <c r="O518" i="1"/>
  <c r="O519" i="1"/>
  <c r="O520" i="1"/>
  <c r="O521" i="1"/>
  <c r="O501" i="1"/>
  <c r="O476" i="1"/>
  <c r="O477" i="1"/>
  <c r="O479" i="1"/>
  <c r="O480" i="1"/>
  <c r="O481" i="1"/>
  <c r="O482" i="1"/>
  <c r="O483" i="1"/>
  <c r="O484" i="1"/>
  <c r="O485" i="1"/>
  <c r="O486" i="1"/>
  <c r="O487" i="1"/>
  <c r="O488" i="1"/>
  <c r="O489" i="1"/>
  <c r="O491" i="1"/>
  <c r="O492" i="1"/>
  <c r="O493" i="1"/>
  <c r="O494" i="1"/>
  <c r="O495" i="1"/>
  <c r="O496" i="1"/>
  <c r="O497" i="1"/>
  <c r="O498" i="1"/>
  <c r="O499" i="1"/>
  <c r="O500" i="1"/>
  <c r="O475" i="1"/>
  <c r="K268" i="1" l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67" i="1"/>
  <c r="R502" i="1" l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475" i="1"/>
  <c r="R19" i="1" l="1"/>
  <c r="R20" i="1"/>
  <c r="R21" i="1"/>
  <c r="R22" i="1"/>
  <c r="R23" i="1"/>
  <c r="R24" i="1"/>
  <c r="R25" i="1"/>
  <c r="R26" i="1"/>
  <c r="R27" i="1"/>
  <c r="R28" i="1"/>
  <c r="R29" i="1"/>
  <c r="R30" i="1"/>
  <c r="R32" i="1"/>
  <c r="R33" i="1"/>
  <c r="R34" i="1"/>
  <c r="R35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292" i="1"/>
  <c r="R293" i="1"/>
  <c r="R294" i="1"/>
  <c r="R295" i="1"/>
  <c r="R296" i="1"/>
  <c r="R297" i="1"/>
  <c r="R298" i="1"/>
  <c r="R299" i="1"/>
  <c r="R300" i="1"/>
  <c r="R301" i="1"/>
  <c r="R303" i="1"/>
  <c r="R305" i="1"/>
  <c r="R309" i="1"/>
</calcChain>
</file>

<file path=xl/sharedStrings.xml><?xml version="1.0" encoding="utf-8"?>
<sst xmlns="http://schemas.openxmlformats.org/spreadsheetml/2006/main" count="2036" uniqueCount="275">
  <si>
    <t>Sprint Momentum</t>
    <phoneticPr fontId="1"/>
  </si>
  <si>
    <t>Pro Agility</t>
    <phoneticPr fontId="1"/>
  </si>
  <si>
    <t>Lane Agility</t>
    <phoneticPr fontId="1"/>
  </si>
  <si>
    <t>CODD</t>
    <phoneticPr fontId="1"/>
  </si>
  <si>
    <t>VO2max</t>
    <phoneticPr fontId="1"/>
  </si>
  <si>
    <t>VO2max/BW</t>
    <phoneticPr fontId="1"/>
  </si>
  <si>
    <t>BSQ</t>
    <phoneticPr fontId="1"/>
  </si>
  <si>
    <t>BP</t>
    <phoneticPr fontId="1"/>
  </si>
  <si>
    <t>CL</t>
    <phoneticPr fontId="1"/>
  </si>
  <si>
    <t>井伊拓海</t>
  </si>
  <si>
    <t>五味利空</t>
  </si>
  <si>
    <t>丹治響</t>
  </si>
  <si>
    <t>中田剣心</t>
  </si>
  <si>
    <t>松下湊人</t>
  </si>
  <si>
    <t>若杉晴</t>
  </si>
  <si>
    <t>安食今生</t>
  </si>
  <si>
    <t>安齋寛都</t>
  </si>
  <si>
    <t>小野正人</t>
  </si>
  <si>
    <t>甲斐達弘</t>
    <rPh sb="2" eb="4">
      <t>タツヒロ</t>
    </rPh>
    <phoneticPr fontId="1"/>
  </si>
  <si>
    <t>岡部夏大</t>
    <rPh sb="0" eb="2">
      <t>オカベ</t>
    </rPh>
    <rPh sb="2" eb="3">
      <t xml:space="preserve">ナツヒロ </t>
    </rPh>
    <rPh sb="3" eb="4">
      <t>ダイ</t>
    </rPh>
    <phoneticPr fontId="1"/>
  </si>
  <si>
    <t>鏑木捺貴</t>
    <rPh sb="0" eb="2">
      <t>カブラ</t>
    </rPh>
    <rPh sb="2" eb="3">
      <t>ナツ</t>
    </rPh>
    <rPh sb="3" eb="4">
      <t>キゾク</t>
    </rPh>
    <phoneticPr fontId="1"/>
  </si>
  <si>
    <t>棚橋康成</t>
    <rPh sb="0" eb="2">
      <t>タナハセィ</t>
    </rPh>
    <rPh sb="2" eb="3">
      <t>コウセイ</t>
    </rPh>
    <rPh sb="3" eb="4">
      <t xml:space="preserve">ナル </t>
    </rPh>
    <phoneticPr fontId="1"/>
  </si>
  <si>
    <t>溝口宗真</t>
    <rPh sb="0" eb="2">
      <t>ミゾグティ</t>
    </rPh>
    <rPh sb="2" eb="3">
      <t>ムネ</t>
    </rPh>
    <rPh sb="3" eb="4">
      <t>シンジテゥ</t>
    </rPh>
    <phoneticPr fontId="1"/>
  </si>
  <si>
    <t>山田啓翔</t>
    <rPh sb="0" eb="2">
      <t>ヤマダ</t>
    </rPh>
    <rPh sb="2" eb="3">
      <t>ケイ5</t>
    </rPh>
    <rPh sb="3" eb="4">
      <t>ショウ</t>
    </rPh>
    <phoneticPr fontId="1"/>
  </si>
  <si>
    <t>礒崎陽向</t>
    <rPh sb="0" eb="2">
      <t>イソザキ</t>
    </rPh>
    <rPh sb="2" eb="3">
      <t xml:space="preserve">ヨウ </t>
    </rPh>
    <rPh sb="3" eb="4">
      <t>ムカウ</t>
    </rPh>
    <phoneticPr fontId="1"/>
  </si>
  <si>
    <t>10m Sprint(s)</t>
    <phoneticPr fontId="1"/>
  </si>
  <si>
    <t>20m Sprint(s)</t>
    <phoneticPr fontId="1"/>
  </si>
  <si>
    <t>BJ</t>
    <phoneticPr fontId="1"/>
  </si>
  <si>
    <t>TJ（R）</t>
    <phoneticPr fontId="1"/>
  </si>
  <si>
    <t>TJ（L）</t>
    <phoneticPr fontId="1"/>
  </si>
  <si>
    <t>山ノ井昊</t>
    <rPh sb="0" eb="1">
      <t>ヤマノイ</t>
    </rPh>
    <phoneticPr fontId="1"/>
  </si>
  <si>
    <t>SJ</t>
    <phoneticPr fontId="1"/>
  </si>
  <si>
    <t>CMJ</t>
    <phoneticPr fontId="1"/>
  </si>
  <si>
    <t>矢野波一</t>
    <rPh sb="0" eb="2">
      <t>ヤノ</t>
    </rPh>
    <rPh sb="2" eb="3">
      <t>ナミ</t>
    </rPh>
    <rPh sb="3" eb="4">
      <t xml:space="preserve">１ </t>
    </rPh>
    <phoneticPr fontId="3"/>
  </si>
  <si>
    <t>寺澤陸</t>
    <rPh sb="0" eb="2">
      <t>テラサワ</t>
    </rPh>
    <rPh sb="2" eb="3">
      <t>リク</t>
    </rPh>
    <phoneticPr fontId="1"/>
  </si>
  <si>
    <t>　</t>
    <phoneticPr fontId="1"/>
  </si>
  <si>
    <t>岸歩武</t>
    <rPh sb="0" eb="1">
      <t>キシ</t>
    </rPh>
    <rPh sb="1" eb="3">
      <t>アユム</t>
    </rPh>
    <phoneticPr fontId="6"/>
  </si>
  <si>
    <t>齋藤篤</t>
    <rPh sb="0" eb="2">
      <t>サイトウ</t>
    </rPh>
    <rPh sb="2" eb="3">
      <t>アツシ</t>
    </rPh>
    <phoneticPr fontId="6"/>
  </si>
  <si>
    <t>坂井佑丞</t>
    <rPh sb="0" eb="2">
      <t>サカイ</t>
    </rPh>
    <rPh sb="2" eb="4">
      <t>ユウスケ</t>
    </rPh>
    <phoneticPr fontId="1"/>
  </si>
  <si>
    <t>林元気</t>
    <rPh sb="0" eb="1">
      <t>ハヤシ</t>
    </rPh>
    <rPh sb="1" eb="3">
      <t>ゲンキ</t>
    </rPh>
    <phoneticPr fontId="1"/>
  </si>
  <si>
    <t>山野井皓</t>
    <rPh sb="0" eb="3">
      <t>ヤマノイ</t>
    </rPh>
    <rPh sb="3" eb="4">
      <t>テル</t>
    </rPh>
    <phoneticPr fontId="1"/>
  </si>
  <si>
    <t>古河シェーン</t>
    <rPh sb="0" eb="2">
      <t>フルカワ</t>
    </rPh>
    <phoneticPr fontId="1"/>
  </si>
  <si>
    <t>大谷悠真</t>
    <rPh sb="0" eb="1">
      <t>オオタニ</t>
    </rPh>
    <rPh sb="2" eb="4">
      <t xml:space="preserve">ユウマ </t>
    </rPh>
    <phoneticPr fontId="1"/>
  </si>
  <si>
    <t>岡部克海</t>
    <rPh sb="0" eb="2">
      <t>オカベ</t>
    </rPh>
    <rPh sb="2" eb="3">
      <t>カツ</t>
    </rPh>
    <rPh sb="3" eb="4">
      <t>ウミ</t>
    </rPh>
    <phoneticPr fontId="1"/>
  </si>
  <si>
    <t>岸歩武</t>
    <rPh sb="0" eb="1">
      <t>キシ</t>
    </rPh>
    <rPh sb="1" eb="3">
      <t>アユム</t>
    </rPh>
    <phoneticPr fontId="1"/>
  </si>
  <si>
    <t/>
  </si>
  <si>
    <t>木村海斗</t>
    <rPh sb="0" eb="2">
      <t>キムラ</t>
    </rPh>
    <rPh sb="2" eb="3">
      <t>ウミ</t>
    </rPh>
    <rPh sb="3" eb="4">
      <t xml:space="preserve">ト </t>
    </rPh>
    <phoneticPr fontId="1"/>
  </si>
  <si>
    <t>齋藤篤</t>
    <rPh sb="0" eb="2">
      <t>サイトウ</t>
    </rPh>
    <rPh sb="2" eb="3">
      <t>アツシ</t>
    </rPh>
    <phoneticPr fontId="1"/>
  </si>
  <si>
    <t>田口幹</t>
    <rPh sb="0" eb="2">
      <t>タグチ</t>
    </rPh>
    <rPh sb="2" eb="3">
      <t>ミキ</t>
    </rPh>
    <phoneticPr fontId="1"/>
  </si>
  <si>
    <t>田中魁一</t>
    <rPh sb="0" eb="2">
      <t>タナカ</t>
    </rPh>
    <rPh sb="2" eb="4">
      <t>カイチ</t>
    </rPh>
    <phoneticPr fontId="1"/>
  </si>
  <si>
    <t>近森晴</t>
    <rPh sb="0" eb="2">
      <t>チカモリ</t>
    </rPh>
    <rPh sb="2" eb="3">
      <t>haru</t>
    </rPh>
    <phoneticPr fontId="1"/>
  </si>
  <si>
    <t>鶴岡海</t>
    <rPh sb="0" eb="2">
      <t>ツルオカ</t>
    </rPh>
    <rPh sb="2" eb="3">
      <t>カイ</t>
    </rPh>
    <phoneticPr fontId="1"/>
  </si>
  <si>
    <t>西尾剣</t>
    <rPh sb="0" eb="2">
      <t>ニシオ</t>
    </rPh>
    <rPh sb="2" eb="3">
      <t>ツルギ</t>
    </rPh>
    <phoneticPr fontId="1"/>
  </si>
  <si>
    <t>森川偉央</t>
    <rPh sb="0" eb="2">
      <t>モリ</t>
    </rPh>
    <rPh sb="2" eb="3">
      <t>イジn</t>
    </rPh>
    <rPh sb="3" eb="4">
      <t xml:space="preserve">オウ </t>
    </rPh>
    <phoneticPr fontId="1"/>
  </si>
  <si>
    <t>吉村悠</t>
    <rPh sb="0" eb="2">
      <t>ヨシムラ</t>
    </rPh>
    <rPh sb="2" eb="3">
      <t>ユウ</t>
    </rPh>
    <phoneticPr fontId="1"/>
  </si>
  <si>
    <t>北條瑠惟</t>
    <rPh sb="0" eb="2">
      <t>ホウジョウ</t>
    </rPh>
    <rPh sb="2" eb="3">
      <t>rui</t>
    </rPh>
    <phoneticPr fontId="1"/>
  </si>
  <si>
    <t>柴偉悠</t>
    <rPh sb="0" eb="1">
      <t xml:space="preserve">シバ </t>
    </rPh>
    <rPh sb="1" eb="2">
      <t>イジn</t>
    </rPh>
    <rPh sb="2" eb="3">
      <t>🈶</t>
    </rPh>
    <phoneticPr fontId="1"/>
  </si>
  <si>
    <t>劉生蓮央</t>
    <rPh sb="0" eb="2">
      <t>リュウセイ</t>
    </rPh>
    <rPh sb="2" eb="3">
      <t xml:space="preserve">レン </t>
    </rPh>
    <rPh sb="3" eb="4">
      <t>🤴</t>
    </rPh>
    <phoneticPr fontId="1"/>
  </si>
  <si>
    <t>大鹿維介</t>
    <rPh sb="0" eb="2">
      <t>オオシカ</t>
    </rPh>
    <rPh sb="2" eb="3">
      <t>イ</t>
    </rPh>
    <rPh sb="3" eb="4">
      <t>スケ</t>
    </rPh>
    <phoneticPr fontId="1"/>
  </si>
  <si>
    <t>古河シェーン</t>
  </si>
  <si>
    <t>吉村悠</t>
  </si>
  <si>
    <t>大鹿維介</t>
  </si>
  <si>
    <t>鶴岡海</t>
  </si>
  <si>
    <t>北條瑠惟</t>
  </si>
  <si>
    <t>岡部克海</t>
  </si>
  <si>
    <t>大谷悠真</t>
  </si>
  <si>
    <t>鈴木空</t>
  </si>
  <si>
    <t>川上颯介</t>
  </si>
  <si>
    <t>森川偉央</t>
  </si>
  <si>
    <t>藤井界</t>
  </si>
  <si>
    <t>平田義則</t>
  </si>
  <si>
    <t>小林蒼空</t>
  </si>
  <si>
    <t>劉生蓮央</t>
  </si>
  <si>
    <t>近森晴</t>
  </si>
  <si>
    <t>古谷統真</t>
  </si>
  <si>
    <t>木村海斗</t>
  </si>
  <si>
    <t>西尾剣</t>
  </si>
  <si>
    <t>田中魁一</t>
  </si>
  <si>
    <t>岸歩武</t>
  </si>
  <si>
    <t>坂井佑丞</t>
  </si>
  <si>
    <t>齋藤篤</t>
  </si>
  <si>
    <t>田口幹</t>
  </si>
  <si>
    <t>林元気</t>
  </si>
  <si>
    <t>柴偉悠</t>
    <rPh sb="0" eb="1">
      <t xml:space="preserve">シバ </t>
    </rPh>
    <rPh sb="1" eb="2">
      <t>イジn</t>
    </rPh>
    <rPh sb="2" eb="3">
      <t xml:space="preserve">ユウ </t>
    </rPh>
    <phoneticPr fontId="1"/>
  </si>
  <si>
    <t>長谷川真大</t>
    <rPh sb="0" eb="3">
      <t xml:space="preserve">ハセガワ </t>
    </rPh>
    <rPh sb="3" eb="4">
      <t xml:space="preserve">シン </t>
    </rPh>
    <rPh sb="4" eb="5">
      <t>オオキイ</t>
    </rPh>
    <phoneticPr fontId="1"/>
  </si>
  <si>
    <t>村島伶旺</t>
  </si>
  <si>
    <t>井沢太尊</t>
  </si>
  <si>
    <t>大庭心絆　</t>
  </si>
  <si>
    <t>岡田辰嗣</t>
  </si>
  <si>
    <t>井村理乃</t>
  </si>
  <si>
    <t>市山悠貴</t>
  </si>
  <si>
    <t>森颯汰</t>
  </si>
  <si>
    <t>宇田津博毅</t>
  </si>
  <si>
    <t>山野井路</t>
  </si>
  <si>
    <t>岸寛武</t>
  </si>
  <si>
    <t>名前</t>
    <rPh sb="0" eb="2">
      <t>ナマエ</t>
    </rPh>
    <phoneticPr fontId="1"/>
  </si>
  <si>
    <t>測定日</t>
    <rPh sb="0" eb="3">
      <t>ソクテイ</t>
    </rPh>
    <phoneticPr fontId="1"/>
  </si>
  <si>
    <t>5m Sprint(s)</t>
    <phoneticPr fontId="1"/>
  </si>
  <si>
    <t>Weight</t>
    <phoneticPr fontId="1"/>
  </si>
  <si>
    <t>Fat%</t>
    <phoneticPr fontId="1"/>
  </si>
  <si>
    <t>LBM/m</t>
    <phoneticPr fontId="1"/>
  </si>
  <si>
    <t>BMI</t>
    <phoneticPr fontId="1"/>
  </si>
  <si>
    <t>甲斐達弘</t>
    <rPh sb="2" eb="4">
      <t>タツヒロ</t>
    </rPh>
    <phoneticPr fontId="4"/>
  </si>
  <si>
    <t>岡部夏大</t>
    <rPh sb="0" eb="2">
      <t>オカベ</t>
    </rPh>
    <rPh sb="2" eb="3">
      <t xml:space="preserve">ナツヒロ </t>
    </rPh>
    <rPh sb="3" eb="4">
      <t>ダイ</t>
    </rPh>
    <phoneticPr fontId="4"/>
  </si>
  <si>
    <t>鏑木捺貴</t>
    <rPh sb="0" eb="2">
      <t>カブラ</t>
    </rPh>
    <rPh sb="2" eb="3">
      <t>ナツ</t>
    </rPh>
    <rPh sb="3" eb="4">
      <t>キゾク</t>
    </rPh>
    <phoneticPr fontId="4"/>
  </si>
  <si>
    <t>棚橋康成</t>
    <rPh sb="0" eb="2">
      <t>タナハセィ</t>
    </rPh>
    <rPh sb="2" eb="3">
      <t>コウセイ</t>
    </rPh>
    <rPh sb="3" eb="4">
      <t xml:space="preserve">ナル </t>
    </rPh>
    <phoneticPr fontId="4"/>
  </si>
  <si>
    <t>溝口宗真</t>
    <rPh sb="0" eb="2">
      <t>ミゾグティ</t>
    </rPh>
    <rPh sb="2" eb="3">
      <t>ムネ</t>
    </rPh>
    <rPh sb="3" eb="4">
      <t>シンジテゥ</t>
    </rPh>
    <phoneticPr fontId="4"/>
  </si>
  <si>
    <t>山田啓翔</t>
    <rPh sb="0" eb="2">
      <t>ヤマダ</t>
    </rPh>
    <rPh sb="2" eb="3">
      <t>ケイ5</t>
    </rPh>
    <rPh sb="3" eb="4">
      <t>ショウ</t>
    </rPh>
    <phoneticPr fontId="4"/>
  </si>
  <si>
    <t>礒崎陽向</t>
    <rPh sb="0" eb="2">
      <t>イソザキ</t>
    </rPh>
    <rPh sb="2" eb="3">
      <t xml:space="preserve">ヨウ </t>
    </rPh>
    <rPh sb="3" eb="4">
      <t>ムカウ</t>
    </rPh>
    <phoneticPr fontId="4"/>
  </si>
  <si>
    <t>山ノ井昊</t>
    <rPh sb="0" eb="1">
      <t>ヤマノイ</t>
    </rPh>
    <phoneticPr fontId="4"/>
  </si>
  <si>
    <t>矢野波一</t>
    <rPh sb="0" eb="2">
      <t>ヤノ</t>
    </rPh>
    <rPh sb="2" eb="3">
      <t>ナミ</t>
    </rPh>
    <rPh sb="3" eb="4">
      <t xml:space="preserve">１ </t>
    </rPh>
    <phoneticPr fontId="1"/>
  </si>
  <si>
    <t>寺澤陸</t>
    <rPh sb="0" eb="2">
      <t>テラサワ</t>
    </rPh>
    <rPh sb="2" eb="3">
      <t>リク</t>
    </rPh>
    <phoneticPr fontId="4"/>
  </si>
  <si>
    <t>岸歩武</t>
    <rPh sb="0" eb="1">
      <t>キシ</t>
    </rPh>
    <rPh sb="1" eb="3">
      <t>アユム</t>
    </rPh>
    <phoneticPr fontId="2"/>
  </si>
  <si>
    <t>齋藤篤</t>
    <rPh sb="0" eb="2">
      <t>サイトウ</t>
    </rPh>
    <rPh sb="2" eb="3">
      <t>アツシ</t>
    </rPh>
    <phoneticPr fontId="2"/>
  </si>
  <si>
    <t>坂井佑丞</t>
    <rPh sb="0" eb="2">
      <t>サカイ</t>
    </rPh>
    <rPh sb="2" eb="4">
      <t>ユウスケ</t>
    </rPh>
    <phoneticPr fontId="4"/>
  </si>
  <si>
    <t>林元気</t>
    <rPh sb="0" eb="1">
      <t>ハヤシ</t>
    </rPh>
    <rPh sb="1" eb="3">
      <t>ゲンキ</t>
    </rPh>
    <phoneticPr fontId="4"/>
  </si>
  <si>
    <t>山野井皓</t>
    <rPh sb="0" eb="3">
      <t>ヤマノイ</t>
    </rPh>
    <rPh sb="3" eb="4">
      <t>テル</t>
    </rPh>
    <phoneticPr fontId="4"/>
  </si>
  <si>
    <t>古河シェーン</t>
    <rPh sb="0" eb="2">
      <t>フルカワ</t>
    </rPh>
    <phoneticPr fontId="4"/>
  </si>
  <si>
    <t>甲斐達弘</t>
    <rPh sb="2" eb="4">
      <t>タツヒロ</t>
    </rPh>
    <phoneticPr fontId="3"/>
  </si>
  <si>
    <t>岡部夏大</t>
    <rPh sb="0" eb="2">
      <t>オカベ</t>
    </rPh>
    <rPh sb="2" eb="3">
      <t xml:space="preserve">ナツヒロ </t>
    </rPh>
    <rPh sb="3" eb="4">
      <t>ダイ</t>
    </rPh>
    <phoneticPr fontId="3"/>
  </si>
  <si>
    <t>鏑木捺貴</t>
    <rPh sb="0" eb="2">
      <t>カブラ</t>
    </rPh>
    <rPh sb="2" eb="3">
      <t>ナツ</t>
    </rPh>
    <rPh sb="3" eb="4">
      <t>キゾク</t>
    </rPh>
    <phoneticPr fontId="3"/>
  </si>
  <si>
    <t>棚橋康成</t>
    <rPh sb="0" eb="2">
      <t>タナハセィ</t>
    </rPh>
    <rPh sb="2" eb="3">
      <t>コウセイ</t>
    </rPh>
    <rPh sb="3" eb="4">
      <t xml:space="preserve">ナル </t>
    </rPh>
    <phoneticPr fontId="3"/>
  </si>
  <si>
    <t>溝口宗真</t>
    <rPh sb="0" eb="2">
      <t>ミゾグティ</t>
    </rPh>
    <rPh sb="2" eb="3">
      <t>ムネ</t>
    </rPh>
    <rPh sb="3" eb="4">
      <t>シンジテゥ</t>
    </rPh>
    <phoneticPr fontId="3"/>
  </si>
  <si>
    <t>山田啓翔</t>
    <rPh sb="0" eb="2">
      <t>ヤマダ</t>
    </rPh>
    <rPh sb="2" eb="3">
      <t>ケイ5</t>
    </rPh>
    <rPh sb="3" eb="4">
      <t>ショウ</t>
    </rPh>
    <phoneticPr fontId="3"/>
  </si>
  <si>
    <t>礒崎陽向</t>
    <rPh sb="0" eb="2">
      <t>イソザキ</t>
    </rPh>
    <rPh sb="2" eb="3">
      <t xml:space="preserve">ヨウ </t>
    </rPh>
    <rPh sb="3" eb="4">
      <t>ムカウ</t>
    </rPh>
    <phoneticPr fontId="3"/>
  </si>
  <si>
    <t>岸歩武</t>
    <rPh sb="0" eb="1">
      <t>キシ</t>
    </rPh>
    <rPh sb="1" eb="3">
      <t>アユム</t>
    </rPh>
    <phoneticPr fontId="8"/>
  </si>
  <si>
    <t>齋藤篤</t>
    <rPh sb="0" eb="2">
      <t>サイトウ</t>
    </rPh>
    <rPh sb="2" eb="3">
      <t>アツシ</t>
    </rPh>
    <phoneticPr fontId="8"/>
  </si>
  <si>
    <t>坂井佑丞</t>
    <rPh sb="0" eb="2">
      <t>サカイ</t>
    </rPh>
    <rPh sb="2" eb="4">
      <t>ユウスケ</t>
    </rPh>
    <phoneticPr fontId="3"/>
  </si>
  <si>
    <t>林元気</t>
    <rPh sb="0" eb="1">
      <t>ハヤシ</t>
    </rPh>
    <rPh sb="1" eb="3">
      <t>ゲンキ</t>
    </rPh>
    <phoneticPr fontId="3"/>
  </si>
  <si>
    <t>山野井皓</t>
    <rPh sb="0" eb="3">
      <t>ヤマノイ</t>
    </rPh>
    <rPh sb="3" eb="4">
      <t>テル</t>
    </rPh>
    <phoneticPr fontId="3"/>
  </si>
  <si>
    <t>寺澤陸</t>
    <rPh sb="0" eb="2">
      <t>テラサワ</t>
    </rPh>
    <rPh sb="2" eb="3">
      <t>リク</t>
    </rPh>
    <phoneticPr fontId="3"/>
  </si>
  <si>
    <t>古河シェーン</t>
    <rPh sb="0" eb="2">
      <t>フルカワ</t>
    </rPh>
    <phoneticPr fontId="3"/>
  </si>
  <si>
    <t>金子ケネス森都</t>
    <rPh sb="0" eb="2">
      <t>カネ</t>
    </rPh>
    <rPh sb="5" eb="6">
      <t xml:space="preserve">モリ </t>
    </rPh>
    <rPh sb="6" eb="7">
      <t>ミヤコ</t>
    </rPh>
    <phoneticPr fontId="1"/>
  </si>
  <si>
    <t>RJ</t>
    <phoneticPr fontId="1"/>
  </si>
  <si>
    <t>目標値</t>
    <rPh sb="0" eb="3">
      <t>モクヒョウ</t>
    </rPh>
    <phoneticPr fontId="1"/>
  </si>
  <si>
    <t>Fat mass(kg)</t>
    <phoneticPr fontId="1"/>
  </si>
  <si>
    <t>Height</t>
    <phoneticPr fontId="1"/>
  </si>
  <si>
    <t>山ノ井昊</t>
  </si>
  <si>
    <t>矢野波一</t>
    <rPh sb="0" eb="2">
      <t>ヤノ</t>
    </rPh>
    <rPh sb="2" eb="3">
      <t>ナミ</t>
    </rPh>
    <rPh sb="3" eb="4">
      <t xml:space="preserve">１ </t>
    </rPh>
    <phoneticPr fontId="2"/>
  </si>
  <si>
    <t xml:space="preserve">古谷統真 </t>
  </si>
  <si>
    <t>川上颯介</t>
    <phoneticPr fontId="1"/>
  </si>
  <si>
    <t>小林蒼空</t>
    <phoneticPr fontId="1"/>
  </si>
  <si>
    <t>藤井界</t>
    <phoneticPr fontId="1"/>
  </si>
  <si>
    <t>鈴木空</t>
    <phoneticPr fontId="1"/>
  </si>
  <si>
    <t>平田義則</t>
    <phoneticPr fontId="1"/>
  </si>
  <si>
    <t>吉村悠</t>
    <phoneticPr fontId="1"/>
  </si>
  <si>
    <t>大鹿維介</t>
    <phoneticPr fontId="1"/>
  </si>
  <si>
    <t>鶴岡海</t>
    <phoneticPr fontId="1"/>
  </si>
  <si>
    <t>北條瑠惟</t>
    <phoneticPr fontId="1"/>
  </si>
  <si>
    <t>岡部克海</t>
    <phoneticPr fontId="1"/>
  </si>
  <si>
    <t>大谷悠真</t>
    <phoneticPr fontId="1"/>
  </si>
  <si>
    <t>森川偉央</t>
    <phoneticPr fontId="1"/>
  </si>
  <si>
    <t>柴偉悠</t>
    <phoneticPr fontId="1"/>
  </si>
  <si>
    <t>長谷川真広</t>
    <phoneticPr fontId="1"/>
  </si>
  <si>
    <t>劉生蓮央</t>
    <phoneticPr fontId="1"/>
  </si>
  <si>
    <t>近森晴</t>
    <phoneticPr fontId="1"/>
  </si>
  <si>
    <t>井沢太尊</t>
    <phoneticPr fontId="1"/>
  </si>
  <si>
    <t>岡田辰嗣</t>
    <phoneticPr fontId="1"/>
  </si>
  <si>
    <t>井村理乃</t>
    <phoneticPr fontId="1"/>
  </si>
  <si>
    <t>市山悠貴</t>
    <phoneticPr fontId="1"/>
  </si>
  <si>
    <t>森颯汰</t>
    <phoneticPr fontId="1"/>
  </si>
  <si>
    <t>宇田津博毅</t>
    <phoneticPr fontId="1"/>
  </si>
  <si>
    <t>山野井路</t>
    <phoneticPr fontId="1"/>
  </si>
  <si>
    <t>岸寛武</t>
    <phoneticPr fontId="1"/>
  </si>
  <si>
    <t>古谷統真</t>
    <phoneticPr fontId="1"/>
  </si>
  <si>
    <t>甲斐達弘</t>
  </si>
  <si>
    <t>岡部夏大</t>
  </si>
  <si>
    <t>鏑木捺貴</t>
  </si>
  <si>
    <t>棚橋康成</t>
  </si>
  <si>
    <t>溝口宗真</t>
  </si>
  <si>
    <t>山田啓翔</t>
  </si>
  <si>
    <t>礒崎陽向</t>
  </si>
  <si>
    <t>山野井皓</t>
  </si>
  <si>
    <t>寺澤陸</t>
  </si>
  <si>
    <t>OHSQ</t>
  </si>
  <si>
    <t>/leg</t>
    <phoneticPr fontId="1"/>
  </si>
  <si>
    <t>内</t>
  </si>
  <si>
    <t>外</t>
  </si>
  <si>
    <t>カテゴリー</t>
    <phoneticPr fontId="1"/>
  </si>
  <si>
    <t>柴偉悠</t>
  </si>
  <si>
    <t>長谷川真広</t>
  </si>
  <si>
    <t>大庭心絆</t>
  </si>
  <si>
    <t>壹岐楓</t>
  </si>
  <si>
    <t>渡辺想</t>
  </si>
  <si>
    <t>渡辺稜</t>
  </si>
  <si>
    <t>鎌田正龍</t>
  </si>
  <si>
    <t>山田幹太</t>
  </si>
  <si>
    <t>青木陸宮</t>
  </si>
  <si>
    <t>大鹿扇汰</t>
  </si>
  <si>
    <t>横溝瑛太</t>
  </si>
  <si>
    <t>西尾岳</t>
  </si>
  <si>
    <t>齊藤真生</t>
  </si>
  <si>
    <t>佐々木倫平</t>
  </si>
  <si>
    <t>谷口颯汰</t>
  </si>
  <si>
    <t>西山佳吾</t>
  </si>
  <si>
    <t>井沢蔵斗</t>
  </si>
  <si>
    <t>礒崎朔良</t>
  </si>
  <si>
    <t>甲斐誠介</t>
  </si>
  <si>
    <t>新堀雄生</t>
  </si>
  <si>
    <t>小林昊斗</t>
  </si>
  <si>
    <t>新堀海人</t>
  </si>
  <si>
    <t>島田和空</t>
  </si>
  <si>
    <t>U18</t>
  </si>
  <si>
    <t>U18</t>
    <phoneticPr fontId="1"/>
  </si>
  <si>
    <t>U15</t>
  </si>
  <si>
    <t>U15</t>
    <phoneticPr fontId="1"/>
  </si>
  <si>
    <t>U12</t>
  </si>
  <si>
    <t>U12</t>
    <phoneticPr fontId="1"/>
  </si>
  <si>
    <t>/leg2</t>
  </si>
  <si>
    <t>/leg3</t>
  </si>
  <si>
    <t>/leg4</t>
  </si>
  <si>
    <t>内5</t>
  </si>
  <si>
    <t>/leg6</t>
  </si>
  <si>
    <t>外7</t>
  </si>
  <si>
    <t>/leg8</t>
  </si>
  <si>
    <t>田村颯志</t>
    <phoneticPr fontId="1"/>
  </si>
  <si>
    <r>
      <t>脚長</t>
    </r>
    <r>
      <rPr>
        <b/>
        <sz val="12"/>
        <color theme="0"/>
        <rFont val="Helvetica"/>
        <family val="2"/>
      </rPr>
      <t xml:space="preserve"> R</t>
    </r>
  </si>
  <si>
    <r>
      <t>脚長</t>
    </r>
    <r>
      <rPr>
        <b/>
        <sz val="12"/>
        <color theme="0"/>
        <rFont val="Helvetica"/>
        <family val="2"/>
      </rPr>
      <t xml:space="preserve"> L</t>
    </r>
  </si>
  <si>
    <r>
      <t>Side Hop(</t>
    </r>
    <r>
      <rPr>
        <b/>
        <sz val="12"/>
        <color theme="0"/>
        <rFont val="Hiragino Sans"/>
        <family val="2"/>
        <charset val="1"/>
      </rPr>
      <t>右</t>
    </r>
    <r>
      <rPr>
        <b/>
        <sz val="12"/>
        <color theme="0"/>
        <rFont val="Helvetica"/>
        <family val="2"/>
      </rPr>
      <t>)</t>
    </r>
  </si>
  <si>
    <r>
      <t>Side Hop(</t>
    </r>
    <r>
      <rPr>
        <b/>
        <sz val="12"/>
        <color theme="0"/>
        <rFont val="Hiragino Sans"/>
        <family val="2"/>
        <charset val="1"/>
      </rPr>
      <t>左</t>
    </r>
    <r>
      <rPr>
        <b/>
        <sz val="12"/>
        <color theme="0"/>
        <rFont val="Helvetica"/>
        <family val="2"/>
      </rPr>
      <t>)</t>
    </r>
  </si>
  <si>
    <r>
      <t>Y</t>
    </r>
    <r>
      <rPr>
        <b/>
        <sz val="12"/>
        <color theme="0"/>
        <rFont val="Hiragino Sans"/>
        <family val="2"/>
        <charset val="1"/>
      </rPr>
      <t>バランス</t>
    </r>
    <r>
      <rPr>
        <b/>
        <sz val="12"/>
        <color theme="0"/>
        <rFont val="Helvetica"/>
        <family val="2"/>
      </rPr>
      <t xml:space="preserve"> R (</t>
    </r>
    <r>
      <rPr>
        <b/>
        <sz val="12"/>
        <color theme="0"/>
        <rFont val="Hiragino Sans"/>
        <family val="2"/>
        <charset val="1"/>
      </rPr>
      <t>前）</t>
    </r>
  </si>
  <si>
    <r>
      <t>Y</t>
    </r>
    <r>
      <rPr>
        <b/>
        <sz val="12"/>
        <color theme="0"/>
        <rFont val="Hiragino Sans"/>
        <family val="2"/>
        <charset val="1"/>
      </rPr>
      <t>バランス</t>
    </r>
    <r>
      <rPr>
        <b/>
        <sz val="12"/>
        <color theme="0"/>
        <rFont val="Helvetica"/>
        <family val="2"/>
      </rPr>
      <t xml:space="preserve"> L (</t>
    </r>
    <r>
      <rPr>
        <b/>
        <sz val="12"/>
        <color theme="0"/>
        <rFont val="Hiragino Sans"/>
        <family val="2"/>
        <charset val="1"/>
      </rPr>
      <t>前）</t>
    </r>
  </si>
  <si>
    <t xml:space="preserve">井沢太尊 </t>
  </si>
  <si>
    <t xml:space="preserve">岡田辰嗣 </t>
  </si>
  <si>
    <t>青木陸宮</t>
    <rPh sb="0" eb="2">
      <t>アオ</t>
    </rPh>
    <rPh sb="2" eb="3">
      <t>リク</t>
    </rPh>
    <rPh sb="3" eb="4">
      <t>９</t>
    </rPh>
    <phoneticPr fontId="2"/>
  </si>
  <si>
    <t>甲斐誠介</t>
    <rPh sb="0" eb="2">
      <t xml:space="preserve">カイ </t>
    </rPh>
    <rPh sb="2" eb="3">
      <t xml:space="preserve">セイスケ </t>
    </rPh>
    <rPh sb="3" eb="4">
      <t xml:space="preserve">スケ </t>
    </rPh>
    <phoneticPr fontId="2"/>
  </si>
  <si>
    <t>BW*20m Mulch</t>
    <phoneticPr fontId="1"/>
  </si>
  <si>
    <t>20m Mulch</t>
    <phoneticPr fontId="1"/>
  </si>
  <si>
    <t>Maturity</t>
    <phoneticPr fontId="1"/>
  </si>
  <si>
    <t>甲斐達弘</t>
    <rPh sb="2" eb="4">
      <t>タツヒロ</t>
    </rPh>
    <phoneticPr fontId="8"/>
  </si>
  <si>
    <t>岡部夏大</t>
    <rPh sb="0" eb="2">
      <t>オカベ</t>
    </rPh>
    <rPh sb="2" eb="3">
      <t xml:space="preserve">ナツヒロ </t>
    </rPh>
    <rPh sb="3" eb="4">
      <t>ダイ</t>
    </rPh>
    <phoneticPr fontId="8"/>
  </si>
  <si>
    <t>鏑木捺貴</t>
    <rPh sb="0" eb="2">
      <t>カブラ</t>
    </rPh>
    <rPh sb="2" eb="3">
      <t>ナツ</t>
    </rPh>
    <rPh sb="3" eb="4">
      <t>キゾク</t>
    </rPh>
    <phoneticPr fontId="8"/>
  </si>
  <si>
    <t>棚橋康成</t>
    <rPh sb="0" eb="2">
      <t>タナハセィ</t>
    </rPh>
    <rPh sb="2" eb="3">
      <t>コウセイ</t>
    </rPh>
    <rPh sb="3" eb="4">
      <t xml:space="preserve">ナル </t>
    </rPh>
    <phoneticPr fontId="8"/>
  </si>
  <si>
    <t>溝口宗真</t>
    <rPh sb="0" eb="2">
      <t>ミゾグティ</t>
    </rPh>
    <rPh sb="2" eb="3">
      <t>ムネ</t>
    </rPh>
    <rPh sb="3" eb="4">
      <t>シンジテゥ</t>
    </rPh>
    <phoneticPr fontId="8"/>
  </si>
  <si>
    <t>山田啓翔</t>
    <rPh sb="0" eb="2">
      <t>ヤマダ</t>
    </rPh>
    <rPh sb="2" eb="3">
      <t>ケイ5</t>
    </rPh>
    <rPh sb="3" eb="4">
      <t>ショウ</t>
    </rPh>
    <phoneticPr fontId="8"/>
  </si>
  <si>
    <t>礒崎陽向</t>
    <rPh sb="0" eb="2">
      <t>イソザキ</t>
    </rPh>
    <rPh sb="2" eb="3">
      <t xml:space="preserve">ヨウ </t>
    </rPh>
    <rPh sb="3" eb="4">
      <t>ムカウ</t>
    </rPh>
    <phoneticPr fontId="8"/>
  </si>
  <si>
    <t>岸歩武</t>
    <rPh sb="0" eb="1">
      <t>キシ</t>
    </rPh>
    <rPh sb="1" eb="3">
      <t>アユム</t>
    </rPh>
    <phoneticPr fontId="9"/>
  </si>
  <si>
    <t>齋藤篤</t>
    <rPh sb="0" eb="2">
      <t>サイトウ</t>
    </rPh>
    <rPh sb="2" eb="3">
      <t>アツシ</t>
    </rPh>
    <phoneticPr fontId="9"/>
  </si>
  <si>
    <t>金子ケネス森都</t>
    <rPh sb="0" eb="2">
      <t>カネ</t>
    </rPh>
    <rPh sb="5" eb="6">
      <t>モリ</t>
    </rPh>
    <rPh sb="6" eb="7">
      <t>ミヤコ</t>
    </rPh>
    <phoneticPr fontId="1"/>
  </si>
  <si>
    <t>行ラベル</t>
  </si>
  <si>
    <t>総計</t>
  </si>
  <si>
    <t>金子ケネス森都</t>
  </si>
  <si>
    <t>列ラベル</t>
  </si>
  <si>
    <t>全体の 合計 / 20m Mulch</t>
  </si>
  <si>
    <t>合計 / 20m Mulch</t>
  </si>
  <si>
    <t>全体の 平均 / 20m Sprint(s)</t>
  </si>
  <si>
    <t>平均 / 20m Sprint(s)</t>
  </si>
  <si>
    <t>全体の 平均 / Pro Agility</t>
  </si>
  <si>
    <t>平均 / Pro Agility</t>
  </si>
  <si>
    <t>全体の 平均 / CMJ</t>
  </si>
  <si>
    <t>平均 / CMJ</t>
  </si>
  <si>
    <t>長谷川真大</t>
  </si>
  <si>
    <t>田村颯志</t>
  </si>
  <si>
    <t>全体の 平均 / 20m Mulch</t>
  </si>
  <si>
    <t>平均 / 20m Mulch</t>
  </si>
  <si>
    <t>山野井皓</t>
    <phoneticPr fontId="1"/>
  </si>
  <si>
    <t>樫山泰志朗</t>
    <rPh sb="0" eb="2">
      <t>カシヤマ</t>
    </rPh>
    <rPh sb="2" eb="3">
      <t>ヤスシ</t>
    </rPh>
    <rPh sb="3" eb="5">
      <t>シロウ</t>
    </rPh>
    <phoneticPr fontId="1"/>
  </si>
  <si>
    <t>渡辺想</t>
    <phoneticPr fontId="1"/>
  </si>
  <si>
    <t>樫山泰志朗</t>
  </si>
  <si>
    <t>全体の 合計 / BW*20m Mulch</t>
  </si>
  <si>
    <t>合計 / BW*20m Mulch</t>
  </si>
  <si>
    <t>全体の 合計 / 20m Sprint(s)</t>
  </si>
  <si>
    <t>合計 / 20m Sprint(s)</t>
  </si>
  <si>
    <t>全体の 合計 / Pro Agility</t>
  </si>
  <si>
    <t>合計 / Pro Agility</t>
  </si>
  <si>
    <t>全体の 合計 / CMJ</t>
  </si>
  <si>
    <t>合計 / CMJ</t>
  </si>
  <si>
    <t>全体の 合計 / RJ</t>
  </si>
  <si>
    <t>合計 / RJ</t>
  </si>
  <si>
    <t>全体の 最大 / Sprint Momentum</t>
  </si>
  <si>
    <t>最大 / Sprint Momentum</t>
  </si>
  <si>
    <t>ID</t>
    <phoneticPr fontId="1"/>
  </si>
  <si>
    <t>BSQ/BW</t>
    <phoneticPr fontId="1"/>
  </si>
  <si>
    <t>BP/BW</t>
    <phoneticPr fontId="1"/>
  </si>
  <si>
    <t>古河シェーン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</si>
</sst>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;@"/>
    <numFmt numFmtId="177" formatCode="0.0%"/>
    <numFmt numFmtId="178" formatCode="0.0"/>
  </numFmts>
  <fonts count="1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</font>
    <font>
      <sz val="12"/>
      <color theme="1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b/>
      <sz val="12"/>
      <color theme="0"/>
      <name val="Hiragino Sans"/>
      <family val="2"/>
      <charset val="1"/>
    </font>
    <font>
      <b/>
      <sz val="12"/>
      <color theme="0"/>
      <name val="Helvetica"/>
      <family val="2"/>
    </font>
    <font>
      <sz val="11"/>
      <color rgb="FF000000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2" fillId="0" borderId="1" xfId="0" applyFont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5" fillId="4" borderId="3" xfId="0" applyFont="1" applyFill="1" applyBorder="1" applyAlignment="1">
      <alignment horizontal="right" vertical="center"/>
    </xf>
    <xf numFmtId="0" fontId="5" fillId="4" borderId="2" xfId="0" applyFont="1" applyFill="1" applyBorder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177" fontId="0" fillId="0" borderId="1" xfId="1" applyNumberFormat="1" applyFont="1" applyBorder="1" applyAlignment="1">
      <alignment horizontal="right" vertical="center"/>
    </xf>
    <xf numFmtId="177" fontId="0" fillId="0" borderId="1" xfId="1" applyNumberFormat="1" applyFont="1" applyFill="1" applyBorder="1" applyAlignment="1">
      <alignment horizontal="right" vertical="center"/>
    </xf>
    <xf numFmtId="177" fontId="0" fillId="0" borderId="0" xfId="1" applyNumberFormat="1" applyFont="1" applyAlignment="1">
      <alignment horizontal="right" vertical="center"/>
    </xf>
    <xf numFmtId="2" fontId="0" fillId="0" borderId="1" xfId="0" applyNumberFormat="1" applyBorder="1" applyAlignment="1">
      <alignment horizontal="right" vertical="center"/>
    </xf>
    <xf numFmtId="178" fontId="0" fillId="0" borderId="1" xfId="0" applyNumberFormat="1" applyBorder="1" applyAlignment="1">
      <alignment horizontal="right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 inden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>
      <alignment vertical="center"/>
    </xf>
    <xf numFmtId="0" fontId="0" fillId="0" borderId="4" xfId="0" applyBorder="1" applyAlignment="1">
      <alignment horizontal="center" vertical="center" shrinkToFit="1"/>
    </xf>
    <xf numFmtId="0" fontId="13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right" vertical="center"/>
    </xf>
    <xf numFmtId="0" fontId="4" fillId="2" borderId="3" xfId="0" applyFont="1" applyFill="1" applyBorder="1" applyAlignment="1">
      <alignment horizontal="center" vertical="center" shrinkToFit="1"/>
    </xf>
    <xf numFmtId="49" fontId="2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14" fillId="0" borderId="1" xfId="0" applyNumberFormat="1" applyFont="1" applyBorder="1" applyAlignment="1">
      <alignment horizontal="left" vertical="center"/>
    </xf>
    <xf numFmtId="2" fontId="7" fillId="0" borderId="1" xfId="0" applyNumberFormat="1" applyFont="1" applyBorder="1" applyAlignment="1">
      <alignment horizontal="right" vertical="center"/>
    </xf>
  </cellXfs>
  <cellStyles count="3">
    <cellStyle name="パーセント" xfId="1" builtinId="5"/>
    <cellStyle name="標準" xfId="0" builtinId="0"/>
    <cellStyle name="標準 2" xfId="2" xr:uid="{D6E5ED22-6C7B-564F-ABE9-D1B3CBABE486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鎌田晃太郎" refreshedDate="45913.560660300929" createdVersion="8" refreshedVersion="8" minRefreshableVersion="3" recordCount="2157" xr:uid="{0747B848-A7CB-B245-BC51-77750E3F594C}">
  <cacheSource type="worksheet">
    <worksheetSource ref="A1:AX1048576" sheet="SR渋谷 フィジカル測定"/>
  </cacheSource>
  <cacheFields count="50">
    <cacheField name="名前" numFmtId="0">
      <sharedItems containsBlank="1" count="109">
        <s v="目標値"/>
        <s v="井伊拓海"/>
        <s v="五味利空"/>
        <s v="丹治響"/>
        <s v="中田剣心"/>
        <s v="松下湊人"/>
        <s v="若杉晴"/>
        <s v="安食今生"/>
        <s v="安齋寛都"/>
        <s v="小野正人"/>
        <s v="甲斐達弘"/>
        <s v="岡部夏大"/>
        <s v="鏑木捺貴"/>
        <s v="棚橋康成"/>
        <s v="溝口宗真"/>
        <s v="山田啓翔"/>
        <s v="礒崎陽向"/>
        <s v="山ノ井昊"/>
        <s v="矢野波一"/>
        <s v="寺澤陸"/>
        <s v="岸歩武"/>
        <s v="齋藤篤"/>
        <s v="坂井佑丞"/>
        <s v="林元気"/>
        <s v="山野井皓"/>
        <s v="古河シェーン"/>
        <s v="大鹿維介"/>
        <s v="大谷悠真"/>
        <s v="岡部克海"/>
        <s v="川上颯介"/>
        <s v="木村海斗"/>
        <s v="小林蒼空"/>
        <s v="田口幹"/>
        <s v="田中魁一"/>
        <s v="近森晴"/>
        <s v="鶴岡海"/>
        <s v="西尾剣"/>
        <s v="藤井界"/>
        <s v="森川偉央"/>
        <s v="吉村悠"/>
        <s v="鈴木空"/>
        <s v="北條瑠惟"/>
        <s v="平田義則"/>
        <s v="柴偉悠"/>
        <s v="劉生蓮央"/>
        <s v="古谷統真"/>
        <s v="長谷川真大"/>
        <s v="村島伶旺"/>
        <s v="井沢太尊"/>
        <s v="大庭心絆　"/>
        <s v="岡田辰嗣"/>
        <s v="井村理乃"/>
        <s v="市山悠貴"/>
        <s v="森颯汰"/>
        <s v="宇田津博毅"/>
        <s v="山野井路"/>
        <s v="岸寛武"/>
        <s v="田村颯志"/>
        <s v="金子ケネス森都"/>
        <s v="長谷川真広"/>
        <s v="壹岐楓"/>
        <s v="渡辺想"/>
        <s v="渡辺稜"/>
        <s v="鎌田正龍"/>
        <s v="山田幹太"/>
        <s v="青木陸宮"/>
        <s v="大鹿扇汰"/>
        <s v="横溝瑛太"/>
        <s v="西尾岳"/>
        <s v="齊藤真生"/>
        <s v="佐々木倫平"/>
        <s v="谷口颯汰"/>
        <s v="西山佳吾"/>
        <s v="井沢蔵斗"/>
        <s v="礒崎朔良"/>
        <s v="甲斐誠介"/>
        <s v="新堀雄生"/>
        <s v="小林昊斗"/>
        <s v="新堀海人"/>
        <s v="島田和空"/>
        <s v="古谷統真 "/>
        <s v="井沢太尊 "/>
        <s v="岡田辰嗣 "/>
        <s v="樫山泰志朗"/>
        <s v="大庭心絆"/>
        <m/>
        <s v="鎌田正龍 " u="1"/>
        <s v="佐々木倫平 " u="1"/>
        <s v="大鹿扇汰 " u="1"/>
        <s v="西山佳吾 " u="1"/>
        <s v="壹岐楓 " u="1"/>
        <s v="渡辺稜 " u="1"/>
        <s v="西尾岳 " u="1"/>
        <s v="横溝瑛太 " u="1"/>
        <s v="山田幹太 " u="1"/>
        <s v="松宮悠 " u="1"/>
        <s v="村島怜旺 " u="1"/>
        <s v="山野井　皓" u="1"/>
        <s v="磯崎咲良 " u="1"/>
        <s v="佐藤凛星" u="1"/>
        <s v="佐藤凜星" u="1"/>
        <s v="加賀朋弥" u="1"/>
        <s v="前田龍海 " u="1"/>
        <s v="梶山昂希" u="1"/>
        <s v="川口結輝 " u="1"/>
        <s v="入野葵" u="1"/>
        <s v="髙島一帆" u="1"/>
        <s v="富田陽祐" u="1"/>
        <s v="齊藤真生 " u="1"/>
      </sharedItems>
    </cacheField>
    <cacheField name="カテゴリー" numFmtId="0">
      <sharedItems containsBlank="1" count="4">
        <m/>
        <s v="U18"/>
        <s v="U15"/>
        <s v="U12"/>
      </sharedItems>
    </cacheField>
    <cacheField name="ID" numFmtId="0">
      <sharedItems containsString="0" containsBlank="1" containsNumber="1" containsInteger="1" minValue="6" maxValue="15"/>
    </cacheField>
    <cacheField name="測定日" numFmtId="0">
      <sharedItems containsNonDate="0" containsDate="1" containsString="0" containsBlank="1" minDate="2024-05-01T00:00:00" maxDate="2025-08-28T00:00:00" count="26">
        <m/>
        <d v="2024-05-22T00:00:00"/>
        <d v="2024-08-22T00:00:00"/>
        <d v="2024-10-02T00:00:00"/>
        <d v="2025-01-15T00:00:00"/>
        <d v="2025-03-21T00:00:00"/>
        <d v="2025-04-10T00:00:00"/>
        <d v="2024-05-01T00:00:00"/>
        <d v="2024-10-01T00:00:00"/>
        <d v="2025-01-25T00:00:00"/>
        <d v="2025-04-18T00:00:00"/>
        <d v="2025-04-27T00:00:00"/>
        <d v="2024-08-01T00:00:00"/>
        <d v="2024-09-01T00:00:00"/>
        <d v="2025-01-01T00:00:00"/>
        <d v="2025-03-01T00:00:00"/>
        <d v="2025-04-23T00:00:00"/>
        <d v="2025-05-08T00:00:00"/>
        <d v="2025-05-25T00:00:00"/>
        <d v="2024-10-06T00:00:00"/>
        <d v="2025-06-05T00:00:00"/>
        <d v="2025-06-03T00:00:00"/>
        <d v="2025-07-01T00:00:00"/>
        <d v="2025-07-22T00:00:00"/>
        <d v="2025-07-10T00:00:00"/>
        <d v="2025-08-27T00:00:00"/>
      </sharedItems>
    </cacheField>
    <cacheField name="Height" numFmtId="0">
      <sharedItems containsString="0" containsBlank="1" containsNumber="1" minValue="125.4" maxValue="196.4"/>
    </cacheField>
    <cacheField name="Weight" numFmtId="0">
      <sharedItems containsString="0" containsBlank="1" containsNumber="1" minValue="28" maxValue="96.3"/>
    </cacheField>
    <cacheField name="Maturity" numFmtId="0">
      <sharedItems containsBlank="1" containsMixedTypes="1" containsNumber="1" minValue="-12.604932730832369" maxValue="2.2537111668900813"/>
    </cacheField>
    <cacheField name="Fat mass(kg)" numFmtId="0">
      <sharedItems containsString="0" containsBlank="1" containsNumber="1" minValue="4.5643586367871603" maxValue="16.696196198744307"/>
    </cacheField>
    <cacheField name="Fat%" numFmtId="0">
      <sharedItems containsString="0" containsBlank="1" containsNumber="1" minValue="7.369215300102816E-2" maxValue="0.19876424046124175"/>
    </cacheField>
    <cacheField name="LBM/m" numFmtId="0">
      <sharedItems containsString="0" containsBlank="1" containsNumber="1" minValue="32.508356588228658" maxValue="43.278088842311682"/>
    </cacheField>
    <cacheField name="BMI" numFmtId="0">
      <sharedItems containsBlank="1" containsMixedTypes="1" containsNumber="1" minValue="17.065734681737062" maxValue="27.26530612244898"/>
    </cacheField>
    <cacheField name="5m Sprint(s)" numFmtId="0">
      <sharedItems containsBlank="1"/>
    </cacheField>
    <cacheField name="10m Sprint(s)" numFmtId="0">
      <sharedItems containsString="0" containsBlank="1" containsNumber="1" minValue="1.08" maxValue="2.08"/>
    </cacheField>
    <cacheField name="20m Sprint(s)" numFmtId="0">
      <sharedItems containsString="0" containsBlank="1" containsNumber="1" minValue="0" maxValue="3.97"/>
    </cacheField>
    <cacheField name="Sprint Momentum" numFmtId="0">
      <sharedItems containsBlank="1" containsMixedTypes="1" containsNumber="1" minValue="0" maxValue="605.11182108626201"/>
    </cacheField>
    <cacheField name="Pro Agility" numFmtId="0">
      <sharedItems containsString="0" containsBlank="1" containsNumber="1" minValue="0" maxValue="6.16"/>
    </cacheField>
    <cacheField name="Lane Agility" numFmtId="0">
      <sharedItems containsString="0" containsBlank="1" containsNumber="1" minValue="10.8" maxValue="14.27"/>
    </cacheField>
    <cacheField name="CODD" numFmtId="0">
      <sharedItems containsString="0" containsBlank="1" containsNumber="1" minValue="-3.17" maxValue="2.57"/>
    </cacheField>
    <cacheField name="20m Mulch" numFmtId="0">
      <sharedItems containsString="0" containsBlank="1" containsNumber="1" containsInteger="1" minValue="50" maxValue="170"/>
    </cacheField>
    <cacheField name="VO2max" numFmtId="0">
      <sharedItems containsString="0" containsBlank="1" containsNumber="1" minValue="27.504000000000001" maxValue="5666.8287300000002"/>
    </cacheField>
    <cacheField name="VO2max/BW" numFmtId="0">
      <sharedItems containsString="0" containsBlank="1" containsNumber="1" minValue="0" maxValue="5840.0664400000005"/>
    </cacheField>
    <cacheField name="BW*20m Mulch" numFmtId="0">
      <sharedItems containsString="0" containsBlank="1" containsNumber="1" minValue="0" maxValue="12744.400000000001"/>
    </cacheField>
    <cacheField name="SJ" numFmtId="0">
      <sharedItems containsString="0" containsBlank="1" containsNumber="1" minValue="29.92" maxValue="46.83"/>
    </cacheField>
    <cacheField name="CMJ" numFmtId="0">
      <sharedItems containsString="0" containsBlank="1" containsNumber="1" minValue="0" maxValue="56.54"/>
    </cacheField>
    <cacheField name="BJ" numFmtId="0">
      <sharedItems containsString="0" containsBlank="1" containsNumber="1" minValue="0" maxValue="3"/>
    </cacheField>
    <cacheField name="RJ" numFmtId="0">
      <sharedItems containsString="0" containsBlank="1" containsNumber="1" minValue="0.95" maxValue="2.67"/>
    </cacheField>
    <cacheField name="TJ（R）" numFmtId="0">
      <sharedItems containsString="0" containsBlank="1" containsNumber="1" minValue="5.5" maxValue="8.0500000000000007"/>
    </cacheField>
    <cacheField name="TJ（L）" numFmtId="0">
      <sharedItems containsString="0" containsBlank="1" containsNumber="1" minValue="5.35" maxValue="8.0399999999999991"/>
    </cacheField>
    <cacheField name="BSQ" numFmtId="0">
      <sharedItems containsString="0" containsBlank="1" containsNumber="1" minValue="80" maxValue="180"/>
    </cacheField>
    <cacheField name="BP" numFmtId="0">
      <sharedItems containsString="0" containsBlank="1" containsNumber="1" minValue="45" maxValue="105"/>
    </cacheField>
    <cacheField name="CL" numFmtId="0">
      <sharedItems containsNonDate="0" containsString="0" containsBlank="1"/>
    </cacheField>
    <cacheField name="BSQ/BW" numFmtId="0">
      <sharedItems containsBlank="1" containsMixedTypes="1" containsNumber="1" minValue="0" maxValue="2.0149253731343282"/>
    </cacheField>
    <cacheField name="BP/BW" numFmtId="0">
      <sharedItems containsString="0" containsBlank="1" containsNumber="1" minValue="0.59880239520958078" maxValue="1.5457788347205708"/>
    </cacheField>
    <cacheField name="脚長 R" numFmtId="0">
      <sharedItems containsNonDate="0" containsString="0" containsBlank="1"/>
    </cacheField>
    <cacheField name="脚長 L" numFmtId="0">
      <sharedItems containsBlank="1"/>
    </cacheField>
    <cacheField name="OHSQ" numFmtId="0">
      <sharedItems containsString="0" containsBlank="1" containsNumber="1" containsInteger="1" minValue="2" maxValue="3"/>
    </cacheField>
    <cacheField name="Side Hop(右)" numFmtId="0">
      <sharedItems containsString="0" containsBlank="1" containsNumber="1" containsInteger="1" minValue="18" maxValue="30"/>
    </cacheField>
    <cacheField name="Side Hop(左)" numFmtId="0">
      <sharedItems containsString="0" containsBlank="1" containsNumber="1" containsInteger="1" minValue="10" maxValue="32"/>
    </cacheField>
    <cacheField name="Yバランス R (前）" numFmtId="0">
      <sharedItems containsString="0" containsBlank="1" containsNumber="1" containsInteger="1" minValue="76" maxValue="110"/>
    </cacheField>
    <cacheField name="/leg" numFmtId="0">
      <sharedItems containsString="0" containsBlank="1" containsNumber="1" minValue="0" maxValue="1.47"/>
    </cacheField>
    <cacheField name="内" numFmtId="0">
      <sharedItems containsString="0" containsBlank="1" containsNumber="1" containsInteger="1" minValue="69" maxValue="123"/>
    </cacheField>
    <cacheField name="/leg2" numFmtId="0">
      <sharedItems containsString="0" containsBlank="1" containsNumber="1" minValue="0" maxValue="1.6"/>
    </cacheField>
    <cacheField name="外" numFmtId="0">
      <sharedItems containsString="0" containsBlank="1" containsNumber="1" containsInteger="1" minValue="65" maxValue="120"/>
    </cacheField>
    <cacheField name="/leg3" numFmtId="0">
      <sharedItems containsString="0" containsBlank="1" containsNumber="1" minValue="0" maxValue="1.47"/>
    </cacheField>
    <cacheField name="Yバランス L (前）" numFmtId="0">
      <sharedItems containsString="0" containsBlank="1" containsNumber="1" containsInteger="1" minValue="77" maxValue="122"/>
    </cacheField>
    <cacheField name="/leg4" numFmtId="0">
      <sharedItems containsString="0" containsBlank="1" containsNumber="1" minValue="0" maxValue="1.62"/>
    </cacheField>
    <cacheField name="内5" numFmtId="0">
      <sharedItems containsString="0" containsBlank="1" containsNumber="1" containsInteger="1" minValue="78" maxValue="120"/>
    </cacheField>
    <cacheField name="/leg6" numFmtId="0">
      <sharedItems containsString="0" containsBlank="1" containsNumber="1" minValue="0" maxValue="1.49"/>
    </cacheField>
    <cacheField name="外7" numFmtId="0">
      <sharedItems containsString="0" containsBlank="1" containsNumber="1" containsInteger="1" minValue="77" maxValue="122"/>
    </cacheField>
    <cacheField name="/leg8" numFmtId="0">
      <sharedItems containsString="0" containsBlank="1" containsNumber="1" minValue="0" maxValue="1.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7">
  <r>
    <x v="0"/>
    <x v="0"/>
    <m/>
    <x v="0"/>
    <m/>
    <m/>
    <m/>
    <m/>
    <m/>
    <n v="42"/>
    <n v="25"/>
    <m/>
    <m/>
    <n v="2.9"/>
    <n v="600"/>
    <n v="4.5"/>
    <m/>
    <n v="1.5"/>
    <m/>
    <m/>
    <m/>
    <n v="12000"/>
    <m/>
    <n v="55"/>
    <n v="3"/>
    <m/>
    <m/>
    <m/>
    <m/>
    <m/>
    <m/>
    <n v="1.8"/>
    <n v="1.3"/>
    <m/>
    <m/>
    <m/>
    <m/>
    <m/>
    <m/>
    <m/>
    <m/>
    <m/>
    <m/>
    <m/>
    <m/>
    <m/>
    <m/>
    <m/>
    <m/>
    <m/>
  </r>
  <r>
    <x v="1"/>
    <x v="1"/>
    <n v="6"/>
    <x v="1"/>
    <m/>
    <m/>
    <m/>
    <m/>
    <m/>
    <m/>
    <m/>
    <m/>
    <n v="1.5649999999999999"/>
    <n v="3.13"/>
    <n v="605.11182108626201"/>
    <m/>
    <m/>
    <m/>
    <m/>
    <m/>
    <m/>
    <m/>
    <m/>
    <m/>
    <n v="2.395"/>
    <m/>
    <n v="6.36"/>
    <n v="6.38"/>
    <n v="130"/>
    <n v="75"/>
    <m/>
    <n v="1.3727560718057021"/>
    <n v="0.791974656810982"/>
    <m/>
    <s v="　"/>
    <m/>
    <m/>
    <m/>
    <m/>
    <m/>
    <m/>
    <m/>
    <m/>
    <m/>
    <m/>
    <m/>
    <m/>
    <m/>
    <m/>
    <m/>
  </r>
  <r>
    <x v="2"/>
    <x v="1"/>
    <n v="6"/>
    <x v="1"/>
    <m/>
    <m/>
    <m/>
    <m/>
    <m/>
    <m/>
    <m/>
    <m/>
    <n v="1.81"/>
    <n v="3.05"/>
    <n v="468.85245901639348"/>
    <m/>
    <m/>
    <m/>
    <m/>
    <m/>
    <m/>
    <m/>
    <m/>
    <m/>
    <n v="2.52"/>
    <m/>
    <n v="7.24"/>
    <n v="7.2949999999999999"/>
    <n v="115"/>
    <n v="90"/>
    <m/>
    <n v="1.6083916083916083"/>
    <n v="1.2587412587412588"/>
    <m/>
    <m/>
    <m/>
    <m/>
    <m/>
    <m/>
    <m/>
    <m/>
    <m/>
    <m/>
    <m/>
    <m/>
    <m/>
    <m/>
    <m/>
    <m/>
    <m/>
  </r>
  <r>
    <x v="3"/>
    <x v="1"/>
    <n v="6"/>
    <x v="1"/>
    <m/>
    <m/>
    <m/>
    <m/>
    <m/>
    <m/>
    <m/>
    <m/>
    <n v="1.08"/>
    <n v="3.08"/>
    <n v="564.93506493506493"/>
    <m/>
    <m/>
    <m/>
    <m/>
    <m/>
    <m/>
    <m/>
    <m/>
    <m/>
    <n v="2.5599999999999996"/>
    <m/>
    <n v="7.2249999999999996"/>
    <n v="6.8"/>
    <m/>
    <m/>
    <m/>
    <m/>
    <m/>
    <m/>
    <m/>
    <m/>
    <m/>
    <m/>
    <m/>
    <m/>
    <m/>
    <m/>
    <m/>
    <m/>
    <m/>
    <m/>
    <m/>
    <m/>
    <m/>
    <m/>
  </r>
  <r>
    <x v="4"/>
    <x v="1"/>
    <n v="6"/>
    <x v="1"/>
    <m/>
    <m/>
    <m/>
    <m/>
    <m/>
    <m/>
    <m/>
    <m/>
    <n v="1.8900000000000001"/>
    <n v="3.0949999999999998"/>
    <n v="580.29079159935384"/>
    <m/>
    <m/>
    <m/>
    <m/>
    <m/>
    <m/>
    <m/>
    <m/>
    <m/>
    <n v="2.645"/>
    <m/>
    <n v="7.8000000000000007"/>
    <n v="7.7"/>
    <n v="180"/>
    <n v="85"/>
    <m/>
    <n v="2.0044543429844097"/>
    <n v="0.94654788418708247"/>
    <m/>
    <m/>
    <m/>
    <m/>
    <m/>
    <m/>
    <m/>
    <m/>
    <m/>
    <m/>
    <m/>
    <m/>
    <m/>
    <m/>
    <m/>
    <m/>
    <m/>
  </r>
  <r>
    <x v="5"/>
    <x v="1"/>
    <n v="6"/>
    <x v="1"/>
    <m/>
    <m/>
    <m/>
    <m/>
    <m/>
    <m/>
    <m/>
    <m/>
    <n v="1.55"/>
    <n v="2.8849999999999998"/>
    <n v="506.75909878682842"/>
    <m/>
    <m/>
    <m/>
    <m/>
    <m/>
    <m/>
    <m/>
    <m/>
    <m/>
    <n v="2.6150000000000002"/>
    <m/>
    <n v="7.8849999999999998"/>
    <n v="8.0399999999999991"/>
    <n v="115"/>
    <n v="80"/>
    <m/>
    <n v="1.5731874145006841"/>
    <n v="1.094391244870041"/>
    <m/>
    <m/>
    <m/>
    <m/>
    <m/>
    <m/>
    <m/>
    <m/>
    <m/>
    <m/>
    <m/>
    <m/>
    <m/>
    <m/>
    <m/>
    <m/>
    <m/>
  </r>
  <r>
    <x v="6"/>
    <x v="1"/>
    <n v="6"/>
    <x v="1"/>
    <m/>
    <m/>
    <m/>
    <m/>
    <m/>
    <m/>
    <m/>
    <m/>
    <n v="1.66"/>
    <n v="2.91"/>
    <n v="433.67697594501715"/>
    <m/>
    <m/>
    <m/>
    <m/>
    <m/>
    <m/>
    <m/>
    <m/>
    <m/>
    <n v="2.59"/>
    <m/>
    <n v="8.0500000000000007"/>
    <n v="7.28"/>
    <n v="100"/>
    <n v="65"/>
    <m/>
    <n v="1.5847860538827259"/>
    <n v="1.0301109350237718"/>
    <m/>
    <m/>
    <m/>
    <m/>
    <m/>
    <m/>
    <m/>
    <m/>
    <m/>
    <m/>
    <m/>
    <m/>
    <m/>
    <m/>
    <m/>
    <m/>
    <m/>
  </r>
  <r>
    <x v="7"/>
    <x v="1"/>
    <n v="7"/>
    <x v="1"/>
    <m/>
    <m/>
    <m/>
    <m/>
    <m/>
    <m/>
    <m/>
    <m/>
    <n v="1.74"/>
    <n v="3.0449999999999999"/>
    <n v="495.2380952380953"/>
    <m/>
    <m/>
    <m/>
    <m/>
    <m/>
    <m/>
    <m/>
    <m/>
    <m/>
    <n v="2.4550000000000001"/>
    <m/>
    <n v="6.92"/>
    <n v="6.84"/>
    <n v="115"/>
    <n v="87.5"/>
    <m/>
    <n v="1.5251989389920424"/>
    <n v="1.1604774535809017"/>
    <m/>
    <m/>
    <m/>
    <m/>
    <m/>
    <m/>
    <m/>
    <m/>
    <m/>
    <m/>
    <m/>
    <m/>
    <m/>
    <m/>
    <m/>
    <m/>
    <m/>
  </r>
  <r>
    <x v="8"/>
    <x v="1"/>
    <n v="7"/>
    <x v="1"/>
    <m/>
    <m/>
    <m/>
    <m/>
    <m/>
    <m/>
    <m/>
    <m/>
    <n v="1.7"/>
    <n v="3.0449999999999999"/>
    <n v="489.32676518883414"/>
    <m/>
    <m/>
    <m/>
    <m/>
    <m/>
    <m/>
    <m/>
    <m/>
    <m/>
    <n v="2.4750000000000001"/>
    <m/>
    <n v="7.3000000000000007"/>
    <n v="6.95"/>
    <n v="110"/>
    <n v="67.5"/>
    <m/>
    <n v="1.476510067114094"/>
    <n v="0.90604026845637586"/>
    <m/>
    <m/>
    <m/>
    <m/>
    <m/>
    <m/>
    <m/>
    <m/>
    <m/>
    <m/>
    <m/>
    <m/>
    <m/>
    <m/>
    <m/>
    <m/>
    <m/>
  </r>
  <r>
    <x v="9"/>
    <x v="1"/>
    <n v="7"/>
    <x v="1"/>
    <m/>
    <m/>
    <m/>
    <m/>
    <m/>
    <m/>
    <m/>
    <m/>
    <n v="1.85"/>
    <n v="3.165"/>
    <n v="504.58135860979462"/>
    <m/>
    <m/>
    <m/>
    <m/>
    <m/>
    <m/>
    <m/>
    <m/>
    <m/>
    <n v="2.41"/>
    <m/>
    <n v="6.9250000000000007"/>
    <n v="6.65"/>
    <n v="130"/>
    <n v="90"/>
    <m/>
    <n v="1.6280525986224172"/>
    <n v="1.1271133375078273"/>
    <m/>
    <m/>
    <m/>
    <m/>
    <m/>
    <m/>
    <m/>
    <m/>
    <m/>
    <m/>
    <m/>
    <m/>
    <m/>
    <m/>
    <m/>
    <m/>
    <m/>
  </r>
  <r>
    <x v="10"/>
    <x v="1"/>
    <n v="7"/>
    <x v="1"/>
    <m/>
    <m/>
    <m/>
    <m/>
    <m/>
    <m/>
    <m/>
    <m/>
    <n v="1.78"/>
    <n v="2.99"/>
    <n v="423.41137123745813"/>
    <m/>
    <m/>
    <m/>
    <m/>
    <m/>
    <m/>
    <m/>
    <m/>
    <m/>
    <n v="2.4249999999999998"/>
    <m/>
    <n v="7.15"/>
    <n v="6.6"/>
    <n v="100"/>
    <n v="70"/>
    <m/>
    <n v="1.5797788309636651"/>
    <n v="1.1058451816745656"/>
    <m/>
    <m/>
    <m/>
    <m/>
    <m/>
    <m/>
    <m/>
    <m/>
    <m/>
    <m/>
    <m/>
    <m/>
    <m/>
    <m/>
    <m/>
    <m/>
    <m/>
  </r>
  <r>
    <x v="11"/>
    <x v="1"/>
    <n v="8"/>
    <x v="1"/>
    <m/>
    <m/>
    <m/>
    <m/>
    <m/>
    <m/>
    <m/>
    <m/>
    <n v="1.7549999999999999"/>
    <n v="3.085"/>
    <n v="429.17341977309565"/>
    <m/>
    <m/>
    <m/>
    <m/>
    <m/>
    <m/>
    <m/>
    <m/>
    <m/>
    <n v="2.4900000000000002"/>
    <m/>
    <n v="7.33"/>
    <n v="7.59"/>
    <n v="105"/>
    <n v="55"/>
    <m/>
    <n v="1.5861027190332326"/>
    <n v="0.83081570996978849"/>
    <m/>
    <m/>
    <m/>
    <m/>
    <m/>
    <m/>
    <m/>
    <m/>
    <m/>
    <m/>
    <m/>
    <m/>
    <m/>
    <m/>
    <m/>
    <m/>
    <m/>
  </r>
  <r>
    <x v="12"/>
    <x v="1"/>
    <n v="8"/>
    <x v="1"/>
    <m/>
    <m/>
    <m/>
    <m/>
    <m/>
    <m/>
    <m/>
    <m/>
    <n v="1.8250000000000002"/>
    <n v="2.9750000000000001"/>
    <n v="494.11764705882354"/>
    <m/>
    <m/>
    <m/>
    <m/>
    <m/>
    <m/>
    <m/>
    <m/>
    <m/>
    <n v="2.4699999999999998"/>
    <m/>
    <n v="7.1449999999999996"/>
    <n v="6.6400000000000006"/>
    <n v="90"/>
    <n v="60"/>
    <m/>
    <n v="1.2244897959183674"/>
    <n v="0.81632653061224492"/>
    <m/>
    <m/>
    <m/>
    <m/>
    <m/>
    <m/>
    <m/>
    <m/>
    <m/>
    <m/>
    <m/>
    <m/>
    <m/>
    <m/>
    <m/>
    <m/>
    <m/>
  </r>
  <r>
    <x v="13"/>
    <x v="1"/>
    <n v="8"/>
    <x v="1"/>
    <m/>
    <m/>
    <m/>
    <m/>
    <m/>
    <m/>
    <m/>
    <m/>
    <n v="1.7050000000000001"/>
    <n v="3.1950000000000003"/>
    <n v="421.28325508607196"/>
    <m/>
    <m/>
    <m/>
    <m/>
    <m/>
    <m/>
    <m/>
    <m/>
    <m/>
    <n v="2.3899999999999997"/>
    <m/>
    <n v="7"/>
    <n v="7"/>
    <n v="90"/>
    <n v="60"/>
    <m/>
    <n v="1.3372956909361071"/>
    <n v="0.89153046062407137"/>
    <m/>
    <m/>
    <m/>
    <m/>
    <m/>
    <m/>
    <m/>
    <m/>
    <m/>
    <m/>
    <m/>
    <m/>
    <m/>
    <m/>
    <m/>
    <m/>
    <m/>
  </r>
  <r>
    <x v="14"/>
    <x v="1"/>
    <n v="8"/>
    <x v="1"/>
    <m/>
    <m/>
    <m/>
    <m/>
    <m/>
    <m/>
    <m/>
    <m/>
    <m/>
    <m/>
    <s v=""/>
    <m/>
    <m/>
    <m/>
    <m/>
    <m/>
    <m/>
    <m/>
    <m/>
    <m/>
    <m/>
    <m/>
    <m/>
    <m/>
    <n v="105"/>
    <n v="70"/>
    <m/>
    <n v="1.2055109070034444"/>
    <n v="0.80367393800229625"/>
    <m/>
    <m/>
    <m/>
    <m/>
    <m/>
    <m/>
    <m/>
    <m/>
    <m/>
    <m/>
    <m/>
    <m/>
    <m/>
    <m/>
    <m/>
    <m/>
    <m/>
  </r>
  <r>
    <x v="15"/>
    <x v="1"/>
    <n v="8"/>
    <x v="1"/>
    <m/>
    <m/>
    <m/>
    <m/>
    <m/>
    <m/>
    <m/>
    <m/>
    <m/>
    <m/>
    <s v=""/>
    <m/>
    <m/>
    <m/>
    <m/>
    <m/>
    <m/>
    <m/>
    <m/>
    <m/>
    <m/>
    <m/>
    <m/>
    <m/>
    <n v="105"/>
    <n v="60"/>
    <m/>
    <n v="1.5532544378698225"/>
    <n v="0.88757396449704151"/>
    <m/>
    <m/>
    <m/>
    <m/>
    <m/>
    <m/>
    <m/>
    <m/>
    <m/>
    <m/>
    <m/>
    <m/>
    <m/>
    <m/>
    <m/>
    <m/>
    <m/>
  </r>
  <r>
    <x v="16"/>
    <x v="1"/>
    <n v="8"/>
    <x v="1"/>
    <m/>
    <m/>
    <m/>
    <m/>
    <m/>
    <m/>
    <m/>
    <m/>
    <n v="1.7850000000000001"/>
    <n v="3.2450000000000001"/>
    <n v="416.02465331278887"/>
    <m/>
    <m/>
    <m/>
    <m/>
    <m/>
    <m/>
    <m/>
    <m/>
    <m/>
    <n v="2.3499999999999996"/>
    <m/>
    <n v="6.95"/>
    <n v="6.85"/>
    <n v="85"/>
    <n v="50"/>
    <m/>
    <n v="1.2592592592592593"/>
    <n v="0.7407407407407407"/>
    <m/>
    <m/>
    <m/>
    <m/>
    <m/>
    <m/>
    <m/>
    <m/>
    <m/>
    <m/>
    <m/>
    <m/>
    <m/>
    <m/>
    <m/>
    <m/>
    <m/>
  </r>
  <r>
    <x v="1"/>
    <x v="1"/>
    <n v="6"/>
    <x v="2"/>
    <m/>
    <m/>
    <m/>
    <m/>
    <m/>
    <m/>
    <m/>
    <m/>
    <n v="1.9549999999999998"/>
    <n v="3.27"/>
    <n v="587.7675840978593"/>
    <n v="5.19"/>
    <m/>
    <n v="1.9200000000000004"/>
    <m/>
    <m/>
    <m/>
    <m/>
    <n v="36.159999999999997"/>
    <n v="40.97"/>
    <n v="2.5150000000000001"/>
    <m/>
    <n v="6.94"/>
    <n v="6.875"/>
    <m/>
    <m/>
    <m/>
    <m/>
    <m/>
    <m/>
    <m/>
    <m/>
    <m/>
    <m/>
    <m/>
    <m/>
    <m/>
    <m/>
    <m/>
    <m/>
    <m/>
    <m/>
    <m/>
    <m/>
    <m/>
    <m/>
  </r>
  <r>
    <x v="2"/>
    <x v="1"/>
    <n v="6"/>
    <x v="2"/>
    <m/>
    <m/>
    <m/>
    <m/>
    <m/>
    <m/>
    <m/>
    <m/>
    <n v="1.91"/>
    <n v="3.1850000000000001"/>
    <n v="455.25902668759812"/>
    <n v="5.27"/>
    <m/>
    <n v="2.0849999999999995"/>
    <m/>
    <m/>
    <m/>
    <m/>
    <n v="38.46"/>
    <n v="43.7"/>
    <n v="2.5649999999999999"/>
    <m/>
    <n v="7.2550000000000008"/>
    <n v="7.2249999999999996"/>
    <m/>
    <m/>
    <m/>
    <m/>
    <m/>
    <m/>
    <m/>
    <m/>
    <m/>
    <m/>
    <m/>
    <m/>
    <m/>
    <m/>
    <m/>
    <m/>
    <m/>
    <m/>
    <m/>
    <m/>
    <m/>
    <m/>
  </r>
  <r>
    <x v="3"/>
    <x v="1"/>
    <n v="6"/>
    <x v="2"/>
    <m/>
    <m/>
    <m/>
    <m/>
    <m/>
    <m/>
    <m/>
    <m/>
    <n v="1.99"/>
    <n v="3.2800000000000002"/>
    <n v="512.80487804878044"/>
    <n v="4.99"/>
    <m/>
    <n v="1.71"/>
    <m/>
    <m/>
    <m/>
    <m/>
    <n v="39.42"/>
    <n v="41.97"/>
    <n v="2.4"/>
    <m/>
    <n v="7.05"/>
    <n v="6.8"/>
    <m/>
    <m/>
    <m/>
    <m/>
    <m/>
    <m/>
    <m/>
    <m/>
    <m/>
    <m/>
    <m/>
    <m/>
    <m/>
    <m/>
    <m/>
    <m/>
    <m/>
    <m/>
    <m/>
    <m/>
    <m/>
    <m/>
  </r>
  <r>
    <x v="4"/>
    <x v="1"/>
    <n v="6"/>
    <x v="2"/>
    <m/>
    <m/>
    <m/>
    <m/>
    <m/>
    <m/>
    <m/>
    <m/>
    <n v="1.86"/>
    <n v="3.18"/>
    <n v="567.29559748427675"/>
    <n v="5.45"/>
    <m/>
    <n v="2.27"/>
    <m/>
    <m/>
    <m/>
    <m/>
    <n v="44.74"/>
    <n v="45.48"/>
    <n v="2.68"/>
    <m/>
    <n v="7.8599999999999994"/>
    <n v="7.4849999999999994"/>
    <m/>
    <m/>
    <m/>
    <m/>
    <m/>
    <m/>
    <m/>
    <m/>
    <m/>
    <m/>
    <m/>
    <m/>
    <m/>
    <m/>
    <m/>
    <m/>
    <m/>
    <m/>
    <m/>
    <m/>
    <m/>
    <m/>
  </r>
  <r>
    <x v="5"/>
    <x v="1"/>
    <n v="6"/>
    <x v="2"/>
    <m/>
    <m/>
    <m/>
    <m/>
    <m/>
    <m/>
    <m/>
    <m/>
    <n v="1.9"/>
    <n v="3.1349999999999998"/>
    <n v="467.94258373205741"/>
    <n v="5.0649999999999995"/>
    <m/>
    <n v="1.9299999999999997"/>
    <m/>
    <m/>
    <m/>
    <m/>
    <n v="42.69"/>
    <n v="48.52"/>
    <n v="2.5750000000000002"/>
    <m/>
    <n v="7.96"/>
    <n v="8.02"/>
    <m/>
    <m/>
    <m/>
    <m/>
    <m/>
    <m/>
    <m/>
    <m/>
    <m/>
    <m/>
    <m/>
    <m/>
    <m/>
    <m/>
    <m/>
    <m/>
    <m/>
    <m/>
    <m/>
    <m/>
    <m/>
    <m/>
  </r>
  <r>
    <x v="6"/>
    <x v="1"/>
    <n v="6"/>
    <x v="2"/>
    <m/>
    <m/>
    <m/>
    <m/>
    <m/>
    <m/>
    <m/>
    <m/>
    <n v="1.855"/>
    <n v="2.9450000000000003"/>
    <n v="442.10526315789463"/>
    <n v="5.0999999999999996"/>
    <m/>
    <n v="2.1549999999999994"/>
    <m/>
    <m/>
    <m/>
    <m/>
    <n v="42.98"/>
    <n v="49.45"/>
    <n v="2.5"/>
    <m/>
    <n v="7.875"/>
    <n v="7.5250000000000004"/>
    <m/>
    <m/>
    <m/>
    <m/>
    <m/>
    <m/>
    <m/>
    <m/>
    <m/>
    <m/>
    <m/>
    <m/>
    <m/>
    <m/>
    <m/>
    <m/>
    <m/>
    <m/>
    <m/>
    <m/>
    <m/>
    <m/>
  </r>
  <r>
    <x v="7"/>
    <x v="1"/>
    <n v="7"/>
    <x v="2"/>
    <m/>
    <m/>
    <m/>
    <m/>
    <m/>
    <m/>
    <m/>
    <m/>
    <n v="1.875"/>
    <n v="3.17"/>
    <n v="494.63722397476346"/>
    <n v="5.67"/>
    <m/>
    <n v="2.5"/>
    <m/>
    <m/>
    <m/>
    <m/>
    <n v="33.51"/>
    <n v="36.29"/>
    <n v="2.41"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2"/>
    <m/>
    <m/>
    <m/>
    <m/>
    <m/>
    <m/>
    <m/>
    <m/>
    <n v="1.8"/>
    <n v="2.96"/>
    <n v="513.51351351351354"/>
    <n v="5.085"/>
    <m/>
    <n v="2.125"/>
    <m/>
    <m/>
    <m/>
    <m/>
    <n v="46.83"/>
    <n v="47.14"/>
    <n v="2.4"/>
    <m/>
    <n v="7.52"/>
    <n v="7.2650000000000006"/>
    <m/>
    <m/>
    <m/>
    <m/>
    <m/>
    <m/>
    <m/>
    <m/>
    <m/>
    <m/>
    <m/>
    <m/>
    <m/>
    <m/>
    <m/>
    <m/>
    <m/>
    <m/>
    <m/>
    <m/>
    <m/>
    <m/>
  </r>
  <r>
    <x v="9"/>
    <x v="1"/>
    <n v="7"/>
    <x v="2"/>
    <m/>
    <m/>
    <m/>
    <m/>
    <m/>
    <m/>
    <m/>
    <m/>
    <n v="1.88"/>
    <n v="3.2199999999999998"/>
    <n v="495.96273291925462"/>
    <n v="5.5549999999999997"/>
    <m/>
    <n v="2.335"/>
    <m/>
    <m/>
    <m/>
    <m/>
    <n v="35.229999999999997"/>
    <n v="44.44"/>
    <n v="2.3650000000000002"/>
    <m/>
    <n v="7.0449999999999999"/>
    <n v="6.6749999999999998"/>
    <m/>
    <m/>
    <m/>
    <m/>
    <m/>
    <m/>
    <m/>
    <m/>
    <m/>
    <m/>
    <m/>
    <m/>
    <m/>
    <m/>
    <m/>
    <m/>
    <m/>
    <m/>
    <m/>
    <m/>
    <m/>
    <m/>
  </r>
  <r>
    <x v="10"/>
    <x v="1"/>
    <n v="7"/>
    <x v="2"/>
    <m/>
    <m/>
    <m/>
    <m/>
    <m/>
    <m/>
    <m/>
    <m/>
    <n v="1.855"/>
    <n v="3.09"/>
    <n v="434.30420711974108"/>
    <n v="4.7300000000000004"/>
    <m/>
    <n v="1.6400000000000006"/>
    <m/>
    <m/>
    <m/>
    <m/>
    <n v="41.82"/>
    <n v="44.88"/>
    <n v="2.42"/>
    <m/>
    <n v="7.37"/>
    <n v="7.27"/>
    <m/>
    <m/>
    <m/>
    <m/>
    <m/>
    <m/>
    <m/>
    <m/>
    <m/>
    <m/>
    <m/>
    <m/>
    <m/>
    <m/>
    <m/>
    <m/>
    <m/>
    <m/>
    <m/>
    <m/>
    <m/>
    <m/>
  </r>
  <r>
    <x v="11"/>
    <x v="1"/>
    <n v="8"/>
    <x v="2"/>
    <m/>
    <m/>
    <m/>
    <m/>
    <m/>
    <m/>
    <m/>
    <m/>
    <n v="1.9049999999999998"/>
    <n v="3.23"/>
    <n v="410.5263157894737"/>
    <n v="5.18"/>
    <m/>
    <n v="1.9499999999999997"/>
    <m/>
    <m/>
    <m/>
    <m/>
    <n v="37.5"/>
    <n v="39.700000000000003"/>
    <n v="2.37"/>
    <m/>
    <n v="6.8900000000000006"/>
    <n v="7.05"/>
    <m/>
    <m/>
    <m/>
    <m/>
    <m/>
    <m/>
    <m/>
    <m/>
    <m/>
    <m/>
    <m/>
    <m/>
    <m/>
    <m/>
    <m/>
    <m/>
    <m/>
    <m/>
    <m/>
    <m/>
    <m/>
    <m/>
  </r>
  <r>
    <x v="12"/>
    <x v="1"/>
    <n v="8"/>
    <x v="2"/>
    <m/>
    <m/>
    <m/>
    <m/>
    <m/>
    <m/>
    <m/>
    <m/>
    <n v="1.82"/>
    <n v="3.09"/>
    <n v="485.43689320388353"/>
    <n v="4.92"/>
    <m/>
    <n v="1.83"/>
    <m/>
    <m/>
    <m/>
    <m/>
    <n v="39.840000000000003"/>
    <n v="45.63"/>
    <n v="2.4950000000000001"/>
    <m/>
    <n v="7.0449999999999999"/>
    <n v="6.99"/>
    <m/>
    <m/>
    <m/>
    <m/>
    <m/>
    <m/>
    <m/>
    <m/>
    <m/>
    <m/>
    <m/>
    <m/>
    <m/>
    <m/>
    <m/>
    <m/>
    <m/>
    <m/>
    <m/>
    <m/>
    <m/>
    <m/>
  </r>
  <r>
    <x v="13"/>
    <x v="1"/>
    <n v="8"/>
    <x v="2"/>
    <m/>
    <m/>
    <m/>
    <m/>
    <m/>
    <m/>
    <m/>
    <m/>
    <m/>
    <m/>
    <s v="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2"/>
    <m/>
    <m/>
    <m/>
    <m/>
    <m/>
    <m/>
    <m/>
    <m/>
    <n v="1.845"/>
    <n v="3.2249999999999996"/>
    <n v="543.87596899224809"/>
    <n v="5.65"/>
    <m/>
    <n v="2.4250000000000007"/>
    <m/>
    <m/>
    <m/>
    <m/>
    <n v="39.840000000000003"/>
    <n v="41.39"/>
    <n v="2.3450000000000002"/>
    <m/>
    <n v="6.3"/>
    <n v="7.08"/>
    <m/>
    <m/>
    <m/>
    <m/>
    <m/>
    <m/>
    <m/>
    <m/>
    <m/>
    <m/>
    <m/>
    <m/>
    <m/>
    <m/>
    <m/>
    <m/>
    <m/>
    <m/>
    <m/>
    <m/>
    <m/>
    <m/>
  </r>
  <r>
    <x v="15"/>
    <x v="1"/>
    <n v="8"/>
    <x v="2"/>
    <m/>
    <m/>
    <m/>
    <m/>
    <m/>
    <m/>
    <m/>
    <m/>
    <n v="1.8250000000000002"/>
    <n v="3.07"/>
    <n v="450.81433224755705"/>
    <n v="4.7450000000000001"/>
    <m/>
    <n v="1.6750000000000003"/>
    <m/>
    <m/>
    <m/>
    <m/>
    <n v="40.97"/>
    <n v="50.07"/>
    <n v="2.5350000000000001"/>
    <m/>
    <n v="7.4399999999999995"/>
    <n v="7.335"/>
    <m/>
    <m/>
    <m/>
    <m/>
    <m/>
    <m/>
    <m/>
    <m/>
    <m/>
    <m/>
    <m/>
    <m/>
    <m/>
    <m/>
    <m/>
    <m/>
    <m/>
    <m/>
    <m/>
    <m/>
    <m/>
    <m/>
  </r>
  <r>
    <x v="16"/>
    <x v="1"/>
    <n v="8"/>
    <x v="2"/>
    <m/>
    <m/>
    <m/>
    <m/>
    <m/>
    <m/>
    <m/>
    <m/>
    <n v="1.9750000000000001"/>
    <n v="3.3049999999999997"/>
    <n v="439.33434190620272"/>
    <n v="5.38"/>
    <m/>
    <n v="2.0750000000000002"/>
    <m/>
    <m/>
    <m/>
    <m/>
    <n v="29.92"/>
    <n v="32.65"/>
    <n v="2.4"/>
    <m/>
    <n v="6.7050000000000001"/>
    <n v="6.9450000000000003"/>
    <m/>
    <m/>
    <m/>
    <m/>
    <m/>
    <m/>
    <m/>
    <m/>
    <m/>
    <m/>
    <m/>
    <m/>
    <m/>
    <m/>
    <m/>
    <m/>
    <m/>
    <m/>
    <m/>
    <m/>
    <m/>
    <m/>
  </r>
  <r>
    <x v="17"/>
    <x v="1"/>
    <n v="6"/>
    <x v="2"/>
    <m/>
    <m/>
    <m/>
    <m/>
    <m/>
    <m/>
    <m/>
    <m/>
    <n v="1.875"/>
    <n v="3.1850000000000001"/>
    <n v="454.3171114599686"/>
    <n v="4.8099999999999996"/>
    <m/>
    <n v="1.6249999999999996"/>
    <m/>
    <m/>
    <m/>
    <m/>
    <n v="39.56"/>
    <n v="47.75"/>
    <n v="2.665"/>
    <m/>
    <n v="7.7249999999999996"/>
    <n v="7.5"/>
    <m/>
    <m/>
    <m/>
    <m/>
    <m/>
    <m/>
    <m/>
    <m/>
    <m/>
    <m/>
    <m/>
    <m/>
    <m/>
    <m/>
    <m/>
    <m/>
    <m/>
    <m/>
    <m/>
    <m/>
    <m/>
    <m/>
  </r>
  <r>
    <x v="1"/>
    <x v="1"/>
    <n v="6"/>
    <x v="3"/>
    <m/>
    <m/>
    <m/>
    <m/>
    <m/>
    <m/>
    <m/>
    <m/>
    <m/>
    <m/>
    <m/>
    <m/>
    <m/>
    <m/>
    <m/>
    <m/>
    <m/>
    <m/>
    <m/>
    <m/>
    <m/>
    <m/>
    <m/>
    <m/>
    <n v="135"/>
    <n v="80"/>
    <m/>
    <n v="1.4047866805411031"/>
    <n v="0.83246618106139447"/>
    <m/>
    <m/>
    <m/>
    <m/>
    <m/>
    <m/>
    <m/>
    <m/>
    <m/>
    <m/>
    <m/>
    <m/>
    <m/>
    <m/>
    <m/>
    <m/>
    <m/>
  </r>
  <r>
    <x v="2"/>
    <x v="1"/>
    <n v="6"/>
    <x v="3"/>
    <m/>
    <m/>
    <m/>
    <m/>
    <m/>
    <m/>
    <m/>
    <m/>
    <m/>
    <m/>
    <m/>
    <m/>
    <m/>
    <m/>
    <m/>
    <m/>
    <m/>
    <m/>
    <m/>
    <m/>
    <m/>
    <m/>
    <m/>
    <m/>
    <n v="120"/>
    <n v="95"/>
    <m/>
    <n v="1.6551724137931034"/>
    <n v="1.3103448275862069"/>
    <m/>
    <m/>
    <m/>
    <m/>
    <m/>
    <m/>
    <m/>
    <m/>
    <m/>
    <m/>
    <m/>
    <m/>
    <m/>
    <m/>
    <m/>
    <m/>
    <m/>
  </r>
  <r>
    <x v="3"/>
    <x v="1"/>
    <n v="6"/>
    <x v="3"/>
    <m/>
    <m/>
    <m/>
    <m/>
    <m/>
    <m/>
    <m/>
    <m/>
    <m/>
    <m/>
    <m/>
    <m/>
    <m/>
    <m/>
    <m/>
    <m/>
    <m/>
    <m/>
    <m/>
    <m/>
    <m/>
    <m/>
    <m/>
    <m/>
    <n v="130"/>
    <n v="95"/>
    <m/>
    <n v="1.1296076099881094"/>
    <n v="1.5457788347205708"/>
    <m/>
    <m/>
    <m/>
    <m/>
    <m/>
    <m/>
    <m/>
    <m/>
    <m/>
    <m/>
    <m/>
    <m/>
    <m/>
    <m/>
    <m/>
    <m/>
    <m/>
  </r>
  <r>
    <x v="4"/>
    <x v="1"/>
    <n v="6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n v="6"/>
    <x v="3"/>
    <m/>
    <m/>
    <m/>
    <m/>
    <m/>
    <m/>
    <m/>
    <m/>
    <m/>
    <m/>
    <m/>
    <m/>
    <m/>
    <m/>
    <m/>
    <m/>
    <m/>
    <m/>
    <m/>
    <m/>
    <m/>
    <m/>
    <m/>
    <m/>
    <n v="125"/>
    <n v="90"/>
    <m/>
    <n v="1.7041581458759374"/>
    <n v="1.2269938650306749"/>
    <m/>
    <m/>
    <m/>
    <m/>
    <m/>
    <m/>
    <m/>
    <m/>
    <m/>
    <m/>
    <m/>
    <m/>
    <m/>
    <m/>
    <m/>
    <m/>
    <m/>
  </r>
  <r>
    <x v="6"/>
    <x v="1"/>
    <n v="6"/>
    <x v="3"/>
    <m/>
    <m/>
    <m/>
    <m/>
    <m/>
    <m/>
    <m/>
    <m/>
    <m/>
    <m/>
    <m/>
    <m/>
    <m/>
    <m/>
    <m/>
    <m/>
    <m/>
    <m/>
    <m/>
    <m/>
    <m/>
    <m/>
    <m/>
    <m/>
    <n v="105"/>
    <n v="65"/>
    <m/>
    <n v="1.6129032258064517"/>
    <n v="0.99846390168970822"/>
    <m/>
    <m/>
    <m/>
    <m/>
    <m/>
    <m/>
    <m/>
    <m/>
    <m/>
    <m/>
    <m/>
    <m/>
    <m/>
    <m/>
    <m/>
    <m/>
    <m/>
  </r>
  <r>
    <x v="7"/>
    <x v="1"/>
    <n v="7"/>
    <x v="3"/>
    <m/>
    <m/>
    <m/>
    <m/>
    <m/>
    <m/>
    <m/>
    <m/>
    <m/>
    <m/>
    <m/>
    <m/>
    <m/>
    <m/>
    <m/>
    <m/>
    <m/>
    <m/>
    <m/>
    <m/>
    <m/>
    <m/>
    <m/>
    <m/>
    <n v="125"/>
    <n v="97.5"/>
    <m/>
    <n v="1.5943877551020407"/>
    <n v="1.2436224489795917"/>
    <m/>
    <m/>
    <m/>
    <m/>
    <m/>
    <m/>
    <m/>
    <m/>
    <m/>
    <m/>
    <m/>
    <m/>
    <m/>
    <m/>
    <m/>
    <m/>
    <m/>
  </r>
  <r>
    <x v="8"/>
    <x v="1"/>
    <n v="7"/>
    <x v="3"/>
    <m/>
    <m/>
    <m/>
    <m/>
    <m/>
    <m/>
    <m/>
    <m/>
    <m/>
    <m/>
    <m/>
    <m/>
    <m/>
    <m/>
    <m/>
    <m/>
    <m/>
    <m/>
    <m/>
    <m/>
    <m/>
    <m/>
    <m/>
    <m/>
    <n v="120"/>
    <n v="75"/>
    <m/>
    <n v="1.5789473684210527"/>
    <n v="0.98684210526315785"/>
    <m/>
    <m/>
    <m/>
    <m/>
    <m/>
    <m/>
    <m/>
    <m/>
    <m/>
    <m/>
    <m/>
    <m/>
    <m/>
    <m/>
    <m/>
    <m/>
    <m/>
  </r>
  <r>
    <x v="9"/>
    <x v="1"/>
    <n v="7"/>
    <x v="3"/>
    <m/>
    <m/>
    <m/>
    <m/>
    <m/>
    <m/>
    <m/>
    <m/>
    <m/>
    <m/>
    <m/>
    <m/>
    <m/>
    <m/>
    <m/>
    <m/>
    <m/>
    <m/>
    <m/>
    <m/>
    <m/>
    <m/>
    <m/>
    <m/>
    <n v="130"/>
    <n v="100"/>
    <m/>
    <n v="1.6280525986224172"/>
    <n v="1.2523481527864748"/>
    <m/>
    <m/>
    <m/>
    <m/>
    <m/>
    <m/>
    <m/>
    <m/>
    <m/>
    <m/>
    <m/>
    <m/>
    <m/>
    <m/>
    <m/>
    <m/>
    <m/>
  </r>
  <r>
    <x v="10"/>
    <x v="1"/>
    <n v="7"/>
    <x v="3"/>
    <m/>
    <m/>
    <m/>
    <m/>
    <m/>
    <m/>
    <m/>
    <m/>
    <m/>
    <m/>
    <m/>
    <m/>
    <m/>
    <m/>
    <m/>
    <m/>
    <m/>
    <m/>
    <m/>
    <m/>
    <m/>
    <m/>
    <m/>
    <m/>
    <n v="110"/>
    <n v="80"/>
    <m/>
    <n v="1.639344262295082"/>
    <n v="1.1922503725782416"/>
    <m/>
    <m/>
    <m/>
    <m/>
    <m/>
    <m/>
    <m/>
    <m/>
    <m/>
    <m/>
    <m/>
    <m/>
    <m/>
    <m/>
    <m/>
    <m/>
    <m/>
  </r>
  <r>
    <x v="11"/>
    <x v="1"/>
    <n v="8"/>
    <x v="3"/>
    <m/>
    <m/>
    <m/>
    <m/>
    <m/>
    <m/>
    <m/>
    <m/>
    <m/>
    <m/>
    <m/>
    <m/>
    <m/>
    <m/>
    <m/>
    <m/>
    <m/>
    <m/>
    <m/>
    <m/>
    <m/>
    <m/>
    <m/>
    <m/>
    <n v="115"/>
    <n v="60"/>
    <m/>
    <n v="1.7345399698340875"/>
    <n v="0.90497737556561086"/>
    <m/>
    <m/>
    <m/>
    <m/>
    <m/>
    <m/>
    <m/>
    <m/>
    <m/>
    <m/>
    <m/>
    <m/>
    <m/>
    <m/>
    <m/>
    <m/>
    <m/>
  </r>
  <r>
    <x v="12"/>
    <x v="1"/>
    <n v="8"/>
    <x v="3"/>
    <m/>
    <m/>
    <m/>
    <m/>
    <m/>
    <m/>
    <m/>
    <m/>
    <m/>
    <m/>
    <m/>
    <m/>
    <m/>
    <m/>
    <m/>
    <m/>
    <m/>
    <m/>
    <m/>
    <m/>
    <m/>
    <m/>
    <m/>
    <m/>
    <n v="102.5"/>
    <n v="65"/>
    <m/>
    <n v="1.3666666666666667"/>
    <n v="0.8666666666666667"/>
    <m/>
    <m/>
    <m/>
    <m/>
    <m/>
    <m/>
    <m/>
    <m/>
    <m/>
    <m/>
    <m/>
    <m/>
    <m/>
    <m/>
    <m/>
    <m/>
    <m/>
  </r>
  <r>
    <x v="13"/>
    <x v="1"/>
    <n v="8"/>
    <x v="3"/>
    <m/>
    <m/>
    <m/>
    <m/>
    <m/>
    <m/>
    <m/>
    <m/>
    <m/>
    <m/>
    <m/>
    <m/>
    <m/>
    <m/>
    <m/>
    <m/>
    <m/>
    <m/>
    <m/>
    <m/>
    <m/>
    <m/>
    <m/>
    <m/>
    <n v="105"/>
    <n v="70"/>
    <m/>
    <n v="1.4583333333333333"/>
    <n v="0.97222222222222221"/>
    <m/>
    <m/>
    <m/>
    <m/>
    <m/>
    <m/>
    <m/>
    <m/>
    <m/>
    <m/>
    <m/>
    <m/>
    <m/>
    <m/>
    <m/>
    <m/>
    <m/>
  </r>
  <r>
    <x v="14"/>
    <x v="1"/>
    <n v="8"/>
    <x v="3"/>
    <m/>
    <m/>
    <m/>
    <m/>
    <m/>
    <m/>
    <m/>
    <m/>
    <m/>
    <m/>
    <m/>
    <m/>
    <m/>
    <m/>
    <m/>
    <m/>
    <m/>
    <m/>
    <m/>
    <m/>
    <m/>
    <m/>
    <m/>
    <m/>
    <n v="122.5"/>
    <n v="80"/>
    <m/>
    <n v="1.3968072976054731"/>
    <n v="0.91220068415051303"/>
    <m/>
    <m/>
    <m/>
    <m/>
    <m/>
    <m/>
    <m/>
    <m/>
    <m/>
    <m/>
    <m/>
    <m/>
    <m/>
    <m/>
    <m/>
    <m/>
    <m/>
  </r>
  <r>
    <x v="15"/>
    <x v="1"/>
    <n v="8"/>
    <x v="3"/>
    <m/>
    <m/>
    <m/>
    <m/>
    <m/>
    <m/>
    <m/>
    <m/>
    <m/>
    <m/>
    <m/>
    <m/>
    <m/>
    <m/>
    <m/>
    <m/>
    <m/>
    <m/>
    <m/>
    <m/>
    <m/>
    <m/>
    <m/>
    <m/>
    <n v="125"/>
    <n v="75"/>
    <m/>
    <n v="1.8063583815028901"/>
    <n v="1.0838150289017341"/>
    <m/>
    <m/>
    <m/>
    <m/>
    <m/>
    <m/>
    <m/>
    <m/>
    <m/>
    <m/>
    <m/>
    <m/>
    <m/>
    <m/>
    <m/>
    <m/>
    <m/>
  </r>
  <r>
    <x v="16"/>
    <x v="1"/>
    <n v="8"/>
    <x v="3"/>
    <m/>
    <m/>
    <m/>
    <m/>
    <m/>
    <m/>
    <m/>
    <m/>
    <m/>
    <m/>
    <m/>
    <m/>
    <m/>
    <m/>
    <m/>
    <m/>
    <m/>
    <m/>
    <m/>
    <m/>
    <m/>
    <m/>
    <m/>
    <m/>
    <n v="100"/>
    <n v="60"/>
    <m/>
    <n v="1.3774104683195594"/>
    <n v="0.82644628099173556"/>
    <m/>
    <m/>
    <m/>
    <m/>
    <m/>
    <m/>
    <m/>
    <m/>
    <m/>
    <m/>
    <m/>
    <m/>
    <m/>
    <m/>
    <m/>
    <m/>
    <m/>
  </r>
  <r>
    <x v="17"/>
    <x v="1"/>
    <n v="6"/>
    <x v="3"/>
    <m/>
    <m/>
    <m/>
    <m/>
    <m/>
    <m/>
    <m/>
    <m/>
    <m/>
    <m/>
    <m/>
    <m/>
    <m/>
    <m/>
    <m/>
    <m/>
    <m/>
    <m/>
    <m/>
    <m/>
    <m/>
    <m/>
    <m/>
    <m/>
    <n v="110"/>
    <n v="60"/>
    <m/>
    <n v="1.5203870076019352"/>
    <n v="0.82930200414651012"/>
    <m/>
    <m/>
    <m/>
    <m/>
    <m/>
    <m/>
    <m/>
    <m/>
    <m/>
    <m/>
    <m/>
    <m/>
    <m/>
    <m/>
    <m/>
    <m/>
    <m/>
  </r>
  <r>
    <x v="1"/>
    <x v="1"/>
    <n v="6"/>
    <x v="4"/>
    <m/>
    <m/>
    <m/>
    <m/>
    <m/>
    <m/>
    <m/>
    <m/>
    <m/>
    <m/>
    <m/>
    <m/>
    <m/>
    <m/>
    <n v="119"/>
    <n v="60.359899999999996"/>
    <n v="5840.0664400000005"/>
    <n v="11459.699999999999"/>
    <m/>
    <m/>
    <m/>
    <m/>
    <m/>
    <m/>
    <n v="145"/>
    <n v="85"/>
    <m/>
    <n v="1.505711318795431"/>
    <n v="0.88265835929387337"/>
    <m/>
    <m/>
    <m/>
    <m/>
    <m/>
    <m/>
    <m/>
    <m/>
    <m/>
    <m/>
    <m/>
    <m/>
    <m/>
    <m/>
    <m/>
    <m/>
    <m/>
  </r>
  <r>
    <x v="2"/>
    <x v="1"/>
    <n v="6"/>
    <x v="4"/>
    <m/>
    <m/>
    <m/>
    <m/>
    <m/>
    <m/>
    <m/>
    <m/>
    <m/>
    <m/>
    <m/>
    <m/>
    <m/>
    <m/>
    <n v="136"/>
    <n v="65.053600000000003"/>
    <n v="5812.6583699999992"/>
    <n v="9900.7999999999993"/>
    <m/>
    <m/>
    <m/>
    <m/>
    <m/>
    <m/>
    <n v="130"/>
    <n v="97.5"/>
    <m/>
    <n v="1.7857142857142858"/>
    <n v="1.3392857142857144"/>
    <m/>
    <m/>
    <m/>
    <m/>
    <m/>
    <m/>
    <m/>
    <m/>
    <m/>
    <m/>
    <m/>
    <m/>
    <m/>
    <m/>
    <m/>
    <m/>
    <m/>
  </r>
  <r>
    <x v="3"/>
    <x v="1"/>
    <n v="6"/>
    <x v="4"/>
    <m/>
    <m/>
    <m/>
    <m/>
    <m/>
    <m/>
    <m/>
    <m/>
    <m/>
    <m/>
    <m/>
    <m/>
    <m/>
    <m/>
    <n v="123"/>
    <n v="61.464300000000009"/>
    <n v="4735.9020799999998"/>
    <n v="10701"/>
    <m/>
    <m/>
    <m/>
    <m/>
    <m/>
    <m/>
    <n v="150"/>
    <n v="100"/>
    <m/>
    <n v="1.7241379310344827"/>
    <n v="1.1494252873563218"/>
    <m/>
    <m/>
    <m/>
    <m/>
    <m/>
    <m/>
    <m/>
    <m/>
    <m/>
    <m/>
    <m/>
    <m/>
    <m/>
    <m/>
    <m/>
    <m/>
    <m/>
  </r>
  <r>
    <x v="4"/>
    <x v="1"/>
    <n v="6"/>
    <x v="4"/>
    <m/>
    <m/>
    <m/>
    <m/>
    <m/>
    <m/>
    <m/>
    <m/>
    <m/>
    <m/>
    <m/>
    <m/>
    <m/>
    <m/>
    <n v="130"/>
    <n v="63.397000000000006"/>
    <n v="5347.3941000000004"/>
    <n v="11726"/>
    <m/>
    <m/>
    <m/>
    <m/>
    <m/>
    <m/>
    <n v="167.5"/>
    <n v="105"/>
    <m/>
    <m/>
    <m/>
    <m/>
    <m/>
    <m/>
    <m/>
    <m/>
    <m/>
    <m/>
    <m/>
    <m/>
    <m/>
    <m/>
    <m/>
    <m/>
    <m/>
    <m/>
    <m/>
    <m/>
  </r>
  <r>
    <x v="5"/>
    <x v="1"/>
    <n v="6"/>
    <x v="4"/>
    <m/>
    <m/>
    <m/>
    <m/>
    <m/>
    <m/>
    <m/>
    <m/>
    <m/>
    <m/>
    <m/>
    <m/>
    <m/>
    <m/>
    <n v="142"/>
    <n v="66.7102"/>
    <n v="5718.4094000000005"/>
    <n v="10465.4"/>
    <m/>
    <m/>
    <m/>
    <m/>
    <m/>
    <m/>
    <n v="130"/>
    <n v="90"/>
    <m/>
    <n v="1.7639077340569878"/>
    <n v="1.2211668928086838"/>
    <m/>
    <m/>
    <m/>
    <m/>
    <m/>
    <m/>
    <m/>
    <m/>
    <m/>
    <m/>
    <m/>
    <m/>
    <m/>
    <m/>
    <m/>
    <m/>
    <m/>
  </r>
  <r>
    <x v="6"/>
    <x v="1"/>
    <n v="6"/>
    <x v="4"/>
    <m/>
    <m/>
    <m/>
    <m/>
    <m/>
    <m/>
    <m/>
    <m/>
    <m/>
    <m/>
    <m/>
    <m/>
    <m/>
    <m/>
    <n v="116"/>
    <n v="59.531599999999997"/>
    <n v="4916.5417400000006"/>
    <n v="7574.7999999999993"/>
    <m/>
    <m/>
    <m/>
    <m/>
    <m/>
    <m/>
    <n v="105"/>
    <n v="70"/>
    <m/>
    <n v="1.6079632465543645"/>
    <n v="1.0719754977029097"/>
    <m/>
    <m/>
    <m/>
    <m/>
    <m/>
    <m/>
    <m/>
    <m/>
    <m/>
    <m/>
    <m/>
    <m/>
    <m/>
    <m/>
    <m/>
    <m/>
    <m/>
  </r>
  <r>
    <x v="7"/>
    <x v="1"/>
    <n v="7"/>
    <x v="4"/>
    <m/>
    <m/>
    <m/>
    <m/>
    <m/>
    <m/>
    <m/>
    <m/>
    <m/>
    <m/>
    <m/>
    <m/>
    <m/>
    <m/>
    <n v="109"/>
    <n v="57.5989"/>
    <n v="3887.4134799999997"/>
    <n v="8611"/>
    <m/>
    <m/>
    <m/>
    <m/>
    <m/>
    <m/>
    <n v="110"/>
    <n v="80"/>
    <m/>
    <n v="1.3924050632911393"/>
    <n v="1.0126582278481013"/>
    <m/>
    <m/>
    <m/>
    <m/>
    <m/>
    <m/>
    <m/>
    <m/>
    <m/>
    <m/>
    <m/>
    <m/>
    <m/>
    <m/>
    <m/>
    <m/>
    <m/>
  </r>
  <r>
    <x v="8"/>
    <x v="1"/>
    <n v="7"/>
    <x v="4"/>
    <m/>
    <m/>
    <m/>
    <m/>
    <m/>
    <m/>
    <m/>
    <m/>
    <m/>
    <m/>
    <m/>
    <m/>
    <m/>
    <m/>
    <n v="112"/>
    <n v="58.427199999999999"/>
    <n v="4550.3131000000003"/>
    <n v="8848"/>
    <m/>
    <m/>
    <m/>
    <m/>
    <m/>
    <m/>
    <n v="120"/>
    <n v="77.5"/>
    <m/>
    <n v="1.518987341772152"/>
    <n v="0.98101265822784811"/>
    <m/>
    <m/>
    <m/>
    <m/>
    <m/>
    <m/>
    <m/>
    <m/>
    <m/>
    <m/>
    <m/>
    <m/>
    <m/>
    <m/>
    <m/>
    <m/>
    <m/>
  </r>
  <r>
    <x v="9"/>
    <x v="1"/>
    <n v="7"/>
    <x v="4"/>
    <m/>
    <m/>
    <m/>
    <m/>
    <m/>
    <m/>
    <m/>
    <m/>
    <m/>
    <m/>
    <m/>
    <m/>
    <m/>
    <m/>
    <n v="100"/>
    <n v="55.114000000000004"/>
    <n v="4615.7488000000003"/>
    <n v="8150"/>
    <m/>
    <m/>
    <m/>
    <m/>
    <m/>
    <m/>
    <n v="140"/>
    <n v="105"/>
    <m/>
    <n v="1.7177914110429449"/>
    <n v="1.2883435582822085"/>
    <m/>
    <m/>
    <m/>
    <m/>
    <m/>
    <m/>
    <m/>
    <m/>
    <m/>
    <m/>
    <m/>
    <m/>
    <m/>
    <m/>
    <m/>
    <m/>
    <m/>
  </r>
  <r>
    <x v="10"/>
    <x v="1"/>
    <n v="7"/>
    <x v="4"/>
    <m/>
    <m/>
    <m/>
    <m/>
    <m/>
    <m/>
    <m/>
    <m/>
    <m/>
    <m/>
    <m/>
    <m/>
    <m/>
    <m/>
    <n v="125"/>
    <n v="62.016500000000008"/>
    <n v="4491.7910000000002"/>
    <n v="8400"/>
    <m/>
    <m/>
    <m/>
    <m/>
    <m/>
    <m/>
    <n v="107.5"/>
    <n v="77.5"/>
    <m/>
    <n v="1.5997023809523809"/>
    <n v="1.1532738095238095"/>
    <m/>
    <m/>
    <m/>
    <m/>
    <m/>
    <m/>
    <m/>
    <m/>
    <m/>
    <m/>
    <m/>
    <m/>
    <m/>
    <m/>
    <m/>
    <m/>
    <m/>
  </r>
  <r>
    <x v="11"/>
    <x v="1"/>
    <n v="8"/>
    <x v="4"/>
    <m/>
    <m/>
    <m/>
    <m/>
    <m/>
    <m/>
    <m/>
    <m/>
    <m/>
    <m/>
    <m/>
    <m/>
    <m/>
    <m/>
    <n v="150"/>
    <n v="68.918999999999997"/>
    <n v="4727.8433999999997"/>
    <n v="10290"/>
    <m/>
    <m/>
    <m/>
    <m/>
    <m/>
    <m/>
    <n v="130"/>
    <n v="67.5"/>
    <m/>
    <n v="1.8950437317784259"/>
    <n v="0.9839650145772596"/>
    <m/>
    <m/>
    <m/>
    <m/>
    <m/>
    <m/>
    <m/>
    <m/>
    <m/>
    <m/>
    <m/>
    <m/>
    <m/>
    <m/>
    <m/>
    <m/>
    <m/>
  </r>
  <r>
    <x v="12"/>
    <x v="1"/>
    <n v="8"/>
    <x v="4"/>
    <m/>
    <m/>
    <m/>
    <m/>
    <m/>
    <m/>
    <m/>
    <m/>
    <m/>
    <m/>
    <m/>
    <m/>
    <m/>
    <m/>
    <n v="140"/>
    <n v="68.918999999999997"/>
    <n v="4941.4922999999999"/>
    <n v="10514"/>
    <m/>
    <m/>
    <m/>
    <m/>
    <m/>
    <m/>
    <m/>
    <n v="70"/>
    <m/>
    <n v="0"/>
    <n v="0.9320905459387484"/>
    <m/>
    <m/>
    <m/>
    <m/>
    <m/>
    <m/>
    <m/>
    <m/>
    <m/>
    <m/>
    <m/>
    <m/>
    <m/>
    <m/>
    <m/>
    <m/>
    <m/>
  </r>
  <r>
    <x v="13"/>
    <x v="1"/>
    <n v="8"/>
    <x v="4"/>
    <m/>
    <m/>
    <m/>
    <m/>
    <m/>
    <m/>
    <m/>
    <m/>
    <m/>
    <m/>
    <m/>
    <m/>
    <m/>
    <m/>
    <n v="150"/>
    <n v="68.918999999999997"/>
    <n v="4941.4922999999999"/>
    <n v="10755"/>
    <m/>
    <m/>
    <m/>
    <m/>
    <m/>
    <m/>
    <n v="120"/>
    <n v="75"/>
    <m/>
    <n v="1.6736401673640167"/>
    <n v="1.0460251046025104"/>
    <m/>
    <m/>
    <m/>
    <m/>
    <m/>
    <m/>
    <m/>
    <m/>
    <m/>
    <m/>
    <m/>
    <m/>
    <m/>
    <m/>
    <m/>
    <m/>
    <m/>
  </r>
  <r>
    <x v="14"/>
    <x v="1"/>
    <n v="8"/>
    <x v="4"/>
    <m/>
    <m/>
    <m/>
    <m/>
    <m/>
    <m/>
    <m/>
    <m/>
    <m/>
    <m/>
    <m/>
    <m/>
    <m/>
    <m/>
    <n v="151"/>
    <n v="69.195099999999996"/>
    <n v="5840.0664400000005"/>
    <n v="12744.400000000001"/>
    <m/>
    <m/>
    <m/>
    <m/>
    <m/>
    <m/>
    <n v="120"/>
    <n v="85"/>
    <m/>
    <n v="1.4218009478672984"/>
    <n v="1.0071090047393365"/>
    <m/>
    <m/>
    <m/>
    <m/>
    <m/>
    <m/>
    <m/>
    <m/>
    <m/>
    <m/>
    <m/>
    <m/>
    <m/>
    <m/>
    <m/>
    <m/>
    <m/>
  </r>
  <r>
    <x v="15"/>
    <x v="1"/>
    <n v="8"/>
    <x v="4"/>
    <m/>
    <m/>
    <m/>
    <m/>
    <m/>
    <m/>
    <m/>
    <m/>
    <m/>
    <m/>
    <m/>
    <m/>
    <m/>
    <m/>
    <n v="151"/>
    <n v="69.195099999999996"/>
    <n v="4975.1276900000003"/>
    <n v="10856.9"/>
    <m/>
    <m/>
    <m/>
    <m/>
    <m/>
    <m/>
    <n v="137.5"/>
    <n v="85"/>
    <m/>
    <n v="1.9123783031988872"/>
    <n v="1.1821974965229485"/>
    <m/>
    <m/>
    <m/>
    <m/>
    <m/>
    <m/>
    <m/>
    <m/>
    <m/>
    <m/>
    <m/>
    <m/>
    <m/>
    <m/>
    <m/>
    <m/>
    <m/>
  </r>
  <r>
    <x v="16"/>
    <x v="1"/>
    <n v="8"/>
    <x v="4"/>
    <m/>
    <m/>
    <m/>
    <m/>
    <m/>
    <m/>
    <m/>
    <m/>
    <m/>
    <m/>
    <m/>
    <m/>
    <m/>
    <m/>
    <n v="146"/>
    <n v="67.814599999999999"/>
    <n v="4916.5585000000001"/>
    <n v="10585"/>
    <m/>
    <m/>
    <m/>
    <m/>
    <m/>
    <m/>
    <n v="107.5"/>
    <n v="65"/>
    <m/>
    <n v="1.4827586206896552"/>
    <n v="0.89655172413793105"/>
    <m/>
    <m/>
    <m/>
    <m/>
    <m/>
    <m/>
    <m/>
    <m/>
    <m/>
    <m/>
    <m/>
    <m/>
    <m/>
    <m/>
    <m/>
    <m/>
    <m/>
  </r>
  <r>
    <x v="17"/>
    <x v="1"/>
    <n v="6"/>
    <x v="4"/>
    <m/>
    <m/>
    <m/>
    <m/>
    <m/>
    <m/>
    <m/>
    <m/>
    <m/>
    <m/>
    <m/>
    <m/>
    <m/>
    <m/>
    <n v="125"/>
    <n v="62.016500000000008"/>
    <n v="4589.2210000000005"/>
    <n v="9250"/>
    <m/>
    <m/>
    <m/>
    <m/>
    <m/>
    <m/>
    <n v="120"/>
    <n v="70"/>
    <m/>
    <n v="1.6216216216216217"/>
    <n v="0.94594594594594594"/>
    <m/>
    <m/>
    <m/>
    <m/>
    <m/>
    <m/>
    <m/>
    <m/>
    <m/>
    <m/>
    <m/>
    <m/>
    <m/>
    <m/>
    <m/>
    <m/>
    <m/>
  </r>
  <r>
    <x v="18"/>
    <x v="1"/>
    <n v="6"/>
    <x v="4"/>
    <m/>
    <m/>
    <m/>
    <m/>
    <m/>
    <m/>
    <m/>
    <m/>
    <m/>
    <m/>
    <m/>
    <m/>
    <m/>
    <m/>
    <n v="115"/>
    <n v="59.255499999999998"/>
    <n v="4947.8342499999999"/>
    <n v="9602.5"/>
    <m/>
    <m/>
    <m/>
    <m/>
    <m/>
    <m/>
    <n v="115"/>
    <n v="82.5"/>
    <m/>
    <n v="1.3772455089820359"/>
    <n v="0.9880239520958084"/>
    <m/>
    <m/>
    <m/>
    <m/>
    <m/>
    <m/>
    <m/>
    <m/>
    <m/>
    <m/>
    <m/>
    <m/>
    <m/>
    <m/>
    <m/>
    <m/>
    <m/>
  </r>
  <r>
    <x v="19"/>
    <x v="1"/>
    <n v="9"/>
    <x v="4"/>
    <m/>
    <m/>
    <m/>
    <m/>
    <m/>
    <m/>
    <m/>
    <m/>
    <m/>
    <m/>
    <m/>
    <m/>
    <m/>
    <m/>
    <n v="120"/>
    <n v="61.188200000000009"/>
    <n v="4527.9268000000011"/>
    <n v="902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5"/>
    <m/>
    <m/>
    <m/>
    <m/>
    <m/>
    <m/>
    <m/>
    <m/>
    <m/>
    <m/>
    <m/>
    <m/>
    <m/>
    <m/>
    <n v="120"/>
    <n v="60.63600000000001"/>
    <n v="4790.2440000000006"/>
    <n v="948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5"/>
    <m/>
    <m/>
    <m/>
    <m/>
    <m/>
    <m/>
    <m/>
    <m/>
    <m/>
    <m/>
    <m/>
    <m/>
    <m/>
    <m/>
    <n v="103"/>
    <n v="55.942300000000003"/>
    <n v="4559.29745"/>
    <n v="8394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5"/>
    <m/>
    <m/>
    <m/>
    <m/>
    <m/>
    <m/>
    <m/>
    <m/>
    <m/>
    <m/>
    <m/>
    <m/>
    <m/>
    <m/>
    <n v="127"/>
    <n v="62.568700000000007"/>
    <n v="4204.6166400000002"/>
    <n v="8534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5"/>
    <m/>
    <m/>
    <m/>
    <m/>
    <m/>
    <m/>
    <m/>
    <m/>
    <m/>
    <m/>
    <m/>
    <m/>
    <m/>
    <m/>
    <n v="112"/>
    <n v="58.427199999999999"/>
    <n v="4008.1059199999995"/>
    <n v="7683.1999999999989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5"/>
    <m/>
    <m/>
    <m/>
    <m/>
    <m/>
    <m/>
    <m/>
    <m/>
    <m/>
    <m/>
    <m/>
    <m/>
    <m/>
    <m/>
    <n v="100"/>
    <n v="55.114000000000004"/>
    <n v="4139.0613999999996"/>
    <n v="7509.9999999999991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5"/>
    <m/>
    <m/>
    <m/>
    <m/>
    <m/>
    <m/>
    <m/>
    <m/>
    <m/>
    <m/>
    <m/>
    <m/>
    <m/>
    <m/>
    <n v="133"/>
    <n v="64.225300000000004"/>
    <n v="4604.9540100000004"/>
    <n v="9536.1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5"/>
    <m/>
    <m/>
    <m/>
    <m/>
    <m/>
    <m/>
    <m/>
    <m/>
    <m/>
    <m/>
    <m/>
    <m/>
    <m/>
    <m/>
    <n v="125"/>
    <n v="62.016500000000008"/>
    <n v="5234.1926000000012"/>
    <n v="1055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5"/>
    <m/>
    <m/>
    <m/>
    <m/>
    <m/>
    <m/>
    <m/>
    <m/>
    <m/>
    <m/>
    <m/>
    <m/>
    <m/>
    <m/>
    <n v="125"/>
    <n v="62.016500000000008"/>
    <n v="4458.986350000001"/>
    <n v="8987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5"/>
    <m/>
    <m/>
    <m/>
    <m/>
    <m/>
    <m/>
    <m/>
    <m/>
    <m/>
    <m/>
    <m/>
    <m/>
    <m/>
    <m/>
    <n v="110"/>
    <n v="57.875"/>
    <n v="4195.9375"/>
    <n v="797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6"/>
    <m/>
    <m/>
    <m/>
    <m/>
    <m/>
    <m/>
    <m/>
    <m/>
    <m/>
    <m/>
    <m/>
    <m/>
    <m/>
    <m/>
    <m/>
    <m/>
    <m/>
    <m/>
    <m/>
    <m/>
    <m/>
    <m/>
    <m/>
    <m/>
    <n v="115"/>
    <n v="87.5"/>
    <m/>
    <n v="1.4556962025316456"/>
    <n v="1.1075949367088607"/>
    <m/>
    <m/>
    <m/>
    <m/>
    <m/>
    <m/>
    <m/>
    <m/>
    <m/>
    <m/>
    <m/>
    <m/>
    <m/>
    <m/>
    <m/>
    <m/>
    <m/>
  </r>
  <r>
    <x v="8"/>
    <x v="1"/>
    <n v="7"/>
    <x v="6"/>
    <m/>
    <m/>
    <m/>
    <m/>
    <m/>
    <m/>
    <m/>
    <m/>
    <m/>
    <m/>
    <m/>
    <m/>
    <m/>
    <m/>
    <m/>
    <m/>
    <m/>
    <m/>
    <m/>
    <m/>
    <m/>
    <m/>
    <m/>
    <m/>
    <n v="115"/>
    <n v="80"/>
    <m/>
    <n v="1.4556962025316456"/>
    <n v="1.0126582278481013"/>
    <m/>
    <m/>
    <m/>
    <m/>
    <m/>
    <m/>
    <m/>
    <m/>
    <m/>
    <m/>
    <m/>
    <m/>
    <m/>
    <m/>
    <m/>
    <m/>
    <m/>
  </r>
  <r>
    <x v="9"/>
    <x v="1"/>
    <n v="7"/>
    <x v="6"/>
    <m/>
    <m/>
    <m/>
    <m/>
    <m/>
    <m/>
    <m/>
    <m/>
    <m/>
    <m/>
    <m/>
    <m/>
    <m/>
    <m/>
    <m/>
    <m/>
    <m/>
    <m/>
    <m/>
    <m/>
    <m/>
    <m/>
    <m/>
    <m/>
    <n v="140"/>
    <n v="105"/>
    <m/>
    <m/>
    <m/>
    <m/>
    <m/>
    <m/>
    <m/>
    <m/>
    <m/>
    <m/>
    <m/>
    <m/>
    <m/>
    <m/>
    <m/>
    <m/>
    <m/>
    <m/>
    <m/>
    <m/>
  </r>
  <r>
    <x v="10"/>
    <x v="1"/>
    <n v="7"/>
    <x v="6"/>
    <m/>
    <m/>
    <m/>
    <m/>
    <m/>
    <m/>
    <m/>
    <m/>
    <m/>
    <m/>
    <m/>
    <m/>
    <m/>
    <m/>
    <m/>
    <m/>
    <m/>
    <m/>
    <m/>
    <m/>
    <m/>
    <m/>
    <m/>
    <m/>
    <n v="112.5"/>
    <n v="80"/>
    <m/>
    <n v="1.6605166051660516"/>
    <n v="1.1808118081180812"/>
    <m/>
    <m/>
    <m/>
    <m/>
    <m/>
    <m/>
    <m/>
    <m/>
    <m/>
    <m/>
    <m/>
    <m/>
    <m/>
    <m/>
    <m/>
    <m/>
    <m/>
  </r>
  <r>
    <x v="11"/>
    <x v="1"/>
    <n v="8"/>
    <x v="6"/>
    <m/>
    <m/>
    <m/>
    <m/>
    <m/>
    <m/>
    <m/>
    <m/>
    <m/>
    <m/>
    <m/>
    <m/>
    <m/>
    <m/>
    <m/>
    <m/>
    <m/>
    <m/>
    <m/>
    <m/>
    <m/>
    <m/>
    <m/>
    <m/>
    <n v="120"/>
    <n v="60"/>
    <m/>
    <n v="1.7366136034732274"/>
    <n v="0.86830680173661368"/>
    <m/>
    <m/>
    <m/>
    <m/>
    <m/>
    <m/>
    <m/>
    <m/>
    <m/>
    <m/>
    <m/>
    <m/>
    <m/>
    <m/>
    <m/>
    <m/>
    <m/>
  </r>
  <r>
    <x v="12"/>
    <x v="1"/>
    <n v="8"/>
    <x v="6"/>
    <m/>
    <m/>
    <m/>
    <m/>
    <m/>
    <m/>
    <m/>
    <m/>
    <m/>
    <m/>
    <m/>
    <m/>
    <m/>
    <m/>
    <m/>
    <m/>
    <m/>
    <m/>
    <m/>
    <m/>
    <m/>
    <m/>
    <m/>
    <m/>
    <m/>
    <n v="70"/>
    <m/>
    <m/>
    <n v="0.93457943925233633"/>
    <m/>
    <m/>
    <m/>
    <m/>
    <m/>
    <m/>
    <m/>
    <m/>
    <m/>
    <m/>
    <m/>
    <m/>
    <m/>
    <m/>
    <m/>
    <m/>
    <m/>
  </r>
  <r>
    <x v="13"/>
    <x v="1"/>
    <n v="8"/>
    <x v="6"/>
    <m/>
    <m/>
    <m/>
    <m/>
    <m/>
    <m/>
    <m/>
    <m/>
    <m/>
    <m/>
    <m/>
    <m/>
    <m/>
    <m/>
    <m/>
    <m/>
    <m/>
    <m/>
    <m/>
    <m/>
    <m/>
    <m/>
    <m/>
    <m/>
    <n v="110"/>
    <n v="75"/>
    <m/>
    <n v="1.5037593984962405"/>
    <n v="1.0252904989747094"/>
    <m/>
    <m/>
    <m/>
    <m/>
    <m/>
    <m/>
    <m/>
    <m/>
    <m/>
    <m/>
    <m/>
    <m/>
    <m/>
    <m/>
    <m/>
    <m/>
    <m/>
  </r>
  <r>
    <x v="14"/>
    <x v="1"/>
    <n v="8"/>
    <x v="6"/>
    <m/>
    <m/>
    <m/>
    <m/>
    <m/>
    <m/>
    <m/>
    <m/>
    <m/>
    <m/>
    <m/>
    <m/>
    <m/>
    <m/>
    <m/>
    <m/>
    <m/>
    <m/>
    <m/>
    <m/>
    <m/>
    <m/>
    <m/>
    <m/>
    <n v="130"/>
    <m/>
    <m/>
    <n v="1.5476190476190477"/>
    <m/>
    <m/>
    <m/>
    <m/>
    <m/>
    <m/>
    <m/>
    <m/>
    <m/>
    <m/>
    <m/>
    <m/>
    <m/>
    <m/>
    <m/>
    <m/>
    <m/>
    <m/>
  </r>
  <r>
    <x v="15"/>
    <x v="1"/>
    <n v="8"/>
    <x v="6"/>
    <m/>
    <m/>
    <m/>
    <m/>
    <m/>
    <m/>
    <m/>
    <m/>
    <m/>
    <m/>
    <m/>
    <m/>
    <m/>
    <m/>
    <m/>
    <m/>
    <m/>
    <m/>
    <m/>
    <m/>
    <m/>
    <m/>
    <m/>
    <m/>
    <n v="130"/>
    <n v="85"/>
    <m/>
    <n v="1.8895348837209303"/>
    <n v="1.2354651162790697"/>
    <m/>
    <m/>
    <m/>
    <m/>
    <m/>
    <m/>
    <m/>
    <m/>
    <m/>
    <m/>
    <m/>
    <m/>
    <m/>
    <m/>
    <m/>
    <m/>
    <m/>
  </r>
  <r>
    <x v="16"/>
    <x v="1"/>
    <n v="8"/>
    <x v="6"/>
    <m/>
    <m/>
    <m/>
    <m/>
    <m/>
    <m/>
    <m/>
    <m/>
    <m/>
    <m/>
    <m/>
    <m/>
    <m/>
    <m/>
    <m/>
    <m/>
    <m/>
    <m/>
    <m/>
    <m/>
    <m/>
    <m/>
    <m/>
    <m/>
    <n v="107.5"/>
    <n v="65"/>
    <m/>
    <m/>
    <n v="0.88435374149659862"/>
    <m/>
    <m/>
    <m/>
    <m/>
    <m/>
    <m/>
    <m/>
    <m/>
    <m/>
    <m/>
    <m/>
    <m/>
    <m/>
    <m/>
    <m/>
    <m/>
    <m/>
  </r>
  <r>
    <x v="20"/>
    <x v="1"/>
    <n v="9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1"/>
    <n v="9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1"/>
    <n v="9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1"/>
    <n v="9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1"/>
    <n v="9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9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1"/>
    <n v="9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7"/>
    <m/>
    <m/>
    <m/>
    <m/>
    <m/>
    <m/>
    <m/>
    <m/>
    <n v="1.88"/>
    <n v="3.42"/>
    <n v="270.17543859649123"/>
    <m/>
    <m/>
    <m/>
    <m/>
    <m/>
    <m/>
    <m/>
    <m/>
    <m/>
    <n v="2.15"/>
    <m/>
    <n v="6.04"/>
    <n v="5.98"/>
    <m/>
    <m/>
    <m/>
    <m/>
    <m/>
    <m/>
    <m/>
    <m/>
    <m/>
    <m/>
    <m/>
    <m/>
    <m/>
    <m/>
    <m/>
    <m/>
    <m/>
    <m/>
    <m/>
    <m/>
    <m/>
    <m/>
  </r>
  <r>
    <x v="27"/>
    <x v="2"/>
    <n v="10"/>
    <x v="7"/>
    <m/>
    <m/>
    <m/>
    <m/>
    <m/>
    <m/>
    <m/>
    <m/>
    <n v="1.96"/>
    <n v="3.2850000000000001"/>
    <n v="317.19939117199391"/>
    <m/>
    <m/>
    <m/>
    <m/>
    <m/>
    <m/>
    <m/>
    <m/>
    <m/>
    <n v="2.42"/>
    <m/>
    <n v="7.18"/>
    <n v="7"/>
    <m/>
    <m/>
    <m/>
    <m/>
    <m/>
    <m/>
    <m/>
    <m/>
    <m/>
    <m/>
    <m/>
    <m/>
    <m/>
    <m/>
    <m/>
    <m/>
    <m/>
    <m/>
    <m/>
    <m/>
    <m/>
    <m/>
  </r>
  <r>
    <x v="28"/>
    <x v="2"/>
    <n v="10"/>
    <x v="7"/>
    <m/>
    <m/>
    <m/>
    <m/>
    <m/>
    <m/>
    <m/>
    <m/>
    <n v="1.88"/>
    <n v="3.23"/>
    <n v="364.08668730650157"/>
    <m/>
    <m/>
    <m/>
    <m/>
    <m/>
    <m/>
    <m/>
    <m/>
    <m/>
    <n v="2.25"/>
    <m/>
    <n v="6"/>
    <n v="7.01"/>
    <m/>
    <m/>
    <m/>
    <m/>
    <m/>
    <m/>
    <m/>
    <m/>
    <m/>
    <m/>
    <m/>
    <m/>
    <m/>
    <m/>
    <m/>
    <m/>
    <m/>
    <m/>
    <m/>
    <m/>
    <m/>
    <m/>
  </r>
  <r>
    <x v="29"/>
    <x v="2"/>
    <n v="11"/>
    <x v="7"/>
    <m/>
    <m/>
    <m/>
    <m/>
    <m/>
    <m/>
    <m/>
    <m/>
    <n v="1.9949999999999999"/>
    <n v="3.6349999999999998"/>
    <n v="277.30398899587345"/>
    <m/>
    <m/>
    <m/>
    <m/>
    <m/>
    <m/>
    <m/>
    <m/>
    <m/>
    <n v="1.97"/>
    <m/>
    <n v="5.5"/>
    <n v="5.65"/>
    <m/>
    <m/>
    <m/>
    <m/>
    <m/>
    <m/>
    <m/>
    <m/>
    <m/>
    <m/>
    <m/>
    <m/>
    <m/>
    <m/>
    <m/>
    <m/>
    <m/>
    <m/>
    <m/>
    <m/>
    <m/>
    <m/>
  </r>
  <r>
    <x v="20"/>
    <x v="2"/>
    <n v="9"/>
    <x v="7"/>
    <m/>
    <m/>
    <m/>
    <m/>
    <m/>
    <m/>
    <m/>
    <m/>
    <m/>
    <m/>
    <s v=""/>
    <m/>
    <m/>
    <m/>
    <m/>
    <m/>
    <m/>
    <m/>
    <m/>
    <m/>
    <n v="2.6"/>
    <m/>
    <n v="7.76"/>
    <n v="7.48"/>
    <m/>
    <m/>
    <m/>
    <m/>
    <m/>
    <m/>
    <m/>
    <m/>
    <m/>
    <m/>
    <m/>
    <m/>
    <m/>
    <m/>
    <m/>
    <m/>
    <m/>
    <m/>
    <m/>
    <m/>
    <m/>
    <m/>
  </r>
  <r>
    <x v="30"/>
    <x v="2"/>
    <n v="9"/>
    <x v="7"/>
    <m/>
    <m/>
    <m/>
    <m/>
    <m/>
    <m/>
    <m/>
    <m/>
    <n v="1.8050000000000002"/>
    <n v="3.085"/>
    <n v="367.58508914100486"/>
    <m/>
    <m/>
    <m/>
    <m/>
    <m/>
    <m/>
    <m/>
    <m/>
    <m/>
    <n v="2.58"/>
    <m/>
    <n v="7"/>
    <n v="7.35"/>
    <m/>
    <m/>
    <m/>
    <m/>
    <m/>
    <m/>
    <m/>
    <m/>
    <m/>
    <m/>
    <m/>
    <m/>
    <m/>
    <m/>
    <m/>
    <m/>
    <m/>
    <m/>
    <m/>
    <m/>
    <m/>
    <m/>
  </r>
  <r>
    <x v="31"/>
    <x v="2"/>
    <n v="11"/>
    <x v="7"/>
    <m/>
    <m/>
    <m/>
    <m/>
    <m/>
    <m/>
    <m/>
    <m/>
    <m/>
    <m/>
    <s v=""/>
    <m/>
    <m/>
    <m/>
    <m/>
    <m/>
    <m/>
    <m/>
    <m/>
    <m/>
    <n v="2.29"/>
    <m/>
    <n v="6.8"/>
    <n v="6.4"/>
    <m/>
    <m/>
    <m/>
    <m/>
    <m/>
    <m/>
    <m/>
    <m/>
    <m/>
    <m/>
    <m/>
    <m/>
    <m/>
    <m/>
    <m/>
    <m/>
    <m/>
    <m/>
    <m/>
    <m/>
    <m/>
    <m/>
  </r>
  <r>
    <x v="21"/>
    <x v="2"/>
    <n v="9"/>
    <x v="7"/>
    <m/>
    <m/>
    <m/>
    <m/>
    <m/>
    <m/>
    <m/>
    <m/>
    <n v="1.865"/>
    <n v="3.2349999999999999"/>
    <n v="335.08500772797532"/>
    <m/>
    <m/>
    <m/>
    <m/>
    <m/>
    <m/>
    <m/>
    <m/>
    <m/>
    <n v="2.66"/>
    <m/>
    <n v="8"/>
    <n v="7.53"/>
    <m/>
    <m/>
    <m/>
    <m/>
    <m/>
    <m/>
    <m/>
    <m/>
    <m/>
    <m/>
    <m/>
    <m/>
    <m/>
    <m/>
    <m/>
    <m/>
    <m/>
    <m/>
    <m/>
    <m/>
    <m/>
    <m/>
  </r>
  <r>
    <x v="22"/>
    <x v="2"/>
    <n v="9"/>
    <x v="7"/>
    <m/>
    <m/>
    <m/>
    <m/>
    <m/>
    <m/>
    <m/>
    <m/>
    <n v="1.9249999999999998"/>
    <n v="3.48"/>
    <n v="358.62068965517238"/>
    <m/>
    <m/>
    <m/>
    <m/>
    <m/>
    <m/>
    <m/>
    <m/>
    <m/>
    <n v="2.2000000000000002"/>
    <m/>
    <n v="6.1"/>
    <n v="6.26"/>
    <m/>
    <m/>
    <m/>
    <m/>
    <m/>
    <m/>
    <m/>
    <m/>
    <m/>
    <m/>
    <m/>
    <m/>
    <m/>
    <m/>
    <m/>
    <m/>
    <m/>
    <m/>
    <m/>
    <m/>
    <m/>
    <m/>
  </r>
  <r>
    <x v="32"/>
    <x v="2"/>
    <n v="9"/>
    <x v="7"/>
    <m/>
    <m/>
    <m/>
    <m/>
    <m/>
    <m/>
    <m/>
    <m/>
    <n v="1.835"/>
    <n v="3.1850000000000001"/>
    <n v="384.92935635792776"/>
    <m/>
    <m/>
    <m/>
    <m/>
    <m/>
    <m/>
    <m/>
    <m/>
    <m/>
    <n v="2.2799999999999998"/>
    <m/>
    <n v="6.27"/>
    <n v="6.54"/>
    <m/>
    <m/>
    <m/>
    <m/>
    <m/>
    <m/>
    <m/>
    <m/>
    <m/>
    <m/>
    <m/>
    <m/>
    <m/>
    <m/>
    <m/>
    <m/>
    <m/>
    <m/>
    <m/>
    <m/>
    <m/>
    <m/>
  </r>
  <r>
    <x v="33"/>
    <x v="2"/>
    <n v="9"/>
    <x v="7"/>
    <m/>
    <m/>
    <m/>
    <m/>
    <m/>
    <m/>
    <m/>
    <m/>
    <n v="1.8149999999999999"/>
    <n v="3.14"/>
    <n v="398.08917197452229"/>
    <m/>
    <m/>
    <m/>
    <m/>
    <m/>
    <m/>
    <m/>
    <m/>
    <m/>
    <n v="2.4700000000000002"/>
    <m/>
    <n v="7.28"/>
    <n v="7.23"/>
    <m/>
    <m/>
    <m/>
    <m/>
    <m/>
    <m/>
    <m/>
    <m/>
    <m/>
    <m/>
    <m/>
    <m/>
    <m/>
    <m/>
    <m/>
    <m/>
    <m/>
    <m/>
    <m/>
    <m/>
    <m/>
    <m/>
  </r>
  <r>
    <x v="34"/>
    <x v="2"/>
    <n v="11"/>
    <x v="7"/>
    <m/>
    <m/>
    <m/>
    <m/>
    <m/>
    <m/>
    <m/>
    <m/>
    <n v="1.79"/>
    <n v="3.5199999999999996"/>
    <n v="260.79545454545456"/>
    <m/>
    <m/>
    <m/>
    <m/>
    <m/>
    <m/>
    <m/>
    <m/>
    <m/>
    <n v="2.2599999999999998"/>
    <m/>
    <m/>
    <n v="6.2"/>
    <m/>
    <m/>
    <m/>
    <m/>
    <m/>
    <m/>
    <m/>
    <m/>
    <m/>
    <m/>
    <m/>
    <m/>
    <m/>
    <m/>
    <m/>
    <m/>
    <m/>
    <m/>
    <m/>
    <m/>
    <m/>
    <m/>
  </r>
  <r>
    <x v="35"/>
    <x v="2"/>
    <n v="10"/>
    <x v="7"/>
    <m/>
    <m/>
    <m/>
    <m/>
    <m/>
    <m/>
    <m/>
    <m/>
    <n v="2.0049999999999999"/>
    <n v="3.5049999999999999"/>
    <n v="262.4821683309558"/>
    <m/>
    <m/>
    <m/>
    <m/>
    <m/>
    <m/>
    <m/>
    <m/>
    <m/>
    <n v="2.04"/>
    <m/>
    <n v="5.74"/>
    <n v="5.7"/>
    <m/>
    <m/>
    <m/>
    <m/>
    <m/>
    <m/>
    <m/>
    <m/>
    <m/>
    <m/>
    <m/>
    <m/>
    <m/>
    <m/>
    <m/>
    <m/>
    <m/>
    <m/>
    <m/>
    <m/>
    <m/>
    <m/>
  </r>
  <r>
    <x v="36"/>
    <x v="2"/>
    <n v="9"/>
    <x v="7"/>
    <m/>
    <m/>
    <m/>
    <m/>
    <m/>
    <m/>
    <m/>
    <m/>
    <n v="1.71"/>
    <n v="3.1"/>
    <n v="417.41935483870969"/>
    <m/>
    <m/>
    <m/>
    <m/>
    <m/>
    <m/>
    <m/>
    <m/>
    <m/>
    <n v="2.5499999999999998"/>
    <m/>
    <n v="7.8"/>
    <n v="7.52"/>
    <m/>
    <m/>
    <m/>
    <m/>
    <m/>
    <m/>
    <m/>
    <m/>
    <m/>
    <m/>
    <m/>
    <m/>
    <m/>
    <m/>
    <m/>
    <m/>
    <m/>
    <m/>
    <m/>
    <m/>
    <m/>
    <m/>
  </r>
  <r>
    <x v="23"/>
    <x v="2"/>
    <n v="9"/>
    <x v="7"/>
    <m/>
    <m/>
    <m/>
    <m/>
    <m/>
    <m/>
    <m/>
    <m/>
    <n v="1.92"/>
    <n v="3.2800000000000002"/>
    <n v="499.39024390243901"/>
    <m/>
    <m/>
    <m/>
    <m/>
    <m/>
    <m/>
    <m/>
    <m/>
    <m/>
    <n v="2.3199999999999998"/>
    <m/>
    <n v="6.65"/>
    <n v="6.76"/>
    <m/>
    <m/>
    <m/>
    <m/>
    <m/>
    <m/>
    <m/>
    <m/>
    <m/>
    <m/>
    <m/>
    <m/>
    <m/>
    <m/>
    <m/>
    <m/>
    <m/>
    <m/>
    <m/>
    <m/>
    <m/>
    <m/>
  </r>
  <r>
    <x v="37"/>
    <x v="2"/>
    <n v="11"/>
    <x v="7"/>
    <m/>
    <m/>
    <m/>
    <m/>
    <m/>
    <m/>
    <m/>
    <m/>
    <n v="1.84"/>
    <n v="3.1550000000000002"/>
    <n v="352.45641838351821"/>
    <m/>
    <m/>
    <m/>
    <m/>
    <m/>
    <m/>
    <m/>
    <m/>
    <m/>
    <n v="2.4"/>
    <m/>
    <n v="7.28"/>
    <n v="6.86"/>
    <m/>
    <m/>
    <m/>
    <m/>
    <m/>
    <m/>
    <m/>
    <m/>
    <m/>
    <m/>
    <m/>
    <m/>
    <m/>
    <m/>
    <m/>
    <m/>
    <m/>
    <m/>
    <m/>
    <m/>
    <m/>
    <m/>
  </r>
  <r>
    <x v="38"/>
    <x v="2"/>
    <n v="11"/>
    <x v="7"/>
    <m/>
    <m/>
    <m/>
    <m/>
    <m/>
    <m/>
    <m/>
    <m/>
    <n v="1.7949999999999999"/>
    <n v="3.1349999999999998"/>
    <n v="373.84370015948963"/>
    <m/>
    <m/>
    <m/>
    <m/>
    <m/>
    <m/>
    <m/>
    <m/>
    <m/>
    <n v="2.5499999999999998"/>
    <m/>
    <n v="7.36"/>
    <n v="7.2"/>
    <m/>
    <m/>
    <m/>
    <m/>
    <m/>
    <m/>
    <m/>
    <m/>
    <m/>
    <m/>
    <m/>
    <m/>
    <m/>
    <m/>
    <m/>
    <m/>
    <m/>
    <m/>
    <m/>
    <m/>
    <m/>
    <m/>
  </r>
  <r>
    <x v="24"/>
    <x v="2"/>
    <n v="9"/>
    <x v="7"/>
    <m/>
    <m/>
    <m/>
    <m/>
    <m/>
    <m/>
    <m/>
    <m/>
    <m/>
    <m/>
    <s v=""/>
    <m/>
    <m/>
    <m/>
    <m/>
    <m/>
    <m/>
    <m/>
    <m/>
    <m/>
    <n v="2.6"/>
    <m/>
    <n v="7.32"/>
    <n v="7.66"/>
    <m/>
    <m/>
    <m/>
    <m/>
    <m/>
    <m/>
    <m/>
    <m/>
    <m/>
    <m/>
    <m/>
    <m/>
    <m/>
    <m/>
    <m/>
    <m/>
    <m/>
    <m/>
    <m/>
    <m/>
    <m/>
    <m/>
  </r>
  <r>
    <x v="39"/>
    <x v="2"/>
    <n v="10"/>
    <x v="7"/>
    <m/>
    <m/>
    <m/>
    <m/>
    <m/>
    <m/>
    <m/>
    <m/>
    <n v="2.0049999999999999"/>
    <n v="3.55"/>
    <n v="254.08450704225356"/>
    <m/>
    <m/>
    <m/>
    <m/>
    <m/>
    <m/>
    <m/>
    <m/>
    <m/>
    <n v="2.21"/>
    <m/>
    <n v="5.6"/>
    <n v="6.65"/>
    <m/>
    <m/>
    <m/>
    <m/>
    <m/>
    <m/>
    <m/>
    <m/>
    <m/>
    <m/>
    <m/>
    <m/>
    <m/>
    <m/>
    <m/>
    <m/>
    <m/>
    <m/>
    <m/>
    <m/>
    <m/>
    <m/>
  </r>
  <r>
    <x v="40"/>
    <x v="2"/>
    <n v="11"/>
    <x v="7"/>
    <m/>
    <m/>
    <m/>
    <m/>
    <m/>
    <m/>
    <m/>
    <m/>
    <n v="2.08"/>
    <n v="3.6749999999999998"/>
    <n v="250.34013605442175"/>
    <m/>
    <m/>
    <m/>
    <m/>
    <m/>
    <m/>
    <m/>
    <m/>
    <m/>
    <n v="2.0099999999999998"/>
    <m/>
    <m/>
    <n v="5.35"/>
    <m/>
    <m/>
    <m/>
    <m/>
    <m/>
    <m/>
    <m/>
    <m/>
    <m/>
    <m/>
    <m/>
    <m/>
    <m/>
    <m/>
    <m/>
    <m/>
    <m/>
    <m/>
    <m/>
    <m/>
    <m/>
    <m/>
  </r>
  <r>
    <x v="41"/>
    <x v="2"/>
    <n v="10"/>
    <x v="7"/>
    <m/>
    <m/>
    <m/>
    <m/>
    <m/>
    <m/>
    <m/>
    <m/>
    <n v="1.9049999999999998"/>
    <n v="3.46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7"/>
    <m/>
    <m/>
    <m/>
    <m/>
    <m/>
    <m/>
    <m/>
    <m/>
    <n v="1.895"/>
    <n v="3.3049999999999997"/>
    <n v="278.36611195158855"/>
    <m/>
    <m/>
    <m/>
    <m/>
    <m/>
    <m/>
    <m/>
    <m/>
    <m/>
    <n v="2.29"/>
    <m/>
    <n v="6.52"/>
    <n v="6.57"/>
    <m/>
    <m/>
    <m/>
    <m/>
    <m/>
    <m/>
    <m/>
    <m/>
    <m/>
    <m/>
    <m/>
    <m/>
    <m/>
    <m/>
    <m/>
    <m/>
    <m/>
    <m/>
    <m/>
    <m/>
    <m/>
    <m/>
  </r>
  <r>
    <x v="43"/>
    <x v="2"/>
    <n v="11"/>
    <x v="7"/>
    <m/>
    <m/>
    <m/>
    <m/>
    <m/>
    <m/>
    <m/>
    <m/>
    <n v="1.93"/>
    <n v="3.34"/>
    <n v="351.497005988024"/>
    <m/>
    <m/>
    <m/>
    <m/>
    <m/>
    <m/>
    <m/>
    <m/>
    <m/>
    <n v="2.52"/>
    <m/>
    <n v="6.99"/>
    <n v="6.8"/>
    <m/>
    <m/>
    <m/>
    <m/>
    <m/>
    <m/>
    <m/>
    <m/>
    <m/>
    <m/>
    <m/>
    <m/>
    <m/>
    <m/>
    <m/>
    <m/>
    <m/>
    <m/>
    <m/>
    <m/>
    <m/>
    <m/>
  </r>
  <r>
    <x v="44"/>
    <x v="2"/>
    <n v="11"/>
    <x v="7"/>
    <m/>
    <m/>
    <m/>
    <m/>
    <m/>
    <m/>
    <m/>
    <m/>
    <n v="2.0149999999999997"/>
    <n v="3.4850000000000003"/>
    <n v="466.57101865136292"/>
    <m/>
    <m/>
    <m/>
    <m/>
    <m/>
    <m/>
    <m/>
    <m/>
    <m/>
    <n v="2.2200000000000002"/>
    <m/>
    <n v="6.33"/>
    <n v="6.53"/>
    <m/>
    <m/>
    <m/>
    <m/>
    <m/>
    <m/>
    <m/>
    <m/>
    <m/>
    <m/>
    <m/>
    <m/>
    <m/>
    <m/>
    <m/>
    <m/>
    <m/>
    <m/>
    <m/>
    <m/>
    <m/>
    <m/>
  </r>
  <r>
    <x v="26"/>
    <x v="2"/>
    <n v="10"/>
    <x v="8"/>
    <m/>
    <m/>
    <m/>
    <m/>
    <m/>
    <m/>
    <m/>
    <m/>
    <n v="1.85"/>
    <n v="3.36"/>
    <n v="294.64285714285717"/>
    <n v="5.1099999999999994"/>
    <m/>
    <n v="1.7499999999999996"/>
    <m/>
    <m/>
    <m/>
    <m/>
    <m/>
    <m/>
    <n v="2.15"/>
    <m/>
    <n v="6.04"/>
    <n v="5.98"/>
    <m/>
    <m/>
    <m/>
    <m/>
    <m/>
    <m/>
    <m/>
    <m/>
    <m/>
    <m/>
    <m/>
    <m/>
    <m/>
    <m/>
    <m/>
    <m/>
    <m/>
    <m/>
    <m/>
    <m/>
    <m/>
    <m/>
  </r>
  <r>
    <x v="27"/>
    <x v="2"/>
    <n v="10"/>
    <x v="8"/>
    <m/>
    <m/>
    <m/>
    <m/>
    <m/>
    <m/>
    <m/>
    <m/>
    <n v="1.68"/>
    <n v="2.97"/>
    <n v="378.45117845117846"/>
    <n v="5.0599999999999996"/>
    <m/>
    <n v="2.0899999999999994"/>
    <m/>
    <m/>
    <m/>
    <m/>
    <m/>
    <m/>
    <n v="2.42"/>
    <m/>
    <n v="7.18"/>
    <n v="7"/>
    <m/>
    <m/>
    <m/>
    <m/>
    <m/>
    <m/>
    <m/>
    <m/>
    <m/>
    <m/>
    <m/>
    <m/>
    <m/>
    <m/>
    <m/>
    <m/>
    <m/>
    <m/>
    <m/>
    <m/>
    <m/>
    <m/>
  </r>
  <r>
    <x v="28"/>
    <x v="2"/>
    <n v="10"/>
    <x v="8"/>
    <m/>
    <m/>
    <m/>
    <m/>
    <m/>
    <m/>
    <m/>
    <m/>
    <n v="1.79"/>
    <n v="2.98"/>
    <n v="404.0268456375839"/>
    <n v="5.2050000000000001"/>
    <m/>
    <n v="2.2250000000000001"/>
    <m/>
    <m/>
    <m/>
    <m/>
    <m/>
    <m/>
    <n v="2.25"/>
    <m/>
    <n v="6"/>
    <n v="7.01"/>
    <m/>
    <m/>
    <m/>
    <m/>
    <m/>
    <m/>
    <m/>
    <m/>
    <m/>
    <m/>
    <m/>
    <m/>
    <m/>
    <m/>
    <m/>
    <m/>
    <m/>
    <m/>
    <m/>
    <m/>
    <m/>
    <m/>
  </r>
  <r>
    <x v="29"/>
    <x v="2"/>
    <n v="11"/>
    <x v="8"/>
    <m/>
    <m/>
    <m/>
    <m/>
    <m/>
    <m/>
    <m/>
    <m/>
    <n v="1.83"/>
    <n v="3.23"/>
    <n v="306.50154798761611"/>
    <n v="5.26"/>
    <m/>
    <n v="2.0299999999999998"/>
    <m/>
    <m/>
    <m/>
    <m/>
    <m/>
    <m/>
    <n v="1.97"/>
    <m/>
    <n v="5.5"/>
    <n v="5.65"/>
    <m/>
    <m/>
    <m/>
    <m/>
    <m/>
    <m/>
    <m/>
    <m/>
    <m/>
    <m/>
    <m/>
    <m/>
    <m/>
    <m/>
    <m/>
    <m/>
    <m/>
    <m/>
    <m/>
    <m/>
    <m/>
    <m/>
  </r>
  <r>
    <x v="20"/>
    <x v="2"/>
    <n v="9"/>
    <x v="8"/>
    <m/>
    <m/>
    <m/>
    <m/>
    <m/>
    <m/>
    <m/>
    <m/>
    <n v="1.82"/>
    <n v="3.11"/>
    <n v="318.32797427652736"/>
    <n v="5.07"/>
    <m/>
    <n v="1.9600000000000004"/>
    <m/>
    <m/>
    <m/>
    <m/>
    <m/>
    <m/>
    <n v="2.6"/>
    <m/>
    <n v="7.76"/>
    <n v="7.48"/>
    <m/>
    <m/>
    <m/>
    <m/>
    <m/>
    <m/>
    <m/>
    <m/>
    <m/>
    <m/>
    <m/>
    <m/>
    <m/>
    <m/>
    <m/>
    <m/>
    <m/>
    <m/>
    <m/>
    <m/>
    <m/>
    <m/>
  </r>
  <r>
    <x v="30"/>
    <x v="2"/>
    <n v="9"/>
    <x v="8"/>
    <m/>
    <m/>
    <m/>
    <m/>
    <m/>
    <m/>
    <m/>
    <m/>
    <n v="1.85"/>
    <n v="3.17"/>
    <n v="368.45425867507885"/>
    <m/>
    <m/>
    <n v="-3.17"/>
    <m/>
    <m/>
    <m/>
    <m/>
    <m/>
    <m/>
    <n v="2.58"/>
    <m/>
    <n v="7"/>
    <n v="7.35"/>
    <m/>
    <m/>
    <m/>
    <m/>
    <m/>
    <m/>
    <m/>
    <m/>
    <m/>
    <m/>
    <m/>
    <m/>
    <m/>
    <m/>
    <m/>
    <m/>
    <m/>
    <m/>
    <m/>
    <m/>
    <m/>
    <m/>
  </r>
  <r>
    <x v="31"/>
    <x v="2"/>
    <n v="11"/>
    <x v="8"/>
    <m/>
    <m/>
    <m/>
    <m/>
    <m/>
    <m/>
    <m/>
    <m/>
    <n v="1.71"/>
    <n v="3.04"/>
    <n v="373.68421052631572"/>
    <n v="4.99"/>
    <m/>
    <n v="1.9500000000000002"/>
    <m/>
    <m/>
    <m/>
    <m/>
    <m/>
    <m/>
    <n v="2.29"/>
    <m/>
    <n v="6.8"/>
    <n v="6.4"/>
    <m/>
    <m/>
    <m/>
    <m/>
    <m/>
    <m/>
    <m/>
    <m/>
    <m/>
    <m/>
    <m/>
    <m/>
    <m/>
    <m/>
    <m/>
    <m/>
    <m/>
    <m/>
    <m/>
    <m/>
    <m/>
    <m/>
  </r>
  <r>
    <x v="21"/>
    <x v="2"/>
    <n v="9"/>
    <x v="8"/>
    <m/>
    <m/>
    <m/>
    <m/>
    <m/>
    <m/>
    <m/>
    <m/>
    <n v="1.66"/>
    <n v="2.93"/>
    <n v="389.76109215017061"/>
    <n v="4.5549999999999997"/>
    <m/>
    <n v="1.6249999999999996"/>
    <m/>
    <m/>
    <m/>
    <m/>
    <m/>
    <m/>
    <n v="2.66"/>
    <m/>
    <n v="8"/>
    <n v="7.53"/>
    <m/>
    <m/>
    <m/>
    <m/>
    <m/>
    <m/>
    <m/>
    <m/>
    <m/>
    <m/>
    <m/>
    <m/>
    <m/>
    <m/>
    <m/>
    <m/>
    <m/>
    <m/>
    <m/>
    <m/>
    <m/>
    <m/>
  </r>
  <r>
    <x v="22"/>
    <x v="2"/>
    <n v="9"/>
    <x v="8"/>
    <m/>
    <m/>
    <m/>
    <m/>
    <m/>
    <m/>
    <m/>
    <m/>
    <n v="1.88"/>
    <n v="3.27"/>
    <n v="0"/>
    <n v="5.0449999999999999"/>
    <m/>
    <n v="1.7749999999999999"/>
    <m/>
    <m/>
    <m/>
    <m/>
    <m/>
    <m/>
    <n v="2.2000000000000002"/>
    <m/>
    <n v="6.1"/>
    <n v="6.26"/>
    <m/>
    <m/>
    <m/>
    <m/>
    <m/>
    <m/>
    <m/>
    <m/>
    <m/>
    <m/>
    <m/>
    <m/>
    <m/>
    <m/>
    <m/>
    <m/>
    <m/>
    <m/>
    <m/>
    <m/>
    <m/>
    <m/>
  </r>
  <r>
    <x v="32"/>
    <x v="2"/>
    <n v="9"/>
    <x v="8"/>
    <m/>
    <m/>
    <m/>
    <m/>
    <m/>
    <m/>
    <m/>
    <m/>
    <n v="1.86"/>
    <n v="3.27"/>
    <n v="381.03975535168195"/>
    <n v="5.01"/>
    <m/>
    <n v="1.7399999999999998"/>
    <m/>
    <m/>
    <m/>
    <m/>
    <m/>
    <m/>
    <n v="2.2799999999999998"/>
    <m/>
    <n v="6.27"/>
    <n v="6.54"/>
    <m/>
    <m/>
    <m/>
    <m/>
    <m/>
    <m/>
    <m/>
    <m/>
    <m/>
    <m/>
    <m/>
    <m/>
    <m/>
    <m/>
    <m/>
    <m/>
    <m/>
    <m/>
    <m/>
    <m/>
    <m/>
    <m/>
  </r>
  <r>
    <x v="33"/>
    <x v="2"/>
    <n v="9"/>
    <x v="8"/>
    <m/>
    <m/>
    <m/>
    <m/>
    <m/>
    <m/>
    <m/>
    <m/>
    <n v="1.9"/>
    <n v="3.2"/>
    <n v="0"/>
    <n v="5.165"/>
    <m/>
    <n v="1.9649999999999999"/>
    <m/>
    <m/>
    <m/>
    <m/>
    <m/>
    <m/>
    <n v="2.4700000000000002"/>
    <m/>
    <n v="7.28"/>
    <n v="7.23"/>
    <m/>
    <m/>
    <m/>
    <m/>
    <m/>
    <m/>
    <m/>
    <m/>
    <m/>
    <m/>
    <m/>
    <m/>
    <m/>
    <m/>
    <m/>
    <m/>
    <m/>
    <m/>
    <m/>
    <m/>
    <m/>
    <m/>
  </r>
  <r>
    <x v="34"/>
    <x v="2"/>
    <n v="11"/>
    <x v="8"/>
    <m/>
    <m/>
    <m/>
    <m/>
    <m/>
    <m/>
    <m/>
    <m/>
    <n v="1.87"/>
    <n v="3.29"/>
    <n v="316.10942249240117"/>
    <n v="4.9849999999999994"/>
    <m/>
    <n v="1.6949999999999994"/>
    <m/>
    <m/>
    <m/>
    <m/>
    <m/>
    <m/>
    <n v="2.2599999999999998"/>
    <m/>
    <m/>
    <n v="6.2"/>
    <m/>
    <m/>
    <m/>
    <m/>
    <m/>
    <m/>
    <m/>
    <m/>
    <m/>
    <m/>
    <m/>
    <m/>
    <m/>
    <m/>
    <m/>
    <m/>
    <m/>
    <m/>
    <m/>
    <m/>
    <m/>
    <m/>
  </r>
  <r>
    <x v="35"/>
    <x v="2"/>
    <n v="10"/>
    <x v="8"/>
    <m/>
    <m/>
    <m/>
    <m/>
    <m/>
    <m/>
    <m/>
    <m/>
    <n v="1.9"/>
    <n v="3.34"/>
    <n v="311.37724550898201"/>
    <n v="5.5600000000000005"/>
    <m/>
    <n v="2.2200000000000006"/>
    <m/>
    <m/>
    <m/>
    <m/>
    <m/>
    <m/>
    <n v="2.04"/>
    <m/>
    <n v="5.74"/>
    <n v="5.7"/>
    <m/>
    <m/>
    <m/>
    <m/>
    <m/>
    <m/>
    <m/>
    <m/>
    <m/>
    <m/>
    <m/>
    <m/>
    <m/>
    <m/>
    <m/>
    <m/>
    <m/>
    <m/>
    <m/>
    <m/>
    <m/>
    <m/>
  </r>
  <r>
    <x v="36"/>
    <x v="2"/>
    <n v="9"/>
    <x v="8"/>
    <m/>
    <m/>
    <m/>
    <m/>
    <m/>
    <m/>
    <m/>
    <m/>
    <n v="1.91"/>
    <n v="3.21"/>
    <n v="404.36137071651092"/>
    <n v="4.9400000000000004"/>
    <m/>
    <n v="1.7300000000000004"/>
    <m/>
    <m/>
    <m/>
    <m/>
    <m/>
    <m/>
    <n v="2.5499999999999998"/>
    <m/>
    <n v="7.8"/>
    <n v="7.52"/>
    <m/>
    <m/>
    <m/>
    <m/>
    <m/>
    <m/>
    <m/>
    <m/>
    <m/>
    <m/>
    <m/>
    <m/>
    <m/>
    <m/>
    <m/>
    <m/>
    <m/>
    <m/>
    <m/>
    <m/>
    <m/>
    <m/>
  </r>
  <r>
    <x v="23"/>
    <x v="2"/>
    <n v="9"/>
    <x v="8"/>
    <m/>
    <m/>
    <m/>
    <m/>
    <m/>
    <m/>
    <m/>
    <m/>
    <n v="1.99"/>
    <n v="3.36"/>
    <n v="490.47619047619054"/>
    <n v="5.07"/>
    <m/>
    <n v="1.7100000000000004"/>
    <m/>
    <m/>
    <m/>
    <m/>
    <m/>
    <m/>
    <n v="2.3199999999999998"/>
    <m/>
    <n v="6.65"/>
    <n v="6.76"/>
    <m/>
    <m/>
    <m/>
    <m/>
    <m/>
    <m/>
    <m/>
    <m/>
    <m/>
    <m/>
    <m/>
    <m/>
    <m/>
    <m/>
    <m/>
    <m/>
    <m/>
    <m/>
    <m/>
    <m/>
    <m/>
    <m/>
  </r>
  <r>
    <x v="37"/>
    <x v="2"/>
    <n v="11"/>
    <x v="8"/>
    <m/>
    <m/>
    <m/>
    <m/>
    <m/>
    <m/>
    <m/>
    <m/>
    <n v="1.94"/>
    <n v="3.31"/>
    <n v="367.3716012084592"/>
    <n v="5.0149999999999997"/>
    <m/>
    <n v="1.7049999999999996"/>
    <m/>
    <m/>
    <m/>
    <m/>
    <m/>
    <m/>
    <n v="2.4"/>
    <m/>
    <n v="7.28"/>
    <n v="6.86"/>
    <m/>
    <m/>
    <m/>
    <m/>
    <m/>
    <m/>
    <m/>
    <m/>
    <m/>
    <m/>
    <m/>
    <m/>
    <m/>
    <m/>
    <m/>
    <m/>
    <m/>
    <m/>
    <m/>
    <m/>
    <m/>
    <m/>
  </r>
  <r>
    <x v="38"/>
    <x v="2"/>
    <n v="11"/>
    <x v="8"/>
    <m/>
    <m/>
    <m/>
    <m/>
    <m/>
    <m/>
    <m/>
    <m/>
    <n v="1.74"/>
    <n v="3.04"/>
    <n v="419.07894736842104"/>
    <n v="4.9749999999999996"/>
    <m/>
    <n v="1.9349999999999996"/>
    <m/>
    <m/>
    <m/>
    <m/>
    <m/>
    <m/>
    <n v="2.5499999999999998"/>
    <m/>
    <n v="7.36"/>
    <n v="7.2"/>
    <m/>
    <m/>
    <m/>
    <m/>
    <m/>
    <m/>
    <m/>
    <m/>
    <m/>
    <m/>
    <m/>
    <m/>
    <m/>
    <m/>
    <m/>
    <m/>
    <m/>
    <m/>
    <m/>
    <m/>
    <m/>
    <m/>
  </r>
  <r>
    <x v="24"/>
    <x v="2"/>
    <n v="9"/>
    <x v="8"/>
    <m/>
    <m/>
    <m/>
    <m/>
    <m/>
    <m/>
    <m/>
    <m/>
    <n v="1.83"/>
    <n v="3.14"/>
    <n v="401.27388535031844"/>
    <n v="4.9000000000000004"/>
    <m/>
    <n v="1.7600000000000002"/>
    <m/>
    <m/>
    <m/>
    <m/>
    <m/>
    <m/>
    <n v="2.6"/>
    <m/>
    <n v="7.32"/>
    <n v="7.66"/>
    <m/>
    <m/>
    <m/>
    <m/>
    <m/>
    <m/>
    <m/>
    <m/>
    <m/>
    <m/>
    <m/>
    <m/>
    <m/>
    <m/>
    <m/>
    <m/>
    <m/>
    <m/>
    <m/>
    <m/>
    <m/>
    <m/>
  </r>
  <r>
    <x v="39"/>
    <x v="2"/>
    <n v="10"/>
    <x v="8"/>
    <m/>
    <m/>
    <m/>
    <m/>
    <m/>
    <m/>
    <m/>
    <m/>
    <n v="1.84"/>
    <n v="3.3"/>
    <n v="281.21212121212119"/>
    <n v="5.4399999999999995"/>
    <m/>
    <n v="2.1399999999999997"/>
    <m/>
    <m/>
    <m/>
    <m/>
    <m/>
    <m/>
    <n v="2.21"/>
    <m/>
    <n v="5.6"/>
    <n v="6.65"/>
    <m/>
    <m/>
    <m/>
    <m/>
    <m/>
    <m/>
    <m/>
    <m/>
    <m/>
    <m/>
    <m/>
    <m/>
    <m/>
    <m/>
    <m/>
    <m/>
    <m/>
    <m/>
    <m/>
    <m/>
    <m/>
    <m/>
  </r>
  <r>
    <x v="40"/>
    <x v="2"/>
    <n v="11"/>
    <x v="8"/>
    <m/>
    <m/>
    <m/>
    <m/>
    <m/>
    <m/>
    <m/>
    <m/>
    <n v="1.98"/>
    <n v="3.6"/>
    <n v="279.4444444444444"/>
    <n v="5.5749999999999993"/>
    <m/>
    <n v="1.9749999999999992"/>
    <m/>
    <m/>
    <m/>
    <m/>
    <m/>
    <m/>
    <n v="2.0099999999999998"/>
    <m/>
    <m/>
    <n v="5.35"/>
    <m/>
    <m/>
    <m/>
    <m/>
    <m/>
    <m/>
    <m/>
    <m/>
    <m/>
    <m/>
    <m/>
    <m/>
    <m/>
    <m/>
    <m/>
    <m/>
    <m/>
    <m/>
    <m/>
    <m/>
    <m/>
    <m/>
  </r>
  <r>
    <x v="41"/>
    <x v="2"/>
    <n v="10"/>
    <x v="8"/>
    <m/>
    <m/>
    <m/>
    <m/>
    <m/>
    <m/>
    <m/>
    <m/>
    <n v="1.78"/>
    <n v="3.2"/>
    <n v="453.125"/>
    <n v="5.0599999999999996"/>
    <m/>
    <n v="1.859999999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8"/>
    <m/>
    <m/>
    <m/>
    <m/>
    <m/>
    <m/>
    <m/>
    <m/>
    <n v="1.74"/>
    <n v="3.1"/>
    <n v="0"/>
    <n v="5.085"/>
    <m/>
    <n v="1.9849999999999999"/>
    <m/>
    <m/>
    <m/>
    <m/>
    <m/>
    <m/>
    <n v="2.29"/>
    <m/>
    <n v="6.52"/>
    <n v="6.57"/>
    <m/>
    <m/>
    <m/>
    <m/>
    <m/>
    <m/>
    <m/>
    <m/>
    <m/>
    <m/>
    <m/>
    <m/>
    <m/>
    <m/>
    <m/>
    <m/>
    <m/>
    <m/>
    <m/>
    <m/>
    <m/>
    <m/>
  </r>
  <r>
    <x v="43"/>
    <x v="2"/>
    <n v="11"/>
    <x v="8"/>
    <m/>
    <m/>
    <m/>
    <m/>
    <m/>
    <m/>
    <m/>
    <m/>
    <n v="1.77"/>
    <n v="3.09"/>
    <n v="403.23624595469255"/>
    <n v="5.1950000000000003"/>
    <m/>
    <n v="2.1050000000000004"/>
    <m/>
    <m/>
    <m/>
    <m/>
    <m/>
    <m/>
    <n v="2.52"/>
    <m/>
    <n v="6.99"/>
    <n v="6.8"/>
    <m/>
    <m/>
    <m/>
    <m/>
    <m/>
    <m/>
    <m/>
    <m/>
    <m/>
    <m/>
    <m/>
    <m/>
    <m/>
    <m/>
    <m/>
    <m/>
    <m/>
    <m/>
    <m/>
    <m/>
    <m/>
    <m/>
  </r>
  <r>
    <x v="44"/>
    <x v="2"/>
    <n v="11"/>
    <x v="8"/>
    <m/>
    <m/>
    <m/>
    <m/>
    <m/>
    <m/>
    <m/>
    <m/>
    <n v="1.92"/>
    <n v="3.43"/>
    <n v="497.9591836734694"/>
    <n v="5.24"/>
    <m/>
    <n v="1.81"/>
    <m/>
    <m/>
    <m/>
    <m/>
    <m/>
    <m/>
    <n v="2.2200000000000002"/>
    <m/>
    <n v="6.33"/>
    <n v="6.53"/>
    <m/>
    <m/>
    <m/>
    <m/>
    <m/>
    <m/>
    <m/>
    <m/>
    <m/>
    <m/>
    <m/>
    <m/>
    <m/>
    <m/>
    <m/>
    <m/>
    <m/>
    <m/>
    <m/>
    <m/>
    <m/>
    <m/>
  </r>
  <r>
    <x v="30"/>
    <x v="2"/>
    <n v="9"/>
    <x v="9"/>
    <m/>
    <m/>
    <m/>
    <m/>
    <m/>
    <m/>
    <m/>
    <m/>
    <m/>
    <m/>
    <m/>
    <m/>
    <m/>
    <m/>
    <n v="154"/>
    <n v="4285.4320800000005"/>
    <n v="70.023400000000009"/>
    <n v="6796.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2"/>
    <n v="9"/>
    <x v="9"/>
    <m/>
    <m/>
    <m/>
    <m/>
    <m/>
    <m/>
    <m/>
    <s v=""/>
    <m/>
    <m/>
    <m/>
    <m/>
    <m/>
    <m/>
    <n v="140"/>
    <n v="4412.7386000000006"/>
    <n v="66.158000000000001"/>
    <n v="616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2"/>
    <n v="9"/>
    <x v="9"/>
    <m/>
    <m/>
    <m/>
    <m/>
    <m/>
    <m/>
    <m/>
    <s v=""/>
    <m/>
    <m/>
    <m/>
    <m/>
    <m/>
    <m/>
    <n v="146"/>
    <n v="4455.4192199999998"/>
    <n v="67.814599999999999"/>
    <n v="10194.800000000001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2"/>
    <n v="9"/>
    <x v="9"/>
    <m/>
    <m/>
    <m/>
    <m/>
    <m/>
    <m/>
    <m/>
    <s v=""/>
    <m/>
    <m/>
    <m/>
    <m/>
    <m/>
    <m/>
    <n v="149"/>
    <n v="4715.7672300000004"/>
    <n v="68.642899999999997"/>
    <n v="600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2"/>
    <n v="9"/>
    <x v="9"/>
    <m/>
    <m/>
    <m/>
    <m/>
    <m/>
    <m/>
    <m/>
    <s v=""/>
    <m/>
    <m/>
    <m/>
    <m/>
    <m/>
    <m/>
    <n v="100"/>
    <m/>
    <n v="55.114000000000004"/>
    <n v="7776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2"/>
    <n v="9"/>
    <x v="9"/>
    <m/>
    <m/>
    <m/>
    <m/>
    <m/>
    <m/>
    <m/>
    <s v=""/>
    <m/>
    <m/>
    <m/>
    <m/>
    <m/>
    <m/>
    <n v="165"/>
    <n v="4376.32395"/>
    <n v="73.060500000000005"/>
    <n v="1008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2"/>
    <n v="9"/>
    <x v="9"/>
    <m/>
    <m/>
    <m/>
    <m/>
    <m/>
    <m/>
    <m/>
    <s v=""/>
    <m/>
    <m/>
    <m/>
    <m/>
    <m/>
    <m/>
    <n v="128"/>
    <n v="4072.3430400000002"/>
    <n v="62.844800000000006"/>
    <n v="986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2"/>
    <n v="9"/>
    <x v="9"/>
    <m/>
    <m/>
    <m/>
    <m/>
    <m/>
    <m/>
    <m/>
    <s v=""/>
    <m/>
    <m/>
    <m/>
    <m/>
    <m/>
    <m/>
    <n v="113"/>
    <n v="4972.1695099999997"/>
    <n v="58.703299999999999"/>
    <n v="8560.7999999999993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"/>
    <n v="9"/>
    <x v="9"/>
    <m/>
    <m/>
    <m/>
    <m/>
    <m/>
    <m/>
    <m/>
    <s v=""/>
    <m/>
    <m/>
    <m/>
    <m/>
    <m/>
    <m/>
    <n v="141"/>
    <n v="5666.8287300000002"/>
    <n v="66.434100000000001"/>
    <n v="5689.599999999999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2"/>
    <n v="9"/>
    <x v="9"/>
    <m/>
    <m/>
    <m/>
    <m/>
    <m/>
    <m/>
    <m/>
    <s v=""/>
    <m/>
    <m/>
    <m/>
    <m/>
    <m/>
    <m/>
    <n v="167"/>
    <n v="4711.2128000000002"/>
    <n v="73.612700000000004"/>
    <n v="6167.400000000000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9"/>
    <m/>
    <m/>
    <m/>
    <m/>
    <m/>
    <m/>
    <m/>
    <s v=""/>
    <m/>
    <m/>
    <m/>
    <m/>
    <m/>
    <m/>
    <n v="144"/>
    <n v="3174.7852800000001"/>
    <n v="67.2624"/>
    <n v="7421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9"/>
    <m/>
    <m/>
    <m/>
    <m/>
    <m/>
    <m/>
    <m/>
    <s v=""/>
    <m/>
    <m/>
    <m/>
    <m/>
    <m/>
    <m/>
    <n v="120"/>
    <n v="3116.6904000000004"/>
    <n v="60.63600000000001"/>
    <n v="8210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9"/>
    <m/>
    <m/>
    <m/>
    <m/>
    <m/>
    <m/>
    <m/>
    <s v=""/>
    <m/>
    <m/>
    <m/>
    <m/>
    <m/>
    <m/>
    <n v="125"/>
    <n v="2976.7920000000004"/>
    <n v="62.016500000000008"/>
    <n v="8607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9"/>
    <m/>
    <m/>
    <m/>
    <m/>
    <m/>
    <m/>
    <m/>
    <s v=""/>
    <m/>
    <m/>
    <m/>
    <m/>
    <m/>
    <m/>
    <n v="103"/>
    <n v="4223.64365"/>
    <n v="55.942300000000003"/>
    <n v="8344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9"/>
    <m/>
    <m/>
    <m/>
    <m/>
    <m/>
    <m/>
    <m/>
    <s v=""/>
    <m/>
    <m/>
    <m/>
    <m/>
    <m/>
    <m/>
    <n v="164"/>
    <n v="4476.2406000000001"/>
    <n v="72.784400000000005"/>
    <n v="6178.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9"/>
    <m/>
    <m/>
    <m/>
    <m/>
    <m/>
    <m/>
    <m/>
    <s v=""/>
    <m/>
    <m/>
    <m/>
    <m/>
    <m/>
    <m/>
    <n v="170"/>
    <n v="4317.5780000000004"/>
    <n v="74.441000000000003"/>
    <n v="575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9"/>
    <m/>
    <m/>
    <m/>
    <m/>
    <m/>
    <m/>
    <m/>
    <s v=""/>
    <m/>
    <m/>
    <m/>
    <m/>
    <m/>
    <m/>
    <n v="112"/>
    <n v="2968.10176"/>
    <n v="58.427199999999999"/>
    <n v="5417.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9"/>
    <m/>
    <m/>
    <m/>
    <m/>
    <m/>
    <m/>
    <m/>
    <s v=""/>
    <m/>
    <m/>
    <m/>
    <m/>
    <m/>
    <m/>
    <n v="114"/>
    <n v="3190.7855399999999"/>
    <n v="58.979399999999998"/>
    <n v="6828.7999999999993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9"/>
    <m/>
    <m/>
    <m/>
    <m/>
    <m/>
    <m/>
    <m/>
    <s v=""/>
    <m/>
    <m/>
    <m/>
    <m/>
    <m/>
    <m/>
    <n v="114"/>
    <n v="3839.5589399999994"/>
    <n v="58.979399999999998"/>
    <n v="9042.3000000000011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9"/>
    <m/>
    <m/>
    <m/>
    <m/>
    <m/>
    <m/>
    <m/>
    <s v=""/>
    <m/>
    <m/>
    <m/>
    <m/>
    <m/>
    <m/>
    <n v="132"/>
    <n v="3977.6402400000006"/>
    <n v="63.949200000000005"/>
    <n v="6651.0000000000009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9"/>
    <m/>
    <m/>
    <m/>
    <m/>
    <m/>
    <m/>
    <m/>
    <s v=""/>
    <m/>
    <m/>
    <m/>
    <m/>
    <m/>
    <m/>
    <n v="142"/>
    <n v="3495.6144799999997"/>
    <n v="66.7102"/>
    <n v="4911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9"/>
    <m/>
    <m/>
    <m/>
    <m/>
    <m/>
    <m/>
    <m/>
    <s v=""/>
    <m/>
    <m/>
    <m/>
    <m/>
    <m/>
    <m/>
    <n v="151"/>
    <n v="3944.1206999999999"/>
    <n v="69.195099999999996"/>
    <n v="720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9"/>
    <m/>
    <m/>
    <m/>
    <m/>
    <m/>
    <m/>
    <m/>
    <s v=""/>
    <m/>
    <m/>
    <m/>
    <m/>
    <m/>
    <m/>
    <n v="92"/>
    <n v="4798.5016400000004"/>
    <n v="52.905200000000008"/>
    <n v="804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9"/>
    <m/>
    <m/>
    <m/>
    <m/>
    <m/>
    <m/>
    <m/>
    <s v=""/>
    <m/>
    <m/>
    <m/>
    <m/>
    <m/>
    <m/>
    <n v="114"/>
    <n v="3196.6834800000001"/>
    <n v="58.979399999999998"/>
    <n v="5949.2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2"/>
    <n v="12"/>
    <x v="9"/>
    <m/>
    <m/>
    <m/>
    <m/>
    <m/>
    <m/>
    <m/>
    <s v=""/>
    <m/>
    <m/>
    <m/>
    <m/>
    <m/>
    <m/>
    <n v="115"/>
    <n v="2962.7750000000001"/>
    <n v="59.255499999999998"/>
    <n v="7627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10"/>
    <m/>
    <m/>
    <m/>
    <m/>
    <m/>
    <m/>
    <m/>
    <m/>
    <m/>
    <m/>
    <m/>
    <m/>
    <m/>
    <m/>
    <n v="128"/>
    <n v="3129.6710400000002"/>
    <n v="62.844800000000006"/>
    <n v="823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10"/>
    <m/>
    <m/>
    <m/>
    <m/>
    <m/>
    <m/>
    <m/>
    <m/>
    <m/>
    <m/>
    <m/>
    <m/>
    <m/>
    <m/>
    <n v="104"/>
    <n v="2957.0878400000001"/>
    <n v="56.218400000000003"/>
    <n v="7515.1999999999989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10"/>
    <m/>
    <m/>
    <m/>
    <m/>
    <m/>
    <m/>
    <m/>
    <m/>
    <m/>
    <m/>
    <m/>
    <m/>
    <m/>
    <m/>
    <n v="100"/>
    <n v="4331.9603999999999"/>
    <n v="55.114000000000004"/>
    <n v="7859.9999999999991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10"/>
    <m/>
    <m/>
    <m/>
    <m/>
    <m/>
    <m/>
    <m/>
    <m/>
    <m/>
    <m/>
    <m/>
    <m/>
    <m/>
    <m/>
    <n v="142"/>
    <n v="4149.3744400000005"/>
    <n v="66.7102"/>
    <n v="8832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10"/>
    <m/>
    <m/>
    <m/>
    <m/>
    <m/>
    <m/>
    <m/>
    <m/>
    <m/>
    <m/>
    <m/>
    <m/>
    <m/>
    <m/>
    <n v="95"/>
    <n v="2885.4889500000004"/>
    <n v="53.733500000000006"/>
    <n v="5101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10"/>
    <m/>
    <m/>
    <m/>
    <m/>
    <m/>
    <m/>
    <m/>
    <m/>
    <m/>
    <m/>
    <m/>
    <m/>
    <m/>
    <m/>
    <n v="104"/>
    <n v="3794.7420000000002"/>
    <n v="56.218400000000003"/>
    <n v="702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10"/>
    <m/>
    <m/>
    <m/>
    <m/>
    <m/>
    <m/>
    <m/>
    <m/>
    <m/>
    <m/>
    <m/>
    <m/>
    <m/>
    <m/>
    <n v="139"/>
    <n v="3992.4431400000003"/>
    <n v="65.881900000000002"/>
    <n v="8423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10"/>
    <m/>
    <m/>
    <m/>
    <m/>
    <m/>
    <m/>
    <m/>
    <m/>
    <m/>
    <m/>
    <m/>
    <m/>
    <m/>
    <m/>
    <n v="110"/>
    <n v="3281.5125000000003"/>
    <n v="57.875"/>
    <n v="6237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10"/>
    <m/>
    <m/>
    <m/>
    <m/>
    <m/>
    <m/>
    <m/>
    <m/>
    <m/>
    <m/>
    <m/>
    <m/>
    <m/>
    <m/>
    <n v="110"/>
    <n v="3970.2249999999995"/>
    <n v="57.875"/>
    <n v="7545.9999999999991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"/>
    <x v="2"/>
    <n v="11"/>
    <x v="10"/>
    <m/>
    <m/>
    <m/>
    <m/>
    <m/>
    <m/>
    <m/>
    <m/>
    <m/>
    <m/>
    <m/>
    <m/>
    <m/>
    <m/>
    <n v="111"/>
    <n v="3901.9388099999996"/>
    <n v="58.1511"/>
    <n v="7448.099999999999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2"/>
    <n v="12"/>
    <x v="10"/>
    <m/>
    <m/>
    <m/>
    <m/>
    <m/>
    <m/>
    <m/>
    <m/>
    <m/>
    <m/>
    <m/>
    <m/>
    <m/>
    <m/>
    <n v="102"/>
    <n v="3384.5049600000002"/>
    <n v="55.666200000000003"/>
    <n v="6201.599999999999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10"/>
    <m/>
    <m/>
    <m/>
    <m/>
    <m/>
    <m/>
    <m/>
    <m/>
    <m/>
    <m/>
    <m/>
    <m/>
    <m/>
    <m/>
    <n v="110"/>
    <n v="2870.6"/>
    <n v="57.875"/>
    <n v="545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10"/>
    <m/>
    <m/>
    <m/>
    <m/>
    <m/>
    <m/>
    <m/>
    <m/>
    <m/>
    <m/>
    <m/>
    <m/>
    <m/>
    <m/>
    <n v="83"/>
    <n v="4638.6675999999998"/>
    <n v="50.420299999999997"/>
    <n v="763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10"/>
    <m/>
    <m/>
    <m/>
    <m/>
    <m/>
    <m/>
    <m/>
    <m/>
    <m/>
    <m/>
    <m/>
    <m/>
    <m/>
    <m/>
    <n v="101"/>
    <n v="3340.0230300000003"/>
    <n v="55.390100000000004"/>
    <n v="6090.2999999999993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10"/>
    <m/>
    <m/>
    <m/>
    <m/>
    <m/>
    <m/>
    <m/>
    <m/>
    <m/>
    <m/>
    <m/>
    <m/>
    <m/>
    <m/>
    <n v="138"/>
    <n v="3628.00074"/>
    <n v="65.605800000000002"/>
    <n v="7631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10"/>
    <m/>
    <m/>
    <m/>
    <m/>
    <m/>
    <m/>
    <m/>
    <m/>
    <m/>
    <m/>
    <m/>
    <m/>
    <m/>
    <m/>
    <n v="104"/>
    <n v="3794.7420000000002"/>
    <n v="56.218400000000003"/>
    <n v="702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2"/>
    <n v="12"/>
    <x v="10"/>
    <m/>
    <m/>
    <m/>
    <m/>
    <m/>
    <m/>
    <m/>
    <m/>
    <m/>
    <m/>
    <m/>
    <m/>
    <m/>
    <m/>
    <n v="78"/>
    <n v="2716.80492"/>
    <n v="49.0398"/>
    <n v="4321.2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"/>
    <x v="2"/>
    <n v="12"/>
    <x v="10"/>
    <m/>
    <m/>
    <m/>
    <m/>
    <m/>
    <m/>
    <m/>
    <m/>
    <m/>
    <m/>
    <m/>
    <m/>
    <m/>
    <m/>
    <n v="101"/>
    <n v="2348.5402400000003"/>
    <n v="55.390100000000004"/>
    <n v="4282.399999999999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"/>
    <x v="2"/>
    <n v="12"/>
    <x v="10"/>
    <m/>
    <m/>
    <m/>
    <m/>
    <m/>
    <m/>
    <m/>
    <m/>
    <m/>
    <m/>
    <m/>
    <m/>
    <m/>
    <m/>
    <n v="70"/>
    <n v="3034.6487999999999"/>
    <n v="46.831000000000003"/>
    <n v="453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2"/>
    <n v="12"/>
    <x v="10"/>
    <m/>
    <m/>
    <m/>
    <m/>
    <m/>
    <m/>
    <m/>
    <m/>
    <m/>
    <m/>
    <m/>
    <m/>
    <m/>
    <m/>
    <n v="111"/>
    <n v="2814.5132399999998"/>
    <n v="58.1511"/>
    <n v="5372.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2"/>
    <n v="12"/>
    <x v="10"/>
    <m/>
    <m/>
    <m/>
    <m/>
    <m/>
    <m/>
    <m/>
    <m/>
    <m/>
    <m/>
    <m/>
    <m/>
    <m/>
    <m/>
    <n v="74"/>
    <n v="2631.65346"/>
    <n v="47.935400000000001"/>
    <n v="4062.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2"/>
    <n v="12"/>
    <x v="10"/>
    <m/>
    <m/>
    <m/>
    <m/>
    <m/>
    <m/>
    <m/>
    <m/>
    <m/>
    <m/>
    <m/>
    <m/>
    <m/>
    <m/>
    <n v="72"/>
    <n v="3307.3473600000002"/>
    <n v="47.383200000000002"/>
    <n v="5025.599999999999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2"/>
    <n v="12"/>
    <x v="10"/>
    <m/>
    <m/>
    <m/>
    <m/>
    <m/>
    <m/>
    <m/>
    <m/>
    <m/>
    <m/>
    <m/>
    <m/>
    <m/>
    <m/>
    <n v="121"/>
    <n v="3094.3346800000004"/>
    <n v="60.912100000000009"/>
    <n v="6146.7999999999993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2"/>
    <n v="12"/>
    <x v="10"/>
    <m/>
    <m/>
    <m/>
    <m/>
    <m/>
    <m/>
    <m/>
    <m/>
    <m/>
    <m/>
    <m/>
    <m/>
    <m/>
    <m/>
    <n v="86"/>
    <n v="2864.7967400000002"/>
    <n v="51.248600000000003"/>
    <n v="4807.399999999999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2"/>
    <n v="12"/>
    <x v="10"/>
    <m/>
    <m/>
    <m/>
    <m/>
    <m/>
    <m/>
    <m/>
    <m/>
    <m/>
    <m/>
    <m/>
    <m/>
    <m/>
    <m/>
    <n v="72"/>
    <n v="2298.0852"/>
    <n v="47.383200000000002"/>
    <n v="3492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2"/>
    <n v="12"/>
    <x v="10"/>
    <m/>
    <m/>
    <m/>
    <m/>
    <m/>
    <m/>
    <m/>
    <m/>
    <m/>
    <m/>
    <m/>
    <m/>
    <m/>
    <m/>
    <n v="82"/>
    <n v="2527.2676799999999"/>
    <n v="50.144199999999998"/>
    <n v="4132.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6"/>
    <x v="1"/>
    <m/>
    <n v="94.7"/>
    <m/>
    <n v="13.709994917782122"/>
    <n v="0.14477291359854405"/>
    <n v="41.448313757532176"/>
    <n v="24.802808505556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6"/>
    <x v="1"/>
    <m/>
    <n v="71.5"/>
    <m/>
    <n v="5.7493948554955665"/>
    <n v="8.0411116860077847E-2"/>
    <n v="37.962243155025654"/>
    <n v="23.8347316375894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6"/>
    <x v="1"/>
    <m/>
    <n v="87"/>
    <m/>
    <n v="10.653325152801713"/>
    <n v="0.1224520132505944"/>
    <n v="42.133926516113846"/>
    <n v="26.4973758460886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6"/>
    <x v="1"/>
    <m/>
    <n v="89.8"/>
    <m/>
    <n v="9.3027547533002686"/>
    <n v="0.10359415092761992"/>
    <n v="43.278088842311682"/>
    <n v="25.9567580067059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n v="6"/>
    <x v="1"/>
    <m/>
    <n v="73.099999999999994"/>
    <m/>
    <n v="5.8096241206030106"/>
    <n v="7.9475022169671838E-2"/>
    <n v="36.810927723958962"/>
    <n v="21.875852888929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6"/>
    <x v="1"/>
    <m/>
    <n v="63.1"/>
    <m/>
    <n v="4.6499748543648769"/>
    <n v="7.369215300102816E-2"/>
    <n v="32.508356588228658"/>
    <n v="19.5186593434059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1"/>
    <m/>
    <n v="75.400000000000006"/>
    <m/>
    <n v="9.5392158971820251"/>
    <n v="0.12651479969737434"/>
    <n v="37.463472185903285"/>
    <n v="24.3968414826549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1"/>
    <m/>
    <n v="74.5"/>
    <m/>
    <n v="7.5444911792014953"/>
    <n v="0.10126833797585899"/>
    <n v="37.384427035621719"/>
    <n v="23.2255015383387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1"/>
    <m/>
    <n v="79.849999999999994"/>
    <m/>
    <n v="10.867976464806244"/>
    <n v="0.13610490250226981"/>
    <n v="38.972894652651831"/>
    <n v="25.4875674295381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1"/>
    <m/>
    <n v="63.3"/>
    <m/>
    <n v="8.2028530873198946"/>
    <n v="0.12958693660852916"/>
    <n v="33.031862657482073"/>
    <n v="22.7515829063367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1"/>
    <m/>
    <n v="66.2"/>
    <m/>
    <n v="6.4902533558478623"/>
    <n v="9.8040080904046256E-2"/>
    <n v="33.887483907010299"/>
    <n v="21.3228956363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1"/>
    <m/>
    <n v="73.5"/>
    <m/>
    <n v="12.831184866488442"/>
    <n v="0.17457394376174751"/>
    <n v="35.109268017078442"/>
    <n v="24.6150012860082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1"/>
    <m/>
    <n v="67.3"/>
    <m/>
    <n v="6.3203786906670674"/>
    <n v="9.3913502090149592E-2"/>
    <n v="34.45176345160052"/>
    <n v="21.4816942768680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1"/>
    <m/>
    <n v="87.1"/>
    <m/>
    <n v="14.00183323572884"/>
    <n v="0.16075583508299474"/>
    <n v="40.075749322517076"/>
    <n v="26.1799303631886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1"/>
    <m/>
    <n v="68.5"/>
    <m/>
    <n v="9.2463928554716883"/>
    <n v="0.13498383730615604"/>
    <n v="35.867800934944498"/>
    <n v="25.0998129789117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1"/>
    <m/>
    <n v="67.5"/>
    <m/>
    <n v="8.7552035837469226"/>
    <n v="0.12970671975921366"/>
    <n v="33.530134940783725"/>
    <n v="21.9905235503846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6"/>
    <x v="2"/>
    <m/>
    <n v="96.1"/>
    <m/>
    <n v="13.503470611827886"/>
    <n v="0.14051478264128914"/>
    <n v="42.055259362613093"/>
    <n v="24.9138256436633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6"/>
    <x v="2"/>
    <m/>
    <n v="72.5"/>
    <m/>
    <n v="6.6579368167500892"/>
    <n v="9.1833611265518478E-2"/>
    <n v="37.840266197270061"/>
    <n v="23.9463601532567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6"/>
    <x v="2"/>
    <m/>
    <n v="84.1"/>
    <m/>
    <n v="10.64995393237438"/>
    <n v="0.12663441061087255"/>
    <n v="40.224559730353569"/>
    <n v="25.2228669732199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6"/>
    <x v="2"/>
    <m/>
    <n v="90.2"/>
    <m/>
    <n v="9.4331551590841389"/>
    <n v="0.10458043413618778"/>
    <n v="43.190826118136826"/>
    <n v="25.7942749292230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n v="6"/>
    <x v="2"/>
    <m/>
    <n v="73.349999999999994"/>
    <m/>
    <n v="6.1329823855755992"/>
    <n v="8.3612575127138378E-2"/>
    <n v="36.530987833926297"/>
    <n v="21.6652882797731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6"/>
    <x v="2"/>
    <m/>
    <n v="65.099999999999994"/>
    <m/>
    <n v="5.1002244355173536"/>
    <n v="7.8344461375074559E-2"/>
    <n v="33.112458920796165"/>
    <n v="19.827346753797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2"/>
    <m/>
    <n v="78.400000000000006"/>
    <m/>
    <n v="9.3414950917499713"/>
    <n v="0.11915172310905575"/>
    <n v="39.016104467937872"/>
    <n v="25.0247374636917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2"/>
    <m/>
    <n v="76"/>
    <m/>
    <n v="8.3384541986863354"/>
    <n v="0.10971650261429389"/>
    <n v="37.58974766739648"/>
    <n v="23.4567901234567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2"/>
    <m/>
    <n v="79.849999999999994"/>
    <m/>
    <n v="12.490574440828428"/>
    <n v="0.15642547828213438"/>
    <n v="37.630963999537187"/>
    <n v="24.9211947192659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2"/>
    <m/>
    <n v="67.099999999999994"/>
    <m/>
    <n v="8.1337799246240365"/>
    <n v="0.12121877682003035"/>
    <n v="34.974033259416345"/>
    <n v="23.6051834309201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2"/>
    <m/>
    <n v="66.3"/>
    <m/>
    <n v="6.4322610863757603"/>
    <n v="9.7017512615019008E-2"/>
    <n v="33.747316185808479"/>
    <n v="21.0671747361677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2"/>
    <m/>
    <n v="75"/>
    <m/>
    <n v="10.839874593154697"/>
    <n v="0.14453166124206263"/>
    <n v="36.873635291290405"/>
    <n v="24.7720967102655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2"/>
    <m/>
    <n v="72"/>
    <m/>
    <n v="8.4245247246091068"/>
    <n v="0.11700728784179315"/>
    <n v="35.918347613215197"/>
    <n v="22.98190175237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2"/>
    <m/>
    <n v="87.7"/>
    <m/>
    <n v="14.468145232642517"/>
    <n v="0.1649731497450686"/>
    <n v="39.97371985117767"/>
    <n v="26.130556244160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2"/>
    <m/>
    <n v="69.2"/>
    <m/>
    <n v="10.96459634885384"/>
    <n v="0.15844792411638497"/>
    <n v="35.081568464545882"/>
    <n v="25.112498185513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2"/>
    <m/>
    <n v="72.599999999999994"/>
    <m/>
    <n v="11.58560421686747"/>
    <n v="0.15958132530120483"/>
    <n v="35.065744702949729"/>
    <n v="23.9793896155370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6"/>
    <x v="2"/>
    <m/>
    <n v="72.349999999999994"/>
    <m/>
    <n v="5.8149217697005442"/>
    <n v="8.0372104626130536E-2"/>
    <n v="36.39774520257081"/>
    <n v="21.6514084338445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6"/>
    <x v="4"/>
    <m/>
    <n v="96.3"/>
    <m/>
    <n v="12.613838630774863"/>
    <n v="0.13098482482632257"/>
    <n v="42.610061796957808"/>
    <n v="24.9656754368863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6"/>
    <x v="4"/>
    <m/>
    <n v="72.8"/>
    <m/>
    <n v="6.4600670770882846"/>
    <n v="8.873718512483908E-2"/>
    <n v="38.126398231558454"/>
    <n v="24.0454485400977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6"/>
    <x v="4"/>
    <m/>
    <n v="87"/>
    <m/>
    <n v="11.573034611786749"/>
    <n v="0.13302338634237643"/>
    <n v="41.307209960686336"/>
    <n v="26.0926210067792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6"/>
    <x v="4"/>
    <m/>
    <n v="90.2"/>
    <m/>
    <n v="9.6735611617084558"/>
    <n v="0.10724568915419574"/>
    <n v="43.062266758444672"/>
    <n v="25.7942749292230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n v="6"/>
    <x v="4"/>
    <m/>
    <n v="73.7"/>
    <m/>
    <n v="6.5457038077340108"/>
    <n v="8.8815519779294583E-2"/>
    <n v="36.496900104492383"/>
    <n v="21.768667296786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6"/>
    <x v="4"/>
    <m/>
    <n v="65.3"/>
    <m/>
    <n v="5.2533934769151207"/>
    <n v="8.0450129814932936E-2"/>
    <n v="33.138303820687021"/>
    <n v="19.8882602614895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4"/>
    <m/>
    <n v="79"/>
    <m/>
    <n v="10.920053760419655"/>
    <n v="0.13822852861290702"/>
    <n v="38.463246463039745"/>
    <n v="25.216253311628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4"/>
    <m/>
    <n v="79"/>
    <m/>
    <n v="11.094327226725401"/>
    <n v="0.14043452185728356"/>
    <n v="37.725373762930332"/>
    <n v="24.3827160493827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4"/>
    <m/>
    <n v="81.5"/>
    <m/>
    <n v="12.926698863208616"/>
    <n v="0.1586098020025597"/>
    <n v="38.309106780330382"/>
    <n v="25.4361599201023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4"/>
    <m/>
    <n v="67.2"/>
    <m/>
    <n v="8.0069957929285476"/>
    <n v="0.11915172310905575"/>
    <n v="35.108543420564324"/>
    <n v="23.6403625418455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4"/>
    <m/>
    <n v="68.599999999999994"/>
    <m/>
    <n v="6.9470079851439266"/>
    <n v="0.10126833797585899"/>
    <n v="34.753659534868135"/>
    <n v="21.7980118687950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4"/>
    <m/>
    <n v="75.099999999999994"/>
    <m/>
    <n v="13.234560754224868"/>
    <n v="0.17622584226664273"/>
    <n v="35.554850141250071"/>
    <n v="24.8051261725459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4"/>
    <m/>
    <n v="71.7"/>
    <m/>
    <n v="7.6371168313702507"/>
    <n v="0.10651487909860879"/>
    <n v="36.193719304310598"/>
    <n v="22.886143828401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4"/>
    <m/>
    <n v="84.4"/>
    <m/>
    <n v="10.324874529710344"/>
    <n v="0.12233263660794247"/>
    <n v="40.434020453214885"/>
    <n v="25.1473084037299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4"/>
    <m/>
    <n v="71.900000000000006"/>
    <m/>
    <n v="11.940388536953268"/>
    <n v="0.1660693815987937"/>
    <n v="36.120247869305267"/>
    <n v="26.092321091595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4"/>
    <m/>
    <n v="72.5"/>
    <m/>
    <n v="11.572581584917035"/>
    <n v="0.15962181496437289"/>
    <n v="35.015757709817798"/>
    <n v="23.9463601532567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6"/>
    <x v="4"/>
    <m/>
    <n v="74"/>
    <m/>
    <n v="8.4208062356239424"/>
    <n v="0.11379467885978301"/>
    <n v="35.874832475041607"/>
    <n v="22.1451862350310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6"/>
    <x v="4"/>
    <m/>
    <n v="83.5"/>
    <m/>
    <n v="11.722931781551063"/>
    <n v="0.1403943925934259"/>
    <n v="37.77740432549944"/>
    <n v="23.1301939058171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9"/>
    <x v="4"/>
    <m/>
    <n v="74"/>
    <m/>
    <n v="10.309027814470287"/>
    <n v="0.13931118668203091"/>
    <n v="33.878176694430699"/>
    <n v="20.9370755998189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6"/>
    <m/>
    <n v="79"/>
    <m/>
    <n v="8.9146542962749429"/>
    <n v="0.11284372526930309"/>
    <n v="39.730921600751167"/>
    <n v="25.3880841830307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6"/>
    <m/>
    <n v="79"/>
    <m/>
    <n v="11.25926015581787"/>
    <n v="0.14252228045339077"/>
    <n v="38.056595418079844"/>
    <n v="24.933720489837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6"/>
    <m/>
    <n v="81"/>
    <m/>
    <n v="11.459729887804741"/>
    <n v="0.14147814676302151"/>
    <n v="39.067567478761383"/>
    <n v="25.564953919959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6"/>
    <m/>
    <n v="67.75"/>
    <m/>
    <n v="8.3581451624945959"/>
    <n v="0.12336745627298296"/>
    <n v="35.226485668745795"/>
    <n v="23.8338476519350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6"/>
    <m/>
    <n v="69.099999999999994"/>
    <m/>
    <n v="7.57867703629275"/>
    <n v="0.10967694697963459"/>
    <n v="34.757809584015391"/>
    <n v="22.0562418206773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6"/>
    <m/>
    <n v="74.900000000000006"/>
    <m/>
    <n v="12.274422925735403"/>
    <n v="0.16387747564399735"/>
    <n v="35.991710962221035"/>
    <n v="24.7390672479852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6"/>
    <m/>
    <n v="73.150000000000006"/>
    <m/>
    <n v="7.5634868383405101"/>
    <n v="0.10339694925961052"/>
    <n v="36.825667131757157"/>
    <n v="23.0614436936645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6"/>
    <m/>
    <n v="84"/>
    <m/>
    <n v="8.420513822104283"/>
    <n v="0.10024421216790813"/>
    <n v="41.664545853305242"/>
    <n v="25.5272904969190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6"/>
    <m/>
    <n v="68.8"/>
    <m/>
    <n v="9.2153041421447099"/>
    <n v="0.13394337415908009"/>
    <n v="35.786604118832003"/>
    <n v="24.8176104031959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6"/>
    <m/>
    <n v="73.5"/>
    <m/>
    <n v="11.02253154642268"/>
    <n v="0.1499664155975875"/>
    <n v="35.90659106527432"/>
    <n v="24.2766547760602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1"/>
    <n v="9"/>
    <x v="6"/>
    <m/>
    <n v="69.599999999999994"/>
    <m/>
    <n v="8.0746596252574214"/>
    <n v="0.11601522450082502"/>
    <n v="35.895764512685282"/>
    <n v="23.6912297518275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1"/>
    <n v="9"/>
    <x v="6"/>
    <m/>
    <n v="61.4"/>
    <m/>
    <n v="4.6811907697135799"/>
    <n v="7.6240892014879158E-2"/>
    <n v="32.597016799015179"/>
    <n v="20.28008984013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1"/>
    <n v="9"/>
    <x v="6"/>
    <m/>
    <n v="68.5"/>
    <m/>
    <n v="7.1475423798108437"/>
    <n v="0.10434368437680064"/>
    <n v="32.773748728733523"/>
    <n v="19.5469446270728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1"/>
    <n v="9"/>
    <x v="6"/>
    <m/>
    <n v="84"/>
    <m/>
    <n v="16.696196198744307"/>
    <n v="0.19876424046124175"/>
    <n v="38.24079761434983"/>
    <n v="27.1177685950413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1"/>
    <n v="9"/>
    <x v="6"/>
    <m/>
    <n v="66.7"/>
    <m/>
    <n v="6.1279181333901631"/>
    <n v="9.1872835583060919E-2"/>
    <n v="33.801384970206392"/>
    <n v="20.770637356505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9"/>
    <x v="6"/>
    <m/>
    <n v="79"/>
    <m/>
    <n v="10.587847953216322"/>
    <n v="0.13402339181286482"/>
    <n v="36.447603647727057"/>
    <n v="22.423249333192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1"/>
    <n v="9"/>
    <x v="6"/>
    <m/>
    <n v="89.3"/>
    <m/>
    <n v="10.647345098185454"/>
    <n v="0.11923118810957956"/>
    <n v="41.836518564794972"/>
    <n v="25.265957446808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7"/>
    <n v="161"/>
    <n v="46"/>
    <n v="-0.83049158314285787"/>
    <m/>
    <m/>
    <m/>
    <n v="17.746228926353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2"/>
    <n v="10"/>
    <x v="7"/>
    <n v="170.8"/>
    <n v="56.7"/>
    <n v="0.44294503485901571"/>
    <m/>
    <m/>
    <m/>
    <n v="19.4360195032057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7"/>
    <n v="150"/>
    <n v="50.4"/>
    <n v="-1.2213277503999977"/>
    <m/>
    <m/>
    <m/>
    <n v="22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7"/>
    <m/>
    <n v="45.1"/>
    <s v=""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"/>
    <x v="2"/>
    <n v="11"/>
    <x v="7"/>
    <n v="179"/>
    <n v="65.2"/>
    <n v="0.68384767554804426"/>
    <m/>
    <m/>
    <m/>
    <n v="20.3489279360818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2"/>
    <n v="9"/>
    <x v="7"/>
    <n v="178"/>
    <n v="64.7"/>
    <n v="1.0932032507865173"/>
    <m/>
    <m/>
    <m/>
    <n v="20.4204014644615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2"/>
    <n v="9"/>
    <x v="7"/>
    <n v="177.2"/>
    <n v="62.5"/>
    <n v="0.66038535887810312"/>
    <m/>
    <m/>
    <m/>
    <n v="19.9045600232357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7"/>
    <n v="158.80000000000001"/>
    <n v="46.2"/>
    <n v="-1.3030023518931984"/>
    <m/>
    <m/>
    <m/>
    <n v="18.3206542773572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7"/>
    <n v="169"/>
    <n v="58.6"/>
    <n v="0.39400131740236755"/>
    <m/>
    <m/>
    <m/>
    <n v="20.5174888834424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2"/>
    <n v="9"/>
    <x v="7"/>
    <m/>
    <n v="66.599999999999994"/>
    <s v=""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7"/>
    <n v="166"/>
    <n v="55.6"/>
    <n v="-0.20110958428915771"/>
    <m/>
    <m/>
    <m/>
    <n v="20.1770939178400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2"/>
    <n v="9"/>
    <x v="7"/>
    <n v="184.2"/>
    <n v="62.4"/>
    <n v="1.3489768761426708"/>
    <m/>
    <m/>
    <m/>
    <n v="18.3909997276717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7"/>
    <n v="150"/>
    <n v="46"/>
    <n v="-1.3416452500000013"/>
    <m/>
    <m/>
    <m/>
    <n v="20.444444444444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7"/>
    <n v="164"/>
    <n v="46"/>
    <n v="-0.60965539821951253"/>
    <m/>
    <m/>
    <m/>
    <n v="17.1029149315883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2"/>
    <n v="9"/>
    <x v="7"/>
    <n v="169.2"/>
    <n v="54.2"/>
    <n v="0.22847041516028466"/>
    <m/>
    <m/>
    <m/>
    <n v="18.932090382218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7"/>
    <m/>
    <m/>
    <s v=""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7"/>
    <n v="167.2"/>
    <n v="55"/>
    <n v="-8.1446691978947827E-2"/>
    <m/>
    <m/>
    <m/>
    <n v="19.6738856711155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2"/>
    <n v="9"/>
    <x v="7"/>
    <n v="177.6"/>
    <n v="62.8"/>
    <n v="0.81852471385945946"/>
    <m/>
    <m/>
    <m/>
    <n v="19.9101128155182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7"/>
    <m/>
    <n v="58.7"/>
    <s v=""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2"/>
    <n v="9"/>
    <x v="7"/>
    <n v="173.8"/>
    <n v="61.3"/>
    <n v="1.3606686028032198"/>
    <m/>
    <m/>
    <m/>
    <n v="20.2936857173503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7"/>
    <n v="172.8"/>
    <n v="58.8"/>
    <n v="-5.423514133333307E-2"/>
    <m/>
    <m/>
    <m/>
    <n v="19.692001028806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7"/>
    <n v="168.8"/>
    <n v="52.1"/>
    <n v="-0.29271847218388658"/>
    <m/>
    <m/>
    <m/>
    <n v="18.284910491678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7"/>
    <n v="184"/>
    <n v="81.3"/>
    <n v="0.94608175239130365"/>
    <m/>
    <m/>
    <m/>
    <n v="24.0134688090737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7"/>
    <n v="164"/>
    <n v="45.9"/>
    <n v="-1.2095845945951211"/>
    <m/>
    <m/>
    <m/>
    <n v="17.0657346817370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2"/>
    <n v="9"/>
    <x v="7"/>
    <n v="176.4"/>
    <n v="81.900000000000006"/>
    <n v="1.5768067693428578"/>
    <m/>
    <m/>
    <m/>
    <n v="26.3200518302559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11"/>
    <m/>
    <m/>
    <m/>
    <m/>
    <m/>
    <m/>
    <m/>
    <m/>
    <m/>
    <n v="2.96"/>
    <n v="533.78378378378386"/>
    <n v="4.88"/>
    <m/>
    <n v="1.92"/>
    <n v="130"/>
    <n v="63.397000000000006"/>
    <n v="5008.3630000000003"/>
    <n v="10270"/>
    <m/>
    <n v="42.98"/>
    <n v="2.61"/>
    <n v="1.645"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11"/>
    <m/>
    <m/>
    <m/>
    <m/>
    <m/>
    <m/>
    <m/>
    <m/>
    <m/>
    <n v="2.93"/>
    <n v="539.24914675767911"/>
    <n v="4.75"/>
    <m/>
    <n v="1.8199999999999998"/>
    <n v="124"/>
    <n v="61.740400000000008"/>
    <n v="4877.4916000000003"/>
    <n v="9796"/>
    <m/>
    <n v="48.67"/>
    <n v="2.5499999999999998"/>
    <n v="1.9219999999999999"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11"/>
    <m/>
    <m/>
    <m/>
    <m/>
    <m/>
    <m/>
    <m/>
    <m/>
    <m/>
    <n v="2.9"/>
    <n v="558.62068965517244"/>
    <n v="5.34"/>
    <m/>
    <n v="2.44"/>
    <n v="120"/>
    <n v="60.63600000000001"/>
    <n v="4911.5160000000005"/>
    <n v="9720"/>
    <m/>
    <n v="48.05"/>
    <n v="2.5499999999999998"/>
    <n v="1.5680000000000001"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11"/>
    <m/>
    <m/>
    <m/>
    <m/>
    <m/>
    <m/>
    <m/>
    <m/>
    <m/>
    <n v="2.91"/>
    <n v="465.63573883161507"/>
    <n v="4.6500000000000004"/>
    <m/>
    <n v="1.7400000000000002"/>
    <n v="133"/>
    <n v="64.225300000000004"/>
    <n v="4351.264075"/>
    <n v="9010.75"/>
    <m/>
    <n v="52.93"/>
    <n v="2.5499999999999998"/>
    <n v="2.472"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11"/>
    <m/>
    <m/>
    <m/>
    <m/>
    <m/>
    <m/>
    <m/>
    <m/>
    <m/>
    <n v="2.93"/>
    <n v="471.67235494880538"/>
    <n v="4.91"/>
    <m/>
    <n v="1.98"/>
    <n v="128"/>
    <n v="62.844800000000006"/>
    <n v="4342.5756799999999"/>
    <n v="8844.7999999999993"/>
    <m/>
    <n v="47.56"/>
    <n v="2.6"/>
    <n v="1.6339999999999999"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11"/>
    <m/>
    <m/>
    <m/>
    <m/>
    <m/>
    <m/>
    <m/>
    <m/>
    <m/>
    <n v="2.88"/>
    <n v="520.13888888888891"/>
    <n v="4.92"/>
    <m/>
    <n v="2.04"/>
    <n v="130"/>
    <n v="63.397000000000006"/>
    <n v="4748.435300000001"/>
    <n v="9737"/>
    <m/>
    <n v="44.74"/>
    <n v="2.62"/>
    <n v="1.69"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11"/>
    <m/>
    <m/>
    <m/>
    <m/>
    <m/>
    <m/>
    <m/>
    <m/>
    <m/>
    <n v="2.99"/>
    <n v="489.29765886287623"/>
    <n v="4.53"/>
    <m/>
    <n v="1.54"/>
    <n v="135"/>
    <n v="64.777500000000003"/>
    <n v="4738.4741250000006"/>
    <n v="9875.25"/>
    <m/>
    <n v="50.07"/>
    <n v="2.7"/>
    <n v="1.7769999999999999"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11"/>
    <m/>
    <m/>
    <m/>
    <m/>
    <m/>
    <m/>
    <m/>
    <m/>
    <m/>
    <n v="3.1"/>
    <n v="541.93548387096769"/>
    <n v="4.8099999999999996"/>
    <m/>
    <n v="1.7099999999999995"/>
    <n v="142"/>
    <n v="66.7102"/>
    <n v="5603.6567999999997"/>
    <n v="11928"/>
    <m/>
    <n v="48.05"/>
    <n v="2.65"/>
    <n v="2.476"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11"/>
    <m/>
    <m/>
    <m/>
    <m/>
    <m/>
    <m/>
    <m/>
    <m/>
    <m/>
    <n v="2.94"/>
    <n v="468.02721088435374"/>
    <n v="4.59"/>
    <m/>
    <n v="1.65"/>
    <n v="137"/>
    <n v="65.329700000000003"/>
    <n v="4494.68336"/>
    <n v="9425.6"/>
    <m/>
    <n v="53.74"/>
    <n v="2.65"/>
    <n v="1.86"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11"/>
    <m/>
    <m/>
    <m/>
    <m/>
    <m/>
    <m/>
    <m/>
    <m/>
    <m/>
    <n v="3.08"/>
    <n v="477.27272727272725"/>
    <n v="5.0199999999999996"/>
    <m/>
    <n v="1.9399999999999995"/>
    <n v="121"/>
    <n v="60.912100000000009"/>
    <n v="4477.0393500000009"/>
    <n v="8893.5"/>
    <m/>
    <n v="45.18"/>
    <n v="2.6"/>
    <n v="1.228"/>
    <m/>
    <m/>
    <m/>
    <m/>
    <m/>
    <m/>
    <m/>
    <m/>
    <m/>
    <m/>
    <m/>
    <m/>
    <m/>
    <m/>
    <m/>
    <m/>
    <m/>
    <m/>
    <m/>
    <m/>
    <m/>
    <m/>
    <m/>
    <m/>
  </r>
  <r>
    <x v="20"/>
    <x v="1"/>
    <n v="9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1"/>
    <n v="9"/>
    <x v="11"/>
    <m/>
    <m/>
    <m/>
    <m/>
    <m/>
    <m/>
    <m/>
    <m/>
    <m/>
    <n v="2.91"/>
    <n v="392.43986254295532"/>
    <n v="4.53"/>
    <m/>
    <n v="1.62"/>
    <n v="132"/>
    <n v="63.949200000000005"/>
    <n v="3651.4993200000004"/>
    <n v="7537.2"/>
    <m/>
    <n v="50.07"/>
    <n v="2.7"/>
    <n v="1.3720000000000001"/>
    <m/>
    <m/>
    <m/>
    <m/>
    <m/>
    <m/>
    <m/>
    <m/>
    <m/>
    <m/>
    <m/>
    <m/>
    <m/>
    <m/>
    <m/>
    <m/>
    <m/>
    <m/>
    <m/>
    <m/>
    <m/>
    <m/>
    <m/>
    <m/>
  </r>
  <r>
    <x v="22"/>
    <x v="1"/>
    <n v="9"/>
    <x v="11"/>
    <m/>
    <m/>
    <m/>
    <m/>
    <m/>
    <m/>
    <m/>
    <m/>
    <m/>
    <n v="3.1"/>
    <n v="441.93548387096769"/>
    <n v="4.71"/>
    <m/>
    <n v="1.60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1"/>
    <n v="9"/>
    <x v="11"/>
    <m/>
    <m/>
    <m/>
    <m/>
    <m/>
    <m/>
    <m/>
    <m/>
    <m/>
    <n v="3.07"/>
    <n v="547.23127035830623"/>
    <n v="4.67"/>
    <m/>
    <n v="1.6"/>
    <n v="109"/>
    <n v="57.5989"/>
    <n v="4838.3076000000001"/>
    <n v="9156"/>
    <m/>
    <n v="40.83"/>
    <n v="2.4"/>
    <n v="1.9330000000000001"/>
    <m/>
    <m/>
    <m/>
    <m/>
    <m/>
    <m/>
    <m/>
    <m/>
    <m/>
    <m/>
    <m/>
    <m/>
    <m/>
    <m/>
    <m/>
    <m/>
    <m/>
    <m/>
    <m/>
    <m/>
    <m/>
    <m/>
    <m/>
    <m/>
  </r>
  <r>
    <x v="24"/>
    <x v="1"/>
    <n v="9"/>
    <x v="11"/>
    <m/>
    <m/>
    <m/>
    <m/>
    <m/>
    <m/>
    <m/>
    <m/>
    <m/>
    <n v="2.94"/>
    <n v="453.74149659863951"/>
    <n v="4.72"/>
    <m/>
    <n v="1.779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9"/>
    <x v="11"/>
    <m/>
    <m/>
    <m/>
    <m/>
    <m/>
    <m/>
    <m/>
    <m/>
    <m/>
    <n v="3.4"/>
    <n v="464.70588235294122"/>
    <n v="5.15"/>
    <m/>
    <n v="1.750000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1"/>
    <n v="9"/>
    <x v="11"/>
    <m/>
    <m/>
    <m/>
    <m/>
    <m/>
    <m/>
    <m/>
    <m/>
    <m/>
    <n v="3.03"/>
    <n v="589.438943894389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"/>
    <x v="1"/>
    <n v="7"/>
    <x v="11"/>
    <m/>
    <m/>
    <m/>
    <m/>
    <m/>
    <m/>
    <m/>
    <m/>
    <m/>
    <n v="2.78"/>
    <m/>
    <n v="4.41"/>
    <m/>
    <n v="1.6300000000000003"/>
    <n v="120"/>
    <n v="60.63600000000001"/>
    <n v="0"/>
    <n v="0"/>
    <m/>
    <n v="53.9"/>
    <n v="3"/>
    <n v="2.1819999999999999"/>
    <m/>
    <m/>
    <m/>
    <m/>
    <m/>
    <m/>
    <m/>
    <m/>
    <m/>
    <m/>
    <m/>
    <m/>
    <m/>
    <m/>
    <m/>
    <m/>
    <m/>
    <m/>
    <m/>
    <m/>
    <m/>
    <m/>
    <m/>
    <m/>
  </r>
  <r>
    <x v="1"/>
    <x v="1"/>
    <n v="6"/>
    <x v="7"/>
    <n v="195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6"/>
    <x v="7"/>
    <n v="173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6"/>
    <x v="7"/>
    <n v="181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6"/>
    <x v="7"/>
    <n v="1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n v="6"/>
    <x v="7"/>
    <n v="182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6"/>
    <x v="7"/>
    <n v="179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7"/>
    <n v="175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7"/>
    <n v="179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7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7"/>
    <n v="166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7"/>
    <n v="176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7"/>
    <n v="172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7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7"/>
    <n v="182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7"/>
    <n v="165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7"/>
    <n v="175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6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6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n v="6"/>
    <x v="12"/>
    <n v="196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n v="6"/>
    <x v="12"/>
    <n v="1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n v="6"/>
    <x v="12"/>
    <n v="182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n v="6"/>
    <x v="12"/>
    <n v="1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n v="6"/>
    <x v="12"/>
    <n v="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n v="6"/>
    <x v="12"/>
    <n v="181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12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12"/>
    <n v="1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12"/>
    <n v="1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12"/>
    <n v="168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12"/>
    <n v="177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12"/>
    <n v="1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12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12"/>
    <n v="183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12"/>
    <n v="1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12"/>
    <n v="1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n v="6"/>
    <x v="12"/>
    <n v="182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n v="6"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13"/>
    <n v="164.5"/>
    <n v="50.3"/>
    <n v="-0.678673053835866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2"/>
    <n v="9"/>
    <x v="13"/>
    <n v="171.5"/>
    <n v="58.4"/>
    <n v="0.394149182833819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13"/>
    <n v="154.5"/>
    <n v="51.5"/>
    <n v="-1.066872591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13"/>
    <n v="159.1"/>
    <n v="46.4"/>
    <n v="-0.934376187141421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"/>
    <x v="2"/>
    <n v="11"/>
    <x v="13"/>
    <n v="181.1"/>
    <n v="67.400000000000006"/>
    <n v="0.785619653227885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2"/>
    <n v="9"/>
    <x v="13"/>
    <n v="180.6"/>
    <n v="64.900000000000006"/>
    <n v="0.915733684531561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2"/>
    <n v="9"/>
    <x v="13"/>
    <n v="178.8"/>
    <n v="64.3"/>
    <n v="1.04972219514765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13"/>
    <n v="162.80000000000001"/>
    <n v="49.5"/>
    <n v="-1.07622252300810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13"/>
    <n v="172.1"/>
    <n v="63.7"/>
    <n v="0.118362750084719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2"/>
    <n v="9"/>
    <x v="13"/>
    <n v="172.8"/>
    <n v="67"/>
    <n v="0.98948055915555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13"/>
    <n v="169.5"/>
    <n v="60.8"/>
    <n v="-0.302974092256637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2"/>
    <n v="9"/>
    <x v="13"/>
    <n v="185.2"/>
    <n v="64.099999999999994"/>
    <n v="1.73940841524665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13"/>
    <n v="151"/>
    <n v="52"/>
    <n v="-1.17864871175496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13"/>
    <n v="169.2"/>
    <n v="52.4"/>
    <n v="-0.29137289546312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2"/>
    <n v="9"/>
    <x v="13"/>
    <n v="170.5"/>
    <n v="57.1"/>
    <n v="0.390273145533136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13"/>
    <n v="182"/>
    <n v="72.5"/>
    <n v="0.371271772021976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13"/>
    <n v="170.8"/>
    <n v="56.8"/>
    <n v="0.21989967763372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2"/>
    <n v="9"/>
    <x v="13"/>
    <n v="179"/>
    <n v="63"/>
    <n v="0.7293190642458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13"/>
    <n v="185"/>
    <n v="62.3"/>
    <n v="0.433287630786487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2"/>
    <n v="9"/>
    <x v="13"/>
    <n v="173.2"/>
    <n v="62.3"/>
    <n v="2.11005755866974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13"/>
    <n v="172.5"/>
    <n v="60.2"/>
    <n v="0.211243298608697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13"/>
    <n v="172"/>
    <n v="56.2"/>
    <n v="1.5706660186020072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13"/>
    <n v="188"/>
    <n v="85.4"/>
    <n v="0.657630741989360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13"/>
    <n v="170"/>
    <n v="52"/>
    <n v="-0.81754100145882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2"/>
    <n v="9"/>
    <x v="13"/>
    <n v="176"/>
    <n v="82.4"/>
    <n v="1.26932608317272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14"/>
    <m/>
    <n v="50.8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2"/>
    <n v="9"/>
    <x v="14"/>
    <n v="173.5"/>
    <n v="61.2"/>
    <n v="0.948086262953890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14"/>
    <m/>
    <n v="54.1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14"/>
    <m/>
    <n v="47.2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2"/>
    <n v="9"/>
    <x v="14"/>
    <n v="181.2"/>
    <n v="66.7"/>
    <n v="1.44648321052185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2"/>
    <n v="9"/>
    <x v="14"/>
    <n v="180.5"/>
    <n v="65.7"/>
    <n v="1.33141375337811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14"/>
    <m/>
    <n v="51.4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14"/>
    <m/>
    <n v="65.099999999999994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2"/>
    <n v="9"/>
    <x v="14"/>
    <n v="171.7"/>
    <n v="68.7"/>
    <n v="1.56916289498596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14"/>
    <m/>
    <n v="62.2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2"/>
    <n v="9"/>
    <x v="14"/>
    <n v="186.9"/>
    <n v="65.400000000000006"/>
    <n v="1.89692638176436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14"/>
    <n v="152"/>
    <n v="48"/>
    <n v="-0.815672102315790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14"/>
    <m/>
    <n v="52.4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2"/>
    <n v="9"/>
    <x v="14"/>
    <n v="173"/>
    <n v="59.9"/>
    <n v="0.974578443306358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14"/>
    <m/>
    <n v="75.5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14"/>
    <n v="171"/>
    <n v="57"/>
    <n v="0.447411279999999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2"/>
    <n v="9"/>
    <x v="14"/>
    <n v="180.5"/>
    <n v="64"/>
    <n v="1.13370175927700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14"/>
    <m/>
    <n v="65.8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2"/>
    <n v="9"/>
    <x v="14"/>
    <n v="175.5"/>
    <n v="64.8"/>
    <n v="1.88179194607692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14"/>
    <n v="173"/>
    <n v="61.5"/>
    <n v="-12.6049327308323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14"/>
    <m/>
    <n v="58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14"/>
    <n v="189"/>
    <n v="90.7"/>
    <n v="1.2977393463174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14"/>
    <m/>
    <n v="54.2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2"/>
    <n v="9"/>
    <x v="14"/>
    <n v="176"/>
    <n v="84.7"/>
    <n v="1.74925525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"/>
    <n v="9"/>
    <x v="14"/>
    <n v="187.4"/>
    <n v="85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15"/>
    <n v="166.7"/>
    <n v="51.2"/>
    <n v="-0.340500831221535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2"/>
    <n v="9"/>
    <x v="15"/>
    <n v="171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15"/>
    <n v="157.5"/>
    <n v="58.4"/>
    <n v="-0.557959906380952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15"/>
    <n v="163.1"/>
    <n v="49.3"/>
    <n v="-0.459849984296626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2"/>
    <n v="9"/>
    <x v="15"/>
    <n v="180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2"/>
    <n v="9"/>
    <x v="15"/>
    <n v="1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15"/>
    <n v="164.3"/>
    <n v="51.9"/>
    <n v="0.735284009783628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15"/>
    <n v="171.8"/>
    <n v="66.3"/>
    <n v="0.280084677104424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2"/>
    <n v="9"/>
    <x v="15"/>
    <n v="1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15"/>
    <n v="169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2"/>
    <n v="9"/>
    <x v="15"/>
    <n v="186.5"/>
    <n v="68.2"/>
    <n v="2.25371116689008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15"/>
    <n v="153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15"/>
    <n v="1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2"/>
    <n v="9"/>
    <x v="15"/>
    <n v="173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15"/>
    <n v="184.5"/>
    <n v="76.7"/>
    <n v="1.22404744626016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15"/>
    <m/>
    <n v="60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2"/>
    <n v="9"/>
    <x v="15"/>
    <n v="179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15"/>
    <n v="185.5"/>
    <n v="67.5"/>
    <n v="0.43710660250673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2"/>
    <n v="9"/>
    <x v="15"/>
    <n v="175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15"/>
    <n v="173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15"/>
    <n v="172.3"/>
    <n v="59.9"/>
    <n v="0.52890602707394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15"/>
    <n v="1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15"/>
    <n v="172.4"/>
    <n v="56.1"/>
    <n v="-0.340284287149883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2"/>
    <n v="9"/>
    <x v="15"/>
    <n v="175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"/>
    <n v="9"/>
    <x v="15"/>
    <n v="186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16"/>
    <n v="164"/>
    <n v="49.3"/>
    <n v="-0.498390136424392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16"/>
    <n v="166"/>
    <n v="52.5"/>
    <n v="-0.740491505927712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16"/>
    <n v="153.80000000000001"/>
    <n v="49.5"/>
    <n v="-0.798930924509492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16"/>
    <n v="185"/>
    <n v="78.8"/>
    <n v="0.976536028108108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16"/>
    <n v="172"/>
    <n v="63.5"/>
    <n v="0.578716395604649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16"/>
    <n v="172"/>
    <n v="62.5"/>
    <n v="0.677572755209302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16"/>
    <n v="169.2"/>
    <n v="52.2"/>
    <n v="0.411924103778722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16"/>
    <n v="159"/>
    <n v="60.1"/>
    <n v="-0.536364638188678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16"/>
    <n v="172.5"/>
    <n v="67.5"/>
    <n v="0.742939661617389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16"/>
    <n v="171"/>
    <n v="66.8"/>
    <n v="0.296719738964913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16"/>
    <n v="171"/>
    <n v="56.2"/>
    <n v="-0.165983565017543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16"/>
    <n v="172"/>
    <n v="59.9"/>
    <n v="0.462717173581396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16"/>
    <n v="186.5"/>
    <n v="68.8"/>
    <n v="0.238526502431634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"/>
    <x v="2"/>
    <n v="11"/>
    <x v="16"/>
    <n v="182"/>
    <n v="66.8"/>
    <n v="0.945501218439560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16"/>
    <n v="191"/>
    <n v="92"/>
    <n v="1.477986015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16"/>
    <n v="174"/>
    <n v="56.2"/>
    <n v="-0.344003749827586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2"/>
    <n v="12"/>
    <x v="16"/>
    <n v="171.5"/>
    <n v="56.1"/>
    <n v="-0.464893536586006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"/>
    <x v="2"/>
    <n v="12"/>
    <x v="16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"/>
    <x v="2"/>
    <n v="12"/>
    <x v="16"/>
    <n v="166.2"/>
    <n v="66.5"/>
    <n v="-0.30455026942563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2"/>
    <n v="12"/>
    <x v="16"/>
    <n v="156"/>
    <n v="48.3"/>
    <n v="-0.505311358461538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2"/>
    <n v="12"/>
    <x v="16"/>
    <n v="164"/>
    <n v="55.3"/>
    <n v="-0.865696153287805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2"/>
    <n v="12"/>
    <x v="16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2"/>
    <n v="12"/>
    <x v="16"/>
    <n v="162.9"/>
    <n v="51.3"/>
    <n v="-0.46248157355138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2"/>
    <n v="12"/>
    <x v="16"/>
    <n v="170.4"/>
    <n v="56.2"/>
    <n v="-0.31530878253521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2"/>
    <n v="12"/>
    <x v="16"/>
    <n v="157"/>
    <n v="48.2"/>
    <n v="-1.27022345847388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2"/>
    <n v="12"/>
    <x v="16"/>
    <n v="148.19999999999999"/>
    <n v="52.65"/>
    <n v="-1.99066908610526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2"/>
    <n v="12"/>
    <x v="16"/>
    <n v="170.6"/>
    <n v="68.7"/>
    <n v="0.10506363193997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15"/>
    <n v="176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15"/>
    <n v="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15"/>
    <n v="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15"/>
    <n v="1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15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15"/>
    <n v="174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15"/>
    <n v="178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15"/>
    <n v="181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15"/>
    <n v="164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15"/>
    <n v="176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17"/>
    <n v="176.4"/>
    <n v="78"/>
    <m/>
    <n v="9.2938344025063486"/>
    <n v="0.11915172310905575"/>
    <n v="38.949073467966919"/>
    <n v="25.066716028815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17"/>
    <n v="178"/>
    <n v="80.099999999999994"/>
    <m/>
    <n v="11.075316245352127"/>
    <n v="0.1382686172952825"/>
    <n v="38.777912221712285"/>
    <n v="25.2808988764044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17"/>
    <n v="178"/>
    <n v="80.849999999999994"/>
    <m/>
    <n v="10.406100986842088"/>
    <n v="0.12870873205741606"/>
    <n v="39.575224164695449"/>
    <n v="25.5176114127004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17"/>
    <n v="169"/>
    <n v="68.5"/>
    <m/>
    <n v="7.442439974700755"/>
    <n v="0.10864875875475555"/>
    <n v="36.128733742780618"/>
    <n v="23.9837540702356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17"/>
    <n v="177"/>
    <n v="69.5"/>
    <m/>
    <n v="6.8958303511767856"/>
    <n v="9.9220580592471741E-2"/>
    <n v="35.369587372216508"/>
    <n v="22.1839190526349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17"/>
    <n v="174"/>
    <n v="75.3"/>
    <m/>
    <n v="9.6076429089278452"/>
    <n v="0.12759153929519051"/>
    <n v="37.754228213259857"/>
    <n v="24.8711850971066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17"/>
    <n v="178.1"/>
    <n v="73.3"/>
    <m/>
    <n v="7.2728685574281782"/>
    <n v="9.9220580592471741E-2"/>
    <n v="37.073066503409215"/>
    <n v="23.1087330518880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17"/>
    <n v="181.4"/>
    <n v="84.5"/>
    <m/>
    <n v="8.4739635646321485"/>
    <n v="0.10028359248085383"/>
    <n v="41.910714683223738"/>
    <n v="25.6792386546388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17"/>
    <n v="166.5"/>
    <n v="67.599999999999994"/>
    <m/>
    <n v="8.7681742557228421"/>
    <n v="0.12970671975921366"/>
    <n v="35.334429876442734"/>
    <n v="24.3847451054658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17"/>
    <n v="174"/>
    <n v="74.2"/>
    <m/>
    <n v="11.762841525981967"/>
    <n v="0.15852886153614509"/>
    <n v="35.88342441035519"/>
    <n v="24.5078610120227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1"/>
    <n v="9"/>
    <x v="17"/>
    <n v="171.4"/>
    <n v="69.3"/>
    <m/>
    <n v="8.7702385795146913"/>
    <n v="0.12655466925706627"/>
    <n v="35.314913314168791"/>
    <n v="23.5891123822076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1"/>
    <n v="9"/>
    <x v="17"/>
    <n v="174"/>
    <n v="61.6"/>
    <m/>
    <n v="4.6364920010335791"/>
    <n v="7.5267727289506148E-2"/>
    <n v="32.737648275268057"/>
    <n v="20.3461487646981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1"/>
    <n v="9"/>
    <x v="17"/>
    <n v="187.2"/>
    <n v="68"/>
    <m/>
    <n v="6.6720757097792323"/>
    <n v="9.8118760437929886E-2"/>
    <n v="32.760643317425625"/>
    <n v="19.404266199137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1"/>
    <n v="9"/>
    <x v="17"/>
    <n v="176"/>
    <n v="82.7"/>
    <m/>
    <n v="15.533096726576709"/>
    <n v="0.18782462789089127"/>
    <n v="38.163013223535955"/>
    <n v="26.698088842975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1"/>
    <n v="9"/>
    <x v="17"/>
    <n v="179.2"/>
    <n v="67"/>
    <m/>
    <n v="6.5739569493413024"/>
    <n v="9.8118760437929886E-2"/>
    <n v="33.719890095233652"/>
    <n v="20.8640585140306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9"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1"/>
    <n v="9"/>
    <x v="17"/>
    <n v="188"/>
    <n v="89.1"/>
    <m/>
    <n v="10.527936660669507"/>
    <n v="0.11815866061357472"/>
    <n v="41.793650712409836"/>
    <n v="25.209370755998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18"/>
    <m/>
    <n v="49.6"/>
    <m/>
    <m/>
    <m/>
    <m/>
    <m/>
    <m/>
    <m/>
    <n v="3.34"/>
    <n v="297.00598802395211"/>
    <n v="5.36"/>
    <m/>
    <n v="2.0200000000000005"/>
    <n v="114"/>
    <n v="58.979399999999998"/>
    <n v="2925.37824"/>
    <n v="5654.4000000000005"/>
    <m/>
    <n v="35.229999999999997"/>
    <n v="1.97"/>
    <n v="1.657"/>
    <m/>
    <m/>
    <m/>
    <m/>
    <m/>
    <m/>
    <m/>
    <m/>
    <m/>
    <n v="3"/>
    <n v="24"/>
    <n v="20"/>
    <n v="92"/>
    <n v="1.05"/>
    <n v="100"/>
    <n v="1.1399999999999999"/>
    <n v="90"/>
    <n v="1.02"/>
    <n v="92"/>
    <n v="1.05"/>
    <n v="103"/>
    <n v="1.17"/>
    <n v="98"/>
    <n v="1.1100000000000001"/>
  </r>
  <r>
    <x v="26"/>
    <x v="2"/>
    <n v="10"/>
    <x v="18"/>
    <m/>
    <n v="53.3"/>
    <m/>
    <m/>
    <m/>
    <m/>
    <m/>
    <m/>
    <m/>
    <n v="3.34"/>
    <n v="319.16167664670655"/>
    <n v="5.12"/>
    <m/>
    <n v="1.7800000000000002"/>
    <n v="106"/>
    <n v="56.770600000000002"/>
    <n v="3025.8729800000001"/>
    <n v="5649.7999999999993"/>
    <m/>
    <n v="38.869999999999997"/>
    <n v="2.23"/>
    <n v="2.129"/>
    <m/>
    <m/>
    <m/>
    <m/>
    <m/>
    <m/>
    <m/>
    <m/>
    <m/>
    <n v="3"/>
    <n v="24"/>
    <n v="25"/>
    <n v="92"/>
    <n v="1.02"/>
    <n v="102"/>
    <n v="1.1299999999999999"/>
    <n v="96"/>
    <n v="1.07"/>
    <n v="100"/>
    <n v="1.1100000000000001"/>
    <n v="104"/>
    <n v="1.1599999999999999"/>
    <n v="103"/>
    <n v="1.1399999999999999"/>
  </r>
  <r>
    <x v="35"/>
    <x v="2"/>
    <n v="10"/>
    <x v="18"/>
    <m/>
    <n v="51.1"/>
    <m/>
    <m/>
    <m/>
    <m/>
    <m/>
    <m/>
    <m/>
    <n v="3.34"/>
    <n v="305.98802395209583"/>
    <n v="4.93"/>
    <m/>
    <n v="1.5899999999999999"/>
    <n v="121"/>
    <n v="60.912100000000009"/>
    <n v="3112.6083100000005"/>
    <n v="6183.1"/>
    <m/>
    <n v="34.58"/>
    <n v="2.1"/>
    <n v="1.655"/>
    <m/>
    <m/>
    <m/>
    <m/>
    <m/>
    <m/>
    <m/>
    <m/>
    <m/>
    <n v="3"/>
    <n v="29"/>
    <n v="28"/>
    <n v="100"/>
    <n v="1.2"/>
    <n v="106"/>
    <n v="1.28"/>
    <n v="99"/>
    <n v="1.19"/>
    <n v="102"/>
    <n v="1.24"/>
    <n v="110"/>
    <n v="1.34"/>
    <n v="112"/>
    <n v="1.37"/>
  </r>
  <r>
    <x v="41"/>
    <x v="2"/>
    <n v="10"/>
    <x v="18"/>
    <m/>
    <n v="78"/>
    <m/>
    <m/>
    <m/>
    <m/>
    <m/>
    <m/>
    <m/>
    <n v="0"/>
    <m/>
    <n v="0"/>
    <m/>
    <n v="0"/>
    <m/>
    <n v="27.504000000000001"/>
    <n v="2145.3119999999999"/>
    <n v="0"/>
    <m/>
    <n v="0"/>
    <n v="0"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18"/>
    <m/>
    <n v="64.5"/>
    <m/>
    <m/>
    <m/>
    <m/>
    <m/>
    <m/>
    <m/>
    <n v="3.08"/>
    <n v="418.83116883116884"/>
    <n v="5.15"/>
    <m/>
    <n v="2.0700000000000003"/>
    <n v="136"/>
    <n v="65.053600000000003"/>
    <n v="4195.9571999999998"/>
    <n v="8772"/>
    <m/>
    <n v="46.99"/>
    <n v="2.12"/>
    <n v="1.9970000000000001"/>
    <m/>
    <m/>
    <m/>
    <m/>
    <m/>
    <m/>
    <m/>
    <m/>
    <m/>
    <n v="3"/>
    <n v="29"/>
    <n v="30"/>
    <n v="108"/>
    <n v="1.1299999999999999"/>
    <n v="123"/>
    <n v="1.28"/>
    <n v="116"/>
    <n v="1.21"/>
    <n v="105"/>
    <n v="1.1200000000000001"/>
    <n v="120"/>
    <n v="1.28"/>
    <n v="115"/>
    <n v="1.22"/>
  </r>
  <r>
    <x v="27"/>
    <x v="2"/>
    <n v="10"/>
    <x v="18"/>
    <m/>
    <n v="62"/>
    <m/>
    <m/>
    <m/>
    <m/>
    <m/>
    <m/>
    <m/>
    <n v="3.09"/>
    <n v="401.29449838187702"/>
    <n v="5.19"/>
    <m/>
    <n v="2.1000000000000005"/>
    <n v="130"/>
    <n v="63.397000000000006"/>
    <n v="3930.6140000000005"/>
    <n v="8060"/>
    <m/>
    <n v="39.42"/>
    <n v="2.5"/>
    <n v="2.0819999999999999"/>
    <m/>
    <m/>
    <m/>
    <m/>
    <m/>
    <m/>
    <m/>
    <m/>
    <m/>
    <n v="3"/>
    <n v="28"/>
    <n v="29"/>
    <n v="102"/>
    <n v="1.1100000000000001"/>
    <n v="118"/>
    <n v="1.28"/>
    <n v="120"/>
    <n v="1.3"/>
    <n v="103"/>
    <n v="1.1200000000000001"/>
    <n v="120"/>
    <n v="1.3"/>
    <n v="122"/>
    <n v="1.33"/>
  </r>
  <r>
    <x v="40"/>
    <x v="2"/>
    <n v="11"/>
    <x v="18"/>
    <m/>
    <n v="53"/>
    <m/>
    <m/>
    <m/>
    <m/>
    <m/>
    <m/>
    <m/>
    <n v="3.56"/>
    <n v="297.752808988764"/>
    <n v="5.35"/>
    <m/>
    <n v="1.7899999999999996"/>
    <n v="85"/>
    <n v="50.972500000000004"/>
    <n v="2701.5425"/>
    <n v="4505"/>
    <m/>
    <n v="36.42"/>
    <n v="1.88"/>
    <n v="1.5780000000000001"/>
    <m/>
    <m/>
    <m/>
    <m/>
    <m/>
    <m/>
    <m/>
    <m/>
    <m/>
    <n v="3"/>
    <n v="28"/>
    <n v="24"/>
    <n v="98"/>
    <n v="1.07"/>
    <n v="105"/>
    <n v="1.1399999999999999"/>
    <n v="103"/>
    <n v="1.1200000000000001"/>
    <n v="96"/>
    <n v="1.05"/>
    <n v="110"/>
    <n v="1.21"/>
    <n v="109"/>
    <n v="1.2"/>
  </r>
  <r>
    <x v="29"/>
    <x v="2"/>
    <n v="11"/>
    <x v="18"/>
    <m/>
    <n v="59.7"/>
    <m/>
    <m/>
    <m/>
    <m/>
    <m/>
    <m/>
    <m/>
    <n v="3.2"/>
    <n v="373.125"/>
    <n v="5.09"/>
    <m/>
    <n v="1.8899999999999997"/>
    <n v="115"/>
    <n v="59.255499999999998"/>
    <n v="3537.5533500000001"/>
    <n v="6865.5"/>
    <m/>
    <n v="35.76"/>
    <n v="2.09"/>
    <n v="1.905"/>
    <m/>
    <m/>
    <m/>
    <m/>
    <m/>
    <m/>
    <m/>
    <m/>
    <m/>
    <n v="3"/>
    <n v="27"/>
    <n v="25"/>
    <n v="95"/>
    <n v="1.1299999999999999"/>
    <n v="102"/>
    <n v="1.21"/>
    <n v="100"/>
    <n v="1.19"/>
    <n v="100"/>
    <n v="1.18"/>
    <n v="106"/>
    <n v="1.25"/>
    <n v="100"/>
    <n v="1.18"/>
  </r>
  <r>
    <x v="38"/>
    <x v="2"/>
    <n v="11"/>
    <x v="18"/>
    <m/>
    <n v="67.8"/>
    <m/>
    <m/>
    <m/>
    <m/>
    <m/>
    <m/>
    <m/>
    <n v="3.15"/>
    <n v="430.47619047619048"/>
    <n v="4.96"/>
    <m/>
    <n v="1.81"/>
    <n v="108"/>
    <n v="57.322800000000001"/>
    <n v="3886.4858399999998"/>
    <n v="7322.4"/>
    <m/>
    <n v="51.65"/>
    <n v="2.65"/>
    <n v="2.0019999999999998"/>
    <m/>
    <m/>
    <m/>
    <m/>
    <m/>
    <m/>
    <m/>
    <m/>
    <m/>
    <n v="3"/>
    <n v="27"/>
    <n v="25"/>
    <n v="105"/>
    <n v="1.18"/>
    <n v="118"/>
    <n v="1.33"/>
    <n v="117"/>
    <n v="1.31"/>
    <n v="100"/>
    <n v="1.1200000000000001"/>
    <n v="118"/>
    <n v="1.33"/>
    <n v="113"/>
    <n v="1.27"/>
  </r>
  <r>
    <x v="37"/>
    <x v="2"/>
    <n v="11"/>
    <x v="18"/>
    <m/>
    <n v="65.900000000000006"/>
    <m/>
    <m/>
    <m/>
    <m/>
    <m/>
    <m/>
    <m/>
    <n v="3.06"/>
    <n v="430.71895424836606"/>
    <n v="4.95"/>
    <m/>
    <n v="1.8900000000000001"/>
    <n v="114"/>
    <n v="58.979399999999998"/>
    <n v="3886.7424600000004"/>
    <n v="7512.6"/>
    <m/>
    <n v="33.799999999999997"/>
    <n v="2.4"/>
    <n v="1.6739999999999999"/>
    <m/>
    <m/>
    <m/>
    <m/>
    <m/>
    <m/>
    <m/>
    <m/>
    <m/>
    <n v="3"/>
    <n v="23"/>
    <n v="27"/>
    <n v="98"/>
    <n v="1.1000000000000001"/>
    <n v="110"/>
    <n v="1.24"/>
    <n v="108"/>
    <n v="1.21"/>
    <n v="100"/>
    <n v="1.1000000000000001"/>
    <n v="110"/>
    <n v="1.21"/>
    <n v="105"/>
    <n v="1.1499999999999999"/>
  </r>
  <r>
    <x v="42"/>
    <x v="2"/>
    <n v="11"/>
    <x v="18"/>
    <m/>
    <n v="56.2"/>
    <m/>
    <m/>
    <m/>
    <m/>
    <m/>
    <m/>
    <m/>
    <n v="3.13"/>
    <n v="359.10543130990419"/>
    <n v="5.04"/>
    <m/>
    <n v="1.9100000000000001"/>
    <n v="135"/>
    <n v="64.777500000000003"/>
    <n v="3640.4955000000004"/>
    <n v="7587"/>
    <m/>
    <n v="45.03"/>
    <n v="2.4500000000000002"/>
    <n v="2.1070000000000002"/>
    <m/>
    <m/>
    <m/>
    <m/>
    <m/>
    <m/>
    <m/>
    <m/>
    <m/>
    <n v="3"/>
    <n v="30"/>
    <n v="30"/>
    <n v="90"/>
    <n v="1"/>
    <n v="114"/>
    <n v="1.27"/>
    <n v="113"/>
    <n v="1.26"/>
    <n v="92"/>
    <n v="1.02"/>
    <n v="110"/>
    <n v="1.22"/>
    <n v="112"/>
    <n v="1.24"/>
  </r>
  <r>
    <x v="31"/>
    <x v="2"/>
    <n v="11"/>
    <x v="18"/>
    <m/>
    <n v="61.5"/>
    <m/>
    <m/>
    <m/>
    <m/>
    <m/>
    <m/>
    <m/>
    <n v="3.01"/>
    <n v="408.63787375415291"/>
    <n v="5.0999999999999996"/>
    <m/>
    <n v="2.09"/>
    <n v="134"/>
    <n v="64.501400000000004"/>
    <n v="3966.8361000000004"/>
    <n v="8241"/>
    <m/>
    <n v="45.18"/>
    <n v="2.27"/>
    <n v="1.823"/>
    <m/>
    <m/>
    <m/>
    <m/>
    <m/>
    <m/>
    <m/>
    <m/>
    <m/>
    <n v="3"/>
    <n v="28"/>
    <n v="27"/>
    <n v="94"/>
    <n v="1.07"/>
    <n v="110"/>
    <n v="1.25"/>
    <n v="105"/>
    <n v="1.19"/>
    <n v="90"/>
    <n v="1.03"/>
    <n v="107"/>
    <n v="1.23"/>
    <n v="100"/>
    <n v="1.1499999999999999"/>
  </r>
  <r>
    <x v="43"/>
    <x v="2"/>
    <n v="11"/>
    <x v="18"/>
    <m/>
    <n v="70.8"/>
    <m/>
    <m/>
    <m/>
    <m/>
    <m/>
    <m/>
    <m/>
    <n v="3.06"/>
    <n v="462.74509803921563"/>
    <n v="5.17"/>
    <m/>
    <n v="2.11"/>
    <n v="125"/>
    <n v="62.016500000000008"/>
    <n v="4390.7682000000004"/>
    <n v="8850"/>
    <m/>
    <n v="46.68"/>
    <n v="2.65"/>
    <n v="1.649"/>
    <m/>
    <m/>
    <m/>
    <m/>
    <m/>
    <m/>
    <m/>
    <m/>
    <m/>
    <n v="3"/>
    <n v="30"/>
    <n v="27"/>
    <n v="107"/>
    <n v="1.07"/>
    <n v="117"/>
    <n v="1.17"/>
    <n v="115"/>
    <n v="1.1499999999999999"/>
    <n v="104"/>
    <n v="1.04"/>
    <n v="112"/>
    <n v="1.1200000000000001"/>
    <n v="122"/>
    <n v="1.22"/>
  </r>
  <r>
    <x v="59"/>
    <x v="2"/>
    <n v="11"/>
    <x v="18"/>
    <m/>
    <n v="67.8"/>
    <m/>
    <m/>
    <m/>
    <m/>
    <m/>
    <m/>
    <m/>
    <n v="3"/>
    <n v="452"/>
    <n v="5.0999999999999996"/>
    <m/>
    <n v="2.0999999999999996"/>
    <n v="120"/>
    <n v="60.63600000000001"/>
    <n v="4111.1208000000006"/>
    <n v="8136"/>
    <m/>
    <n v="41.11"/>
    <n v="2.38"/>
    <n v="2.0939999999999999"/>
    <m/>
    <m/>
    <m/>
    <m/>
    <m/>
    <m/>
    <m/>
    <m/>
    <m/>
    <n v="3"/>
    <n v="23"/>
    <n v="21"/>
    <n v="105"/>
    <n v="1.0900000000000001"/>
    <n v="120"/>
    <n v="1.25"/>
    <n v="120"/>
    <n v="1.25"/>
    <n v="104"/>
    <n v="1.05"/>
    <n v="112"/>
    <n v="1.1299999999999999"/>
    <n v="122"/>
    <n v="1.23"/>
  </r>
  <r>
    <x v="44"/>
    <x v="2"/>
    <n v="11"/>
    <x v="18"/>
    <m/>
    <n v="93.3"/>
    <m/>
    <m/>
    <m/>
    <m/>
    <m/>
    <m/>
    <m/>
    <n v="3.2"/>
    <n v="583.125"/>
    <n v="5.09"/>
    <m/>
    <n v="1.8899999999999997"/>
    <n v="85"/>
    <n v="50.972500000000004"/>
    <n v="4755.7342500000004"/>
    <n v="7930.5"/>
    <m/>
    <n v="36.020000000000003"/>
    <n v="2.2000000000000002"/>
    <n v="1.615"/>
    <m/>
    <m/>
    <m/>
    <m/>
    <m/>
    <m/>
    <m/>
    <m/>
    <m/>
    <n v="3"/>
    <n v="19"/>
    <n v="20"/>
    <n v="105"/>
    <n v="1.01"/>
    <n v="117"/>
    <n v="1.1299999999999999"/>
    <n v="106"/>
    <n v="1.02"/>
    <n v="102"/>
    <n v="0.99"/>
    <n v="105"/>
    <n v="1.02"/>
    <n v="105"/>
    <n v="1.02"/>
  </r>
  <r>
    <x v="34"/>
    <x v="2"/>
    <n v="11"/>
    <x v="18"/>
    <m/>
    <n v="57.3"/>
    <m/>
    <m/>
    <m/>
    <m/>
    <m/>
    <m/>
    <m/>
    <n v="3.08"/>
    <n v="372.07792207792204"/>
    <n v="5.03"/>
    <m/>
    <n v="1.9500000000000002"/>
    <n v="112"/>
    <n v="58.427199999999999"/>
    <n v="3347.8785599999997"/>
    <n v="6417.5999999999995"/>
    <m/>
    <n v="42.4"/>
    <n v="2.4300000000000002"/>
    <n v="2.0529999999999999"/>
    <m/>
    <m/>
    <m/>
    <m/>
    <m/>
    <m/>
    <m/>
    <m/>
    <m/>
    <n v="3"/>
    <n v="20"/>
    <n v="25"/>
    <n v="103"/>
    <n v="1.1000000000000001"/>
    <n v="110"/>
    <n v="1.17"/>
    <n v="110"/>
    <n v="1.17"/>
    <n v="103"/>
    <n v="1.1000000000000001"/>
    <n v="110"/>
    <n v="1.17"/>
    <n v="112"/>
    <n v="1.19"/>
  </r>
  <r>
    <x v="47"/>
    <x v="2"/>
    <n v="12"/>
    <x v="18"/>
    <m/>
    <n v="56.6"/>
    <m/>
    <m/>
    <m/>
    <m/>
    <m/>
    <m/>
    <m/>
    <n v="3.45"/>
    <n v="328.1159420289855"/>
    <n v="5.74"/>
    <m/>
    <n v="2.29"/>
    <n v="81"/>
    <n v="49.868099999999998"/>
    <n v="2822.5344599999999"/>
    <n v="4584.6000000000004"/>
    <m/>
    <n v="32.5"/>
    <n v="2.06"/>
    <n v="1.0109999999999999"/>
    <m/>
    <m/>
    <m/>
    <m/>
    <m/>
    <m/>
    <m/>
    <m/>
    <m/>
    <n v="3"/>
    <n v="26"/>
    <n v="20"/>
    <n v="93"/>
    <n v="0.98"/>
    <n v="107"/>
    <n v="1.1299999999999999"/>
    <n v="103"/>
    <n v="1.08"/>
    <n v="94"/>
    <n v="1"/>
    <n v="107"/>
    <n v="1.1399999999999999"/>
    <n v="100"/>
    <n v="1.06"/>
  </r>
  <r>
    <x v="48"/>
    <x v="2"/>
    <n v="12"/>
    <x v="18"/>
    <m/>
    <n v="42.5"/>
    <m/>
    <m/>
    <m/>
    <m/>
    <m/>
    <m/>
    <m/>
    <n v="3.46"/>
    <n v="245.66473988439307"/>
    <n v="5.38"/>
    <m/>
    <n v="1.92"/>
    <n v="83"/>
    <n v="50.420299999999997"/>
    <n v="2142.8627499999998"/>
    <n v="3527.5"/>
    <m/>
    <n v="39.01"/>
    <n v="2.0099999999999998"/>
    <n v="2.0670000000000002"/>
    <m/>
    <m/>
    <m/>
    <m/>
    <m/>
    <m/>
    <m/>
    <m/>
    <m/>
    <n v="3"/>
    <n v="24"/>
    <n v="25"/>
    <n v="90"/>
    <n v="1.06"/>
    <n v="100"/>
    <n v="1.18"/>
    <n v="107"/>
    <n v="1.26"/>
    <n v="94"/>
    <n v="1.0900000000000001"/>
    <n v="107"/>
    <n v="1.24"/>
    <n v="100"/>
    <n v="1.1599999999999999"/>
  </r>
  <r>
    <x v="49"/>
    <x v="2"/>
    <n v="12"/>
    <x v="18"/>
    <m/>
    <n v="68.599999999999994"/>
    <m/>
    <m/>
    <m/>
    <m/>
    <m/>
    <m/>
    <m/>
    <n v="3.17"/>
    <n v="432.80757097791792"/>
    <n v="5.37"/>
    <m/>
    <n v="2.2000000000000002"/>
    <n v="92"/>
    <n v="52.905200000000008"/>
    <n v="3629.2967200000003"/>
    <n v="6311.2"/>
    <m/>
    <n v="40.119999999999997"/>
    <n v="2.2999999999999998"/>
    <n v="1.528"/>
    <m/>
    <m/>
    <m/>
    <m/>
    <m/>
    <m/>
    <m/>
    <m/>
    <m/>
    <n v="2"/>
    <n v="22"/>
    <n v="10"/>
    <n v="90"/>
    <n v="1.03"/>
    <n v="87"/>
    <n v="1"/>
    <n v="85"/>
    <n v="0.98"/>
    <n v="92"/>
    <n v="1.05"/>
    <n v="90"/>
    <n v="1.02"/>
    <n v="86"/>
    <n v="0.98"/>
  </r>
  <r>
    <x v="50"/>
    <x v="2"/>
    <n v="12"/>
    <x v="18"/>
    <m/>
    <n v="49.8"/>
    <m/>
    <m/>
    <m/>
    <m/>
    <m/>
    <m/>
    <m/>
    <n v="3.38"/>
    <n v="294.67455621301775"/>
    <n v="5.16"/>
    <m/>
    <n v="1.7800000000000002"/>
    <n v="113"/>
    <n v="58.703299999999999"/>
    <n v="2923.4243399999996"/>
    <n v="5627.4"/>
    <m/>
    <n v="30.53"/>
    <n v="2.1"/>
    <n v="1.1140000000000001"/>
    <m/>
    <m/>
    <m/>
    <m/>
    <m/>
    <m/>
    <m/>
    <m/>
    <m/>
    <n v="3"/>
    <n v="19"/>
    <n v="22"/>
    <n v="94"/>
    <n v="1.1299999999999999"/>
    <n v="102"/>
    <n v="1.23"/>
    <n v="100"/>
    <n v="1.2"/>
    <n v="95"/>
    <n v="1.1399999999999999"/>
    <n v="102"/>
    <n v="1.23"/>
    <n v="118"/>
    <n v="1.42"/>
  </r>
  <r>
    <x v="51"/>
    <x v="2"/>
    <n v="12"/>
    <x v="18"/>
    <m/>
    <n v="55.8"/>
    <m/>
    <m/>
    <m/>
    <m/>
    <m/>
    <m/>
    <m/>
    <n v="3.56"/>
    <n v="313.4831460674157"/>
    <n v="5.72"/>
    <m/>
    <n v="2.1599999999999997"/>
    <n v="70"/>
    <n v="46.831000000000003"/>
    <n v="2613.1698000000001"/>
    <n v="3906"/>
    <m/>
    <n v="34.9"/>
    <n v="2.2999999999999998"/>
    <n v="1.413"/>
    <m/>
    <m/>
    <m/>
    <m/>
    <m/>
    <m/>
    <m/>
    <m/>
    <m/>
    <n v="3"/>
    <n v="28"/>
    <n v="23"/>
    <n v="100"/>
    <n v="1.1100000000000001"/>
    <n v="120"/>
    <n v="1.33"/>
    <n v="98"/>
    <n v="1.0900000000000001"/>
    <n v="122"/>
    <n v="1.34"/>
    <n v="110"/>
    <n v="1.21"/>
    <n v="121"/>
    <n v="1.33"/>
  </r>
  <r>
    <x v="52"/>
    <x v="2"/>
    <n v="12"/>
    <x v="18"/>
    <m/>
    <n v="68.099999999999994"/>
    <m/>
    <m/>
    <m/>
    <m/>
    <m/>
    <m/>
    <m/>
    <n v="3.5"/>
    <n v="389.14285714285711"/>
    <n v="5.86"/>
    <m/>
    <n v="2.3600000000000003"/>
    <m/>
    <n v="27.504000000000001"/>
    <n v="1873.0223999999998"/>
    <n v="0"/>
    <m/>
    <n v="31.6"/>
    <n v="2.15"/>
    <n v="0.96699999999999997"/>
    <m/>
    <m/>
    <m/>
    <m/>
    <m/>
    <m/>
    <m/>
    <m/>
    <m/>
    <n v="2"/>
    <n v="23"/>
    <n v="17"/>
    <n v="103"/>
    <n v="1.08"/>
    <n v="100"/>
    <n v="1.05"/>
    <n v="100"/>
    <n v="1.05"/>
    <n v="98"/>
    <n v="1.02"/>
    <n v="103"/>
    <n v="1.07"/>
    <n v="93"/>
    <n v="0.97"/>
  </r>
  <r>
    <x v="53"/>
    <x v="2"/>
    <n v="12"/>
    <x v="18"/>
    <m/>
    <n v="52.9"/>
    <m/>
    <m/>
    <m/>
    <m/>
    <m/>
    <m/>
    <m/>
    <n v="3.71"/>
    <n v="285.17520215633419"/>
    <n v="5.26"/>
    <m/>
    <n v="1.5499999999999998"/>
    <n v="121"/>
    <n v="60.912100000000009"/>
    <n v="3222.2500900000005"/>
    <n v="6400.9"/>
    <m/>
    <n v="34.840000000000003"/>
    <n v="2.1"/>
    <n v="1.929"/>
    <m/>
    <m/>
    <m/>
    <m/>
    <m/>
    <m/>
    <m/>
    <m/>
    <m/>
    <n v="3"/>
    <n v="27"/>
    <n v="26"/>
    <n v="96"/>
    <n v="1.1000000000000001"/>
    <n v="110"/>
    <n v="1.26"/>
    <n v="94"/>
    <n v="1.08"/>
    <n v="90"/>
    <n v="1.03"/>
    <n v="107"/>
    <n v="1.23"/>
    <n v="103"/>
    <n v="1.18"/>
  </r>
  <r>
    <x v="54"/>
    <x v="2"/>
    <n v="12"/>
    <x v="18"/>
    <m/>
    <n v="56.5"/>
    <m/>
    <m/>
    <m/>
    <m/>
    <m/>
    <m/>
    <m/>
    <n v="3.47"/>
    <n v="325.64841498559076"/>
    <n v="5.22"/>
    <m/>
    <n v="1.7499999999999996"/>
    <m/>
    <n v="27.504000000000001"/>
    <n v="1553.9760000000001"/>
    <n v="0"/>
    <m/>
    <n v="38.869999999999997"/>
    <n v="2.34"/>
    <n v="1.36"/>
    <m/>
    <m/>
    <m/>
    <m/>
    <m/>
    <m/>
    <m/>
    <m/>
    <m/>
    <n v="3"/>
    <n v="18"/>
    <n v="24"/>
    <n v="92"/>
    <n v="0.97"/>
    <n v="98"/>
    <n v="1.03"/>
    <n v="107"/>
    <n v="1.1299999999999999"/>
    <n v="88"/>
    <n v="0.95"/>
    <n v="107"/>
    <n v="1.1499999999999999"/>
    <n v="98"/>
    <n v="1.05"/>
  </r>
  <r>
    <x v="55"/>
    <x v="2"/>
    <n v="12"/>
    <x v="18"/>
    <m/>
    <n v="49.3"/>
    <m/>
    <m/>
    <m/>
    <m/>
    <m/>
    <m/>
    <m/>
    <n v="3.57"/>
    <n v="276.1904761904762"/>
    <n v="5.67"/>
    <m/>
    <n v="2.1"/>
    <n v="84"/>
    <n v="50.696399999999997"/>
    <n v="2499.3325199999999"/>
    <n v="4141.2"/>
    <m/>
    <n v="36"/>
    <n v="1.93"/>
    <n v="1.1779999999999999"/>
    <m/>
    <m/>
    <m/>
    <m/>
    <m/>
    <m/>
    <m/>
    <m/>
    <m/>
    <n v="3"/>
    <n v="27"/>
    <n v="26"/>
    <n v="93"/>
    <n v="1.08"/>
    <n v="107"/>
    <n v="1.24"/>
    <n v="105"/>
    <n v="1.22"/>
    <n v="90"/>
    <n v="1.05"/>
    <n v="103"/>
    <n v="1.2"/>
    <n v="105"/>
    <n v="1.22"/>
  </r>
  <r>
    <x v="56"/>
    <x v="2"/>
    <n v="12"/>
    <x v="18"/>
    <m/>
    <n v="51.1"/>
    <m/>
    <m/>
    <m/>
    <m/>
    <m/>
    <m/>
    <m/>
    <n v="3.52"/>
    <n v="290.34090909090907"/>
    <n v="5.86"/>
    <m/>
    <n v="2.3400000000000003"/>
    <n v="94"/>
    <n v="53.457400000000007"/>
    <n v="2731.6731400000003"/>
    <n v="4803.4000000000005"/>
    <m/>
    <n v="30.9"/>
    <n v="1.9"/>
    <n v="1.4370000000000001"/>
    <m/>
    <m/>
    <m/>
    <m/>
    <m/>
    <m/>
    <m/>
    <m/>
    <m/>
    <n v="3"/>
    <n v="27"/>
    <n v="26"/>
    <n v="90"/>
    <n v="1.07"/>
    <n v="98"/>
    <n v="1.17"/>
    <n v="93"/>
    <n v="1.1100000000000001"/>
    <n v="88"/>
    <n v="1.06"/>
    <n v="90"/>
    <n v="1.08"/>
    <n v="87"/>
    <n v="1.05"/>
  </r>
  <r>
    <x v="45"/>
    <x v="2"/>
    <n v="12"/>
    <x v="18"/>
    <m/>
    <n v="69.8"/>
    <m/>
    <m/>
    <m/>
    <m/>
    <m/>
    <m/>
    <m/>
    <n v="3.14"/>
    <n v="444.58598726114644"/>
    <n v="5.18"/>
    <m/>
    <n v="2.0399999999999996"/>
    <n v="109"/>
    <n v="57.5989"/>
    <n v="4020.4032199999997"/>
    <n v="7608.2"/>
    <m/>
    <n v="42.69"/>
    <n v="2.35"/>
    <n v="1.865"/>
    <m/>
    <m/>
    <m/>
    <m/>
    <m/>
    <m/>
    <m/>
    <m/>
    <m/>
    <n v="2"/>
    <n v="29"/>
    <n v="27"/>
    <n v="98"/>
    <n v="1.08"/>
    <n v="115"/>
    <n v="1.26"/>
    <n v="110"/>
    <n v="1.21"/>
    <n v="94"/>
    <n v="1.03"/>
    <n v="109"/>
    <n v="1.2"/>
    <n v="117"/>
    <n v="1.29"/>
  </r>
  <r>
    <x v="60"/>
    <x v="3"/>
    <n v="13"/>
    <x v="18"/>
    <m/>
    <n v="43.7"/>
    <m/>
    <m/>
    <m/>
    <m/>
    <m/>
    <m/>
    <m/>
    <n v="3.34"/>
    <n v="261.67664670658684"/>
    <n v="5.19"/>
    <m/>
    <n v="1.8500000000000005"/>
    <n v="101"/>
    <n v="55.390100000000004"/>
    <n v="2420.5473700000002"/>
    <n v="4413.7000000000007"/>
    <m/>
    <n v="38"/>
    <n v="2.2400000000000002"/>
    <n v="1.552"/>
    <m/>
    <m/>
    <m/>
    <m/>
    <m/>
    <m/>
    <m/>
    <m/>
    <m/>
    <n v="3"/>
    <n v="26"/>
    <n v="23"/>
    <n v="95"/>
    <n v="1.08"/>
    <n v="112"/>
    <n v="1.27"/>
    <n v="109"/>
    <n v="1.24"/>
    <n v="100"/>
    <n v="1.1399999999999999"/>
    <n v="107"/>
    <n v="1.22"/>
    <n v="108"/>
    <n v="1.23"/>
  </r>
  <r>
    <x v="61"/>
    <x v="3"/>
    <n v="13"/>
    <x v="18"/>
    <m/>
    <n v="53"/>
    <m/>
    <m/>
    <m/>
    <m/>
    <m/>
    <m/>
    <m/>
    <n v="3.27"/>
    <n v="324.15902140672785"/>
    <n v="5.37"/>
    <m/>
    <n v="2.1"/>
    <n v="91"/>
    <n v="52.629100000000001"/>
    <n v="2789.3423000000003"/>
    <n v="4823"/>
    <m/>
    <n v="42.4"/>
    <n v="2.2599999999999998"/>
    <n v="1.042"/>
    <m/>
    <m/>
    <m/>
    <m/>
    <m/>
    <m/>
    <m/>
    <m/>
    <m/>
    <n v="3"/>
    <n v="25"/>
    <n v="25"/>
    <n v="97"/>
    <n v="1.0900000000000001"/>
    <n v="116"/>
    <n v="1.3"/>
    <n v="120"/>
    <n v="1.35"/>
    <n v="95"/>
    <n v="1.07"/>
    <n v="110"/>
    <n v="1.24"/>
    <n v="99"/>
    <n v="1.1100000000000001"/>
  </r>
  <r>
    <x v="62"/>
    <x v="3"/>
    <n v="13"/>
    <x v="18"/>
    <m/>
    <n v="47.3"/>
    <m/>
    <m/>
    <m/>
    <m/>
    <m/>
    <m/>
    <m/>
    <n v="3.46"/>
    <n v="273.41040462427748"/>
    <n v="5.52"/>
    <m/>
    <n v="2.0599999999999996"/>
    <n v="50"/>
    <n v="41.308999999999997"/>
    <n v="1953.9156999999998"/>
    <n v="2365"/>
    <m/>
    <n v="34.4"/>
    <n v="2.04"/>
    <n v="1.0940000000000001"/>
    <m/>
    <m/>
    <m/>
    <m/>
    <m/>
    <m/>
    <m/>
    <m/>
    <m/>
    <n v="3"/>
    <n v="25"/>
    <n v="24"/>
    <n v="89"/>
    <n v="1.06"/>
    <n v="103"/>
    <n v="1.23"/>
    <n v="105"/>
    <n v="1.25"/>
    <n v="96"/>
    <n v="1.1599999999999999"/>
    <n v="106"/>
    <n v="1.28"/>
    <n v="99"/>
    <n v="1.19"/>
  </r>
  <r>
    <x v="63"/>
    <x v="3"/>
    <n v="13"/>
    <x v="18"/>
    <m/>
    <n v="37.5"/>
    <m/>
    <m/>
    <m/>
    <m/>
    <m/>
    <m/>
    <m/>
    <n v="3.43"/>
    <n v="218.65889212827986"/>
    <n v="5.45"/>
    <m/>
    <n v="2.02"/>
    <n v="87"/>
    <n v="51.524700000000003"/>
    <n v="1932.1762500000002"/>
    <n v="3262.5"/>
    <m/>
    <n v="30.78"/>
    <n v="1.89"/>
    <n v="1.2230000000000001"/>
    <m/>
    <m/>
    <m/>
    <m/>
    <m/>
    <m/>
    <m/>
    <m/>
    <m/>
    <n v="3"/>
    <n v="23"/>
    <n v="25"/>
    <m/>
    <n v="0"/>
    <m/>
    <n v="0"/>
    <m/>
    <n v="0"/>
    <n v="96"/>
    <n v="1.26"/>
    <n v="100"/>
    <n v="1.32"/>
    <n v="100"/>
    <n v="1.32"/>
  </r>
  <r>
    <x v="64"/>
    <x v="3"/>
    <n v="13"/>
    <x v="18"/>
    <m/>
    <n v="39.5"/>
    <m/>
    <m/>
    <m/>
    <m/>
    <m/>
    <m/>
    <m/>
    <n v="3.39"/>
    <n v="233.03834808259586"/>
    <n v="5.41"/>
    <m/>
    <n v="2.02"/>
    <n v="91"/>
    <n v="52.629100000000001"/>
    <n v="2078.8494500000002"/>
    <n v="3594.5"/>
    <m/>
    <n v="35.1"/>
    <n v="1.91"/>
    <n v="1.2250000000000001"/>
    <m/>
    <m/>
    <m/>
    <m/>
    <m/>
    <m/>
    <m/>
    <m/>
    <m/>
    <n v="3"/>
    <n v="22"/>
    <n v="24"/>
    <n v="92"/>
    <n v="1.1399999999999999"/>
    <n v="110"/>
    <n v="1.36"/>
    <n v="111"/>
    <n v="1.37"/>
    <n v="92"/>
    <n v="1.1200000000000001"/>
    <n v="110"/>
    <n v="1.34"/>
    <n v="110"/>
    <n v="1.34"/>
  </r>
  <r>
    <x v="65"/>
    <x v="3"/>
    <n v="13"/>
    <x v="18"/>
    <m/>
    <n v="33.9"/>
    <m/>
    <m/>
    <m/>
    <m/>
    <m/>
    <m/>
    <m/>
    <n v="3.47"/>
    <n v="195.38904899135446"/>
    <n v="5.1100000000000003"/>
    <m/>
    <n v="1.6400000000000001"/>
    <n v="112"/>
    <n v="58.427199999999999"/>
    <n v="1980.6820799999998"/>
    <n v="3796.7999999999997"/>
    <m/>
    <n v="32.020000000000003"/>
    <n v="2.04"/>
    <n v="1.8879999999999999"/>
    <m/>
    <m/>
    <m/>
    <m/>
    <m/>
    <m/>
    <m/>
    <m/>
    <m/>
    <n v="3"/>
    <n v="28"/>
    <n v="32"/>
    <n v="110"/>
    <n v="1.47"/>
    <n v="120"/>
    <n v="1.6"/>
    <n v="110"/>
    <n v="1.47"/>
    <n v="114"/>
    <n v="1.54"/>
    <n v="110"/>
    <n v="1.49"/>
    <n v="94"/>
    <n v="1.27"/>
  </r>
  <r>
    <x v="66"/>
    <x v="3"/>
    <n v="14"/>
    <x v="18"/>
    <m/>
    <m/>
    <m/>
    <m/>
    <m/>
    <m/>
    <m/>
    <m/>
    <m/>
    <n v="3.57"/>
    <m/>
    <n v="5.39"/>
    <m/>
    <n v="1.8199999999999998"/>
    <n v="100"/>
    <n v="55.114000000000004"/>
    <n v="0"/>
    <n v="0"/>
    <m/>
    <n v="30.2"/>
    <n v="1.78"/>
    <n v="1.5509999999999999"/>
    <m/>
    <m/>
    <m/>
    <m/>
    <m/>
    <m/>
    <m/>
    <m/>
    <m/>
    <n v="3"/>
    <n v="26"/>
    <n v="21"/>
    <n v="80"/>
    <n v="1.05"/>
    <n v="92"/>
    <n v="1.21"/>
    <n v="86"/>
    <n v="1.1299999999999999"/>
    <n v="84"/>
    <n v="1.1200000000000001"/>
    <n v="94"/>
    <n v="1.25"/>
    <n v="102"/>
    <n v="1.36"/>
  </r>
  <r>
    <x v="67"/>
    <x v="3"/>
    <n v="14"/>
    <x v="18"/>
    <m/>
    <m/>
    <m/>
    <m/>
    <m/>
    <m/>
    <m/>
    <m/>
    <m/>
    <n v="0"/>
    <s v=""/>
    <n v="0"/>
    <m/>
    <n v="0"/>
    <m/>
    <n v="27.504000000000001"/>
    <n v="0"/>
    <n v="0"/>
    <m/>
    <n v="0"/>
    <n v="0"/>
    <m/>
    <m/>
    <m/>
    <m/>
    <m/>
    <m/>
    <m/>
    <m/>
    <m/>
    <m/>
    <m/>
    <m/>
    <m/>
    <m/>
    <m/>
    <m/>
    <m/>
    <m/>
    <m/>
    <m/>
    <m/>
    <m/>
    <m/>
    <m/>
    <m/>
  </r>
  <r>
    <x v="68"/>
    <x v="3"/>
    <n v="14"/>
    <x v="18"/>
    <m/>
    <n v="31.4"/>
    <m/>
    <m/>
    <m/>
    <m/>
    <m/>
    <m/>
    <m/>
    <n v="3.7"/>
    <n v="169.72972972972971"/>
    <n v="5.48"/>
    <m/>
    <n v="1.7800000000000002"/>
    <n v="89"/>
    <n v="52.076900000000002"/>
    <n v="1635.2146600000001"/>
    <n v="2794.6"/>
    <m/>
    <n v="26.5"/>
    <n v="1.82"/>
    <n v="1.5680000000000001"/>
    <m/>
    <m/>
    <m/>
    <m/>
    <m/>
    <m/>
    <m/>
    <m/>
    <m/>
    <n v="3"/>
    <n v="20"/>
    <n v="18"/>
    <n v="92"/>
    <n v="1.3"/>
    <n v="93"/>
    <n v="1.31"/>
    <n v="78"/>
    <n v="1.1000000000000001"/>
    <n v="90"/>
    <n v="1.25"/>
    <n v="98"/>
    <n v="1.36"/>
    <n v="88"/>
    <n v="1.22"/>
  </r>
  <r>
    <x v="69"/>
    <x v="3"/>
    <n v="14"/>
    <x v="18"/>
    <m/>
    <n v="48"/>
    <m/>
    <m/>
    <m/>
    <m/>
    <m/>
    <m/>
    <m/>
    <n v="3.73"/>
    <n v="257.37265415549598"/>
    <n v="5.56"/>
    <m/>
    <n v="1.8299999999999996"/>
    <n v="89"/>
    <n v="52.076900000000002"/>
    <n v="2499.6912000000002"/>
    <n v="4272"/>
    <m/>
    <n v="26.17"/>
    <n v="1.74"/>
    <n v="1.3109999999999999"/>
    <m/>
    <m/>
    <m/>
    <m/>
    <m/>
    <m/>
    <m/>
    <m/>
    <m/>
    <n v="3"/>
    <n v="18"/>
    <n v="26"/>
    <n v="94"/>
    <n v="1.1599999999999999"/>
    <n v="100"/>
    <n v="1.23"/>
    <n v="91"/>
    <n v="1.1200000000000001"/>
    <n v="91"/>
    <n v="1.1100000000000001"/>
    <n v="98"/>
    <n v="1.2"/>
    <n v="94"/>
    <n v="1.1499999999999999"/>
  </r>
  <r>
    <x v="70"/>
    <x v="3"/>
    <n v="14"/>
    <x v="18"/>
    <m/>
    <n v="42.3"/>
    <m/>
    <m/>
    <m/>
    <m/>
    <m/>
    <m/>
    <m/>
    <n v="3.72"/>
    <n v="227.41935483870964"/>
    <n v="5.76"/>
    <m/>
    <n v="2.0399999999999996"/>
    <n v="87"/>
    <n v="51.524700000000003"/>
    <n v="2179.4948100000001"/>
    <n v="3680.1"/>
    <m/>
    <n v="33.799999999999997"/>
    <n v="1.75"/>
    <n v="1.2529999999999999"/>
    <m/>
    <m/>
    <m/>
    <m/>
    <m/>
    <m/>
    <m/>
    <m/>
    <m/>
    <n v="3"/>
    <n v="23"/>
    <n v="23"/>
    <n v="92"/>
    <n v="1.1000000000000001"/>
    <n v="100"/>
    <n v="1.19"/>
    <n v="90"/>
    <n v="1.07"/>
    <n v="92"/>
    <n v="1.1000000000000001"/>
    <n v="90"/>
    <n v="1.07"/>
    <n v="102"/>
    <n v="1.21"/>
  </r>
  <r>
    <x v="71"/>
    <x v="3"/>
    <n v="14"/>
    <x v="18"/>
    <m/>
    <n v="37.200000000000003"/>
    <m/>
    <m/>
    <m/>
    <m/>
    <m/>
    <m/>
    <m/>
    <n v="3.7"/>
    <n v="201.08108108108109"/>
    <n v="6.13"/>
    <m/>
    <n v="2.4299999999999997"/>
    <n v="82"/>
    <n v="50.144199999999998"/>
    <n v="1865.3642400000001"/>
    <n v="3050.4"/>
    <m/>
    <n v="29.68"/>
    <n v="1.71"/>
    <n v="1.1399999999999999"/>
    <m/>
    <m/>
    <m/>
    <m/>
    <m/>
    <m/>
    <m/>
    <m/>
    <m/>
    <n v="3"/>
    <n v="22"/>
    <n v="22"/>
    <m/>
    <n v="0"/>
    <m/>
    <n v="0"/>
    <m/>
    <n v="0"/>
    <m/>
    <n v="0"/>
    <m/>
    <n v="0"/>
    <m/>
    <n v="0"/>
  </r>
  <r>
    <x v="72"/>
    <x v="3"/>
    <n v="14"/>
    <x v="18"/>
    <m/>
    <n v="35.6"/>
    <m/>
    <m/>
    <m/>
    <m/>
    <m/>
    <m/>
    <m/>
    <n v="0"/>
    <s v=""/>
    <n v="0"/>
    <m/>
    <n v="0"/>
    <m/>
    <n v="27.504000000000001"/>
    <n v="979.14240000000007"/>
    <n v="0"/>
    <m/>
    <n v="0"/>
    <n v="0"/>
    <m/>
    <m/>
    <m/>
    <m/>
    <m/>
    <m/>
    <m/>
    <m/>
    <m/>
    <m/>
    <m/>
    <m/>
    <m/>
    <m/>
    <n v="0"/>
    <m/>
    <n v="0"/>
    <m/>
    <n v="0"/>
    <m/>
    <n v="0"/>
    <m/>
    <n v="0"/>
    <m/>
    <n v="0"/>
  </r>
  <r>
    <x v="73"/>
    <x v="3"/>
    <n v="14"/>
    <x v="18"/>
    <m/>
    <m/>
    <m/>
    <m/>
    <m/>
    <m/>
    <m/>
    <m/>
    <m/>
    <n v="3.73"/>
    <m/>
    <n v="5.71"/>
    <m/>
    <n v="1.98"/>
    <n v="87"/>
    <n v="51.524700000000003"/>
    <n v="0"/>
    <n v="0"/>
    <m/>
    <n v="30.4"/>
    <n v="1.8"/>
    <n v="1.641"/>
    <m/>
    <m/>
    <m/>
    <m/>
    <m/>
    <m/>
    <m/>
    <m/>
    <m/>
    <n v="3"/>
    <n v="19"/>
    <n v="19"/>
    <n v="81"/>
    <n v="1.01"/>
    <n v="69"/>
    <n v="0.86"/>
    <n v="65"/>
    <n v="0.81"/>
    <n v="88"/>
    <n v="1.0900000000000001"/>
    <n v="80"/>
    <n v="0.99"/>
    <n v="83"/>
    <n v="1.02"/>
  </r>
  <r>
    <x v="74"/>
    <x v="3"/>
    <n v="14"/>
    <x v="18"/>
    <m/>
    <n v="31.5"/>
    <m/>
    <m/>
    <m/>
    <m/>
    <m/>
    <m/>
    <m/>
    <n v="3.84"/>
    <n v="164.06250000000003"/>
    <n v="5.57"/>
    <m/>
    <n v="1.7300000000000004"/>
    <n v="100"/>
    <n v="55.114000000000004"/>
    <n v="1736.0910000000001"/>
    <n v="3150"/>
    <m/>
    <n v="29.6"/>
    <n v="1.82"/>
    <n v="1.298"/>
    <m/>
    <m/>
    <m/>
    <m/>
    <m/>
    <m/>
    <m/>
    <m/>
    <m/>
    <n v="3"/>
    <n v="22"/>
    <n v="22"/>
    <n v="89"/>
    <n v="1.1599999999999999"/>
    <n v="104"/>
    <n v="1.35"/>
    <n v="94"/>
    <n v="1.22"/>
    <n v="90"/>
    <n v="1.18"/>
    <n v="100"/>
    <n v="1.32"/>
    <n v="91"/>
    <n v="1.2"/>
  </r>
  <r>
    <x v="75"/>
    <x v="3"/>
    <n v="15"/>
    <x v="18"/>
    <m/>
    <n v="39.700000000000003"/>
    <m/>
    <m/>
    <m/>
    <m/>
    <m/>
    <m/>
    <m/>
    <n v="3.8"/>
    <n v="208.94736842105266"/>
    <n v="5.75"/>
    <m/>
    <n v="1.9500000000000002"/>
    <n v="80"/>
    <n v="49.591999999999999"/>
    <n v="1968.8024"/>
    <n v="3176"/>
    <m/>
    <n v="28.96"/>
    <n v="1.76"/>
    <n v="0.96299999999999997"/>
    <m/>
    <m/>
    <m/>
    <m/>
    <m/>
    <m/>
    <m/>
    <m/>
    <m/>
    <n v="2"/>
    <n v="22"/>
    <n v="14"/>
    <n v="82"/>
    <n v="1.1200000000000001"/>
    <n v="92"/>
    <n v="1.26"/>
    <n v="88"/>
    <n v="1.21"/>
    <n v="92"/>
    <n v="1.24"/>
    <n v="105"/>
    <n v="1.42"/>
    <n v="105"/>
    <n v="1.42"/>
  </r>
  <r>
    <x v="76"/>
    <x v="3"/>
    <n v="15"/>
    <x v="18"/>
    <m/>
    <n v="30.3"/>
    <m/>
    <m/>
    <m/>
    <m/>
    <m/>
    <m/>
    <m/>
    <n v="3.76"/>
    <n v="161.17021276595744"/>
    <n v="5.42"/>
    <m/>
    <n v="1.6600000000000001"/>
    <n v="68"/>
    <n v="46.278800000000004"/>
    <n v="1402.24764"/>
    <n v="2060.4"/>
    <m/>
    <n v="29"/>
    <n v="1.95"/>
    <n v="1.2450000000000001"/>
    <m/>
    <m/>
    <m/>
    <m/>
    <m/>
    <m/>
    <m/>
    <m/>
    <m/>
    <n v="3"/>
    <n v="23"/>
    <n v="23"/>
    <n v="110"/>
    <n v="1.45"/>
    <n v="110"/>
    <n v="1.45"/>
    <n v="100"/>
    <n v="1.32"/>
    <n v="120"/>
    <n v="1.62"/>
    <n v="100"/>
    <n v="1.35"/>
    <n v="100"/>
    <n v="1.35"/>
  </r>
  <r>
    <x v="77"/>
    <x v="3"/>
    <n v="15"/>
    <x v="18"/>
    <m/>
    <n v="28.4"/>
    <m/>
    <m/>
    <m/>
    <m/>
    <m/>
    <m/>
    <m/>
    <n v="3.96"/>
    <n v="143.43434343434342"/>
    <n v="5.85"/>
    <m/>
    <n v="1.8899999999999997"/>
    <n v="59"/>
    <n v="43.793900000000001"/>
    <n v="1243.74676"/>
    <n v="1675.6"/>
    <m/>
    <n v="24.9"/>
    <n v="1.53"/>
    <n v="1.4239999999999999"/>
    <m/>
    <m/>
    <m/>
    <m/>
    <m/>
    <m/>
    <m/>
    <m/>
    <m/>
    <n v="3"/>
    <n v="20"/>
    <n v="22"/>
    <n v="76"/>
    <n v="1.17"/>
    <n v="80"/>
    <n v="1.23"/>
    <n v="77"/>
    <n v="1.18"/>
    <n v="77"/>
    <n v="1.01"/>
    <n v="78"/>
    <n v="1.03"/>
    <n v="80"/>
    <n v="1.05"/>
  </r>
  <r>
    <x v="78"/>
    <x v="3"/>
    <n v="15"/>
    <x v="18"/>
    <m/>
    <n v="30.6"/>
    <m/>
    <m/>
    <m/>
    <m/>
    <m/>
    <m/>
    <m/>
    <n v="3.97"/>
    <n v="154.15617128463475"/>
    <n v="5.83"/>
    <m/>
    <n v="1.8599999999999999"/>
    <n v="81"/>
    <n v="49.868099999999998"/>
    <n v="1525.9638600000001"/>
    <n v="2478.6"/>
    <m/>
    <n v="31.03"/>
    <n v="1.7"/>
    <n v="1.3779999999999999"/>
    <m/>
    <m/>
    <m/>
    <m/>
    <m/>
    <m/>
    <m/>
    <m/>
    <m/>
    <n v="3"/>
    <n v="22"/>
    <n v="21"/>
    <n v="88"/>
    <n v="1.26"/>
    <n v="90"/>
    <n v="1.29"/>
    <n v="80"/>
    <n v="1.1399999999999999"/>
    <n v="88"/>
    <n v="1.26"/>
    <n v="86"/>
    <n v="1.23"/>
    <n v="78"/>
    <n v="1.1100000000000001"/>
  </r>
  <r>
    <x v="79"/>
    <x v="3"/>
    <n v="15"/>
    <x v="16"/>
    <m/>
    <n v="33.299999999999997"/>
    <m/>
    <m/>
    <m/>
    <m/>
    <m/>
    <m/>
    <m/>
    <n v="3.97"/>
    <n v="167.75818639798487"/>
    <n v="6.16"/>
    <m/>
    <n v="2.19"/>
    <n v="81"/>
    <n v="49.868099999999998"/>
    <n v="1660.6077299999997"/>
    <n v="2697.2999999999997"/>
    <m/>
    <n v="23.2"/>
    <n v="1.44"/>
    <n v="1.363"/>
    <m/>
    <m/>
    <m/>
    <m/>
    <m/>
    <m/>
    <m/>
    <m/>
    <m/>
    <n v="3"/>
    <n v="23"/>
    <n v="21"/>
    <n v="77"/>
    <n v="1.05"/>
    <n v="74"/>
    <n v="1.01"/>
    <n v="70"/>
    <n v="0.96"/>
    <n v="81"/>
    <n v="1.1100000000000001"/>
    <n v="80"/>
    <n v="1.1000000000000001"/>
    <n v="77"/>
    <n v="1.05"/>
  </r>
  <r>
    <x v="60"/>
    <x v="3"/>
    <n v="13"/>
    <x v="16"/>
    <n v="157.5"/>
    <n v="43.7"/>
    <n v="-1.96439695258095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"/>
    <x v="3"/>
    <n v="13"/>
    <x v="16"/>
    <n v="165.5"/>
    <n v="53"/>
    <n v="-0.95177468529607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"/>
    <x v="3"/>
    <n v="13"/>
    <x v="16"/>
    <n v="151.30000000000001"/>
    <n v="47.3"/>
    <n v="-2.24914762646556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"/>
    <x v="3"/>
    <n v="13"/>
    <x v="16"/>
    <n v="146.69999999999999"/>
    <n v="37.5"/>
    <n v="-2.27667583184785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"/>
    <x v="3"/>
    <n v="13"/>
    <x v="16"/>
    <n v="149.69999999999999"/>
    <n v="39.5"/>
    <n v="-2.3255451933218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"/>
    <x v="3"/>
    <n v="13"/>
    <x v="16"/>
    <n v="143.5"/>
    <n v="33.9"/>
    <n v="-2.41788766853519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"/>
    <x v="3"/>
    <n v="14"/>
    <x v="16"/>
    <n v="136"/>
    <m/>
    <n v="-3.9157904091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7"/>
    <x v="3"/>
    <n v="14"/>
    <x v="16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"/>
    <x v="3"/>
    <n v="14"/>
    <x v="16"/>
    <n v="135.1"/>
    <n v="31.4"/>
    <n v="-3.37717807801776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"/>
    <x v="3"/>
    <n v="14"/>
    <x v="16"/>
    <n v="146"/>
    <n v="48"/>
    <n v="-2.37717308642465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"/>
    <x v="3"/>
    <n v="14"/>
    <x v="16"/>
    <n v="148.4"/>
    <n v="42.3"/>
    <n v="-2.54096589703638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1"/>
    <x v="3"/>
    <n v="14"/>
    <x v="16"/>
    <n v="144.4"/>
    <n v="37.200000000000003"/>
    <n v="-2.90264641770498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"/>
    <x v="3"/>
    <n v="14"/>
    <x v="16"/>
    <n v="149.80000000000001"/>
    <n v="35.6"/>
    <n v="-2.57699058228798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3"/>
    <x v="3"/>
    <n v="14"/>
    <x v="16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4"/>
    <x v="3"/>
    <n v="14"/>
    <x v="16"/>
    <n v="139.4"/>
    <n v="31.5"/>
    <n v="-3.11100625833285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5"/>
    <x v="3"/>
    <n v="15"/>
    <x v="16"/>
    <n v="137"/>
    <n v="39.700000000000003"/>
    <n v="-3.39203656021021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6"/>
    <x v="3"/>
    <n v="15"/>
    <x v="16"/>
    <n v="138.4"/>
    <n v="30.3"/>
    <n v="-3.47558552035895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"/>
    <x v="3"/>
    <n v="15"/>
    <x v="16"/>
    <n v="125.4"/>
    <n v="28.4"/>
    <n v="-4.10616504668708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"/>
    <x v="3"/>
    <n v="15"/>
    <x v="16"/>
    <n v="136.30000000000001"/>
    <n v="30.6"/>
    <n v="-3.35724667839919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9"/>
    <x v="3"/>
    <n v="15"/>
    <x v="16"/>
    <n v="134"/>
    <n v="33.299999999999997"/>
    <n v="-3.55496232252238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"/>
    <x v="3"/>
    <n v="12"/>
    <x v="19"/>
    <n v="168.5"/>
    <n v="60.5"/>
    <n v="-0.301659577321959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3"/>
    <n v="12"/>
    <x v="19"/>
    <n v="165.5"/>
    <n v="51.2"/>
    <n v="-0.949943321972809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"/>
    <x v="3"/>
    <n v="12"/>
    <x v="19"/>
    <n v="154"/>
    <n v="39.5"/>
    <n v="-1.71931186311688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"/>
    <x v="3"/>
    <n v="12"/>
    <x v="19"/>
    <n v="152.5"/>
    <n v="43.2"/>
    <n v="-1.59733980090163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"/>
    <x v="3"/>
    <n v="13"/>
    <x v="19"/>
    <n v="145"/>
    <n v="35.6"/>
    <n v="-2.73987989275862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0"/>
    <x v="3"/>
    <n v="13"/>
    <x v="19"/>
    <n v="152"/>
    <n v="38.6"/>
    <n v="-2.29236409357894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"/>
    <x v="3"/>
    <n v="13"/>
    <x v="19"/>
    <n v="149"/>
    <n v="43.7"/>
    <n v="-2.73699996883557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"/>
    <x v="3"/>
    <n v="13"/>
    <x v="19"/>
    <n v="147.5"/>
    <n v="36.5"/>
    <n v="-2.59505320114406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"/>
    <x v="3"/>
    <n v="13"/>
    <x v="19"/>
    <n v="147.5"/>
    <n v="38.700000000000003"/>
    <n v="-2.66355168193220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"/>
    <x v="3"/>
    <n v="14"/>
    <x v="19"/>
    <n v="134.5"/>
    <n v="29.9"/>
    <n v="-3.36948222392007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"/>
    <x v="3"/>
    <n v="14"/>
    <x v="19"/>
    <n v="134"/>
    <n v="28"/>
    <n v="-3.5976695468656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7"/>
    <x v="3"/>
    <n v="14"/>
    <x v="19"/>
    <n v="146.5"/>
    <n v="41.3"/>
    <n v="-3.04691787716553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"/>
    <x v="3"/>
    <n v="14"/>
    <x v="19"/>
    <n v="143"/>
    <n v="45.1"/>
    <n v="-2.5033599520384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"/>
    <x v="3"/>
    <n v="14"/>
    <x v="19"/>
    <n v="147"/>
    <n v="33.799999999999997"/>
    <n v="-2.7179305443673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4"/>
    <x v="3"/>
    <n v="14"/>
    <x v="19"/>
    <n v="138"/>
    <n v="28.4"/>
    <n v="-3.54193854847826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"/>
    <x v="3"/>
    <n v="13"/>
    <x v="19"/>
    <n v="142"/>
    <n v="31.7"/>
    <n v="-2.6020436702676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5"/>
    <x v="3"/>
    <n v="15"/>
    <x v="19"/>
    <n v="137"/>
    <n v="36.299999999999997"/>
    <n v="-3.59213331663503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20"/>
    <n v="177"/>
    <n v="78.7"/>
    <m/>
    <n v="9.6275785010450718"/>
    <n v="0.12233263660794247"/>
    <n v="39.023966948562105"/>
    <n v="25.120495387659993"/>
    <m/>
    <m/>
    <m/>
    <m/>
    <m/>
    <m/>
    <m/>
    <m/>
    <m/>
    <m/>
    <m/>
    <m/>
    <m/>
    <m/>
    <m/>
    <m/>
    <m/>
    <n v="120"/>
    <n v="87.5"/>
    <m/>
    <n v="1.5247776365946633"/>
    <n v="1.1118170266836087"/>
    <m/>
    <m/>
    <m/>
    <m/>
    <m/>
    <m/>
    <m/>
    <m/>
    <m/>
    <m/>
    <m/>
    <m/>
    <m/>
    <m/>
    <m/>
    <m/>
    <m/>
  </r>
  <r>
    <x v="8"/>
    <x v="1"/>
    <n v="7"/>
    <x v="20"/>
    <n v="179.5"/>
    <n v="80"/>
    <m/>
    <n v="11.401782436271262"/>
    <n v="0.14252228045339077"/>
    <n v="38.216277194277851"/>
    <n v="24.829105919414033"/>
    <m/>
    <m/>
    <m/>
    <m/>
    <m/>
    <m/>
    <m/>
    <m/>
    <m/>
    <m/>
    <m/>
    <m/>
    <m/>
    <m/>
    <m/>
    <m/>
    <m/>
    <m/>
    <n v="80"/>
    <m/>
    <m/>
    <n v="1"/>
    <m/>
    <m/>
    <m/>
    <m/>
    <m/>
    <m/>
    <m/>
    <m/>
    <m/>
    <m/>
    <m/>
    <m/>
    <m/>
    <m/>
    <m/>
    <m/>
    <m/>
  </r>
  <r>
    <x v="9"/>
    <x v="1"/>
    <n v="7"/>
    <x v="20"/>
    <n v="177"/>
    <n v="78.3"/>
    <m/>
    <n v="10.077893720095677"/>
    <n v="0.12870873205741606"/>
    <n v="38.54356287000244"/>
    <n v="24.992818155702381"/>
    <m/>
    <m/>
    <m/>
    <m/>
    <m/>
    <m/>
    <m/>
    <m/>
    <m/>
    <m/>
    <m/>
    <m/>
    <m/>
    <m/>
    <m/>
    <m/>
    <m/>
    <n v="130"/>
    <n v="90"/>
    <m/>
    <m/>
    <m/>
    <m/>
    <m/>
    <m/>
    <m/>
    <m/>
    <m/>
    <m/>
    <m/>
    <m/>
    <m/>
    <m/>
    <m/>
    <m/>
    <m/>
    <m/>
    <m/>
    <m/>
  </r>
  <r>
    <x v="10"/>
    <x v="1"/>
    <n v="7"/>
    <x v="20"/>
    <n v="168.6"/>
    <n v="69.099999999999994"/>
    <m/>
    <n v="7.9769067294568829"/>
    <n v="0.11544003950009962"/>
    <n v="36.253317479562938"/>
    <n v="24.3087656494274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20"/>
    <n v="177.5"/>
    <n v="69.8"/>
    <m/>
    <n v="6.344292704975719"/>
    <n v="9.0892445630024632E-2"/>
    <n v="35.749694250717901"/>
    <n v="22.154334457448918"/>
    <m/>
    <m/>
    <m/>
    <m/>
    <m/>
    <m/>
    <m/>
    <m/>
    <m/>
    <m/>
    <m/>
    <m/>
    <m/>
    <m/>
    <m/>
    <m/>
    <m/>
    <n v="130"/>
    <n v="65"/>
    <m/>
    <n v="1.8624641833810889"/>
    <n v="0.93123209169054444"/>
    <m/>
    <m/>
    <m/>
    <m/>
    <m/>
    <m/>
    <m/>
    <m/>
    <m/>
    <m/>
    <m/>
    <m/>
    <m/>
    <m/>
    <m/>
    <m/>
    <m/>
  </r>
  <r>
    <x v="12"/>
    <x v="1"/>
    <n v="8"/>
    <x v="20"/>
    <n v="174.5"/>
    <n v="74.900000000000006"/>
    <m/>
    <n v="10.188258038848584"/>
    <n v="0.13602480692721741"/>
    <n v="37.084092814413417"/>
    <n v="24.597499199513962"/>
    <m/>
    <m/>
    <m/>
    <m/>
    <m/>
    <m/>
    <m/>
    <m/>
    <m/>
    <m/>
    <m/>
    <m/>
    <m/>
    <m/>
    <m/>
    <m/>
    <m/>
    <n v="105"/>
    <n v="72.5"/>
    <m/>
    <n v="1.4018691588785046"/>
    <n v="0.96795727636849127"/>
    <m/>
    <m/>
    <m/>
    <m/>
    <m/>
    <m/>
    <m/>
    <m/>
    <m/>
    <m/>
    <m/>
    <m/>
    <m/>
    <m/>
    <m/>
    <m/>
    <m/>
  </r>
  <r>
    <x v="13"/>
    <x v="1"/>
    <n v="8"/>
    <x v="20"/>
    <n v="178.8"/>
    <n v="73.8"/>
    <m/>
    <n v="7.1685981355224966"/>
    <n v="9.7135476091090744E-2"/>
    <n v="37.265884711676449"/>
    <n v="23.084545741182826"/>
    <m/>
    <m/>
    <m/>
    <m/>
    <m/>
    <m/>
    <m/>
    <m/>
    <m/>
    <m/>
    <m/>
    <m/>
    <m/>
    <m/>
    <m/>
    <m/>
    <m/>
    <n v="130"/>
    <n v="70"/>
    <m/>
    <n v="1.7615176151761518"/>
    <n v="0.948509485094851"/>
    <m/>
    <m/>
    <m/>
    <m/>
    <m/>
    <m/>
    <m/>
    <m/>
    <m/>
    <m/>
    <m/>
    <m/>
    <m/>
    <m/>
    <m/>
    <m/>
    <m/>
  </r>
  <r>
    <x v="14"/>
    <x v="1"/>
    <n v="8"/>
    <x v="20"/>
    <n v="183.2"/>
    <n v="85.2"/>
    <m/>
    <n v="8.8094200769188156"/>
    <n v="0.10339694925961052"/>
    <n v="41.697914805175323"/>
    <n v="25.385671516561473"/>
    <m/>
    <m/>
    <m/>
    <m/>
    <m/>
    <m/>
    <m/>
    <m/>
    <m/>
    <m/>
    <m/>
    <m/>
    <m/>
    <m/>
    <m/>
    <m/>
    <m/>
    <m/>
    <n v="95"/>
    <m/>
    <n v="1.5258215962441315"/>
    <n v="1.1150234741784038"/>
    <m/>
    <m/>
    <m/>
    <m/>
    <m/>
    <m/>
    <m/>
    <m/>
    <m/>
    <m/>
    <m/>
    <m/>
    <m/>
    <m/>
    <m/>
    <m/>
    <m/>
  </r>
  <r>
    <x v="15"/>
    <x v="1"/>
    <n v="8"/>
    <x v="20"/>
    <n v="166.3"/>
    <n v="67.599999999999994"/>
    <m/>
    <n v="7.8399472868216922"/>
    <n v="0.11597555158020256"/>
    <n v="35.935088823318281"/>
    <n v="24.443432798096879"/>
    <m/>
    <m/>
    <m/>
    <m/>
    <m/>
    <m/>
    <m/>
    <m/>
    <m/>
    <m/>
    <m/>
    <m/>
    <m/>
    <m/>
    <m/>
    <m/>
    <m/>
    <n v="135"/>
    <n v="85"/>
    <m/>
    <n v="1.9970414201183433"/>
    <n v="1.2573964497041421"/>
    <m/>
    <m/>
    <m/>
    <m/>
    <m/>
    <m/>
    <m/>
    <m/>
    <m/>
    <m/>
    <m/>
    <m/>
    <m/>
    <m/>
    <m/>
    <m/>
    <m/>
  </r>
  <r>
    <x v="16"/>
    <x v="1"/>
    <n v="8"/>
    <x v="20"/>
    <n v="176.5"/>
    <n v="75"/>
    <m/>
    <n v="11.250504334269372"/>
    <n v="0.15000672445692498"/>
    <n v="36.118694428175992"/>
    <n v="24.075307562054107"/>
    <m/>
    <m/>
    <m/>
    <m/>
    <m/>
    <m/>
    <m/>
    <m/>
    <m/>
    <m/>
    <m/>
    <m/>
    <m/>
    <m/>
    <m/>
    <m/>
    <m/>
    <n v="110"/>
    <n v="70"/>
    <m/>
    <m/>
    <n v="0.93333333333333335"/>
    <m/>
    <m/>
    <m/>
    <m/>
    <m/>
    <m/>
    <m/>
    <m/>
    <m/>
    <m/>
    <m/>
    <m/>
    <m/>
    <m/>
    <m/>
    <m/>
    <m/>
  </r>
  <r>
    <x v="20"/>
    <x v="1"/>
    <n v="9"/>
    <x v="20"/>
    <n v="171.5"/>
    <n v="71.3"/>
    <m/>
    <n v="9.1740870263248695"/>
    <n v="0.12866882224859566"/>
    <n v="36.225022142084619"/>
    <n v="24.2416000135997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1"/>
    <n v="9"/>
    <x v="20"/>
    <n v="173.5"/>
    <n v="61.5"/>
    <m/>
    <n v="4.5643586367871603"/>
    <n v="7.4217213606295296E-2"/>
    <n v="32.815931621448321"/>
    <n v="20.430366500842958"/>
    <m/>
    <m/>
    <m/>
    <m/>
    <m/>
    <m/>
    <m/>
    <m/>
    <m/>
    <m/>
    <m/>
    <m/>
    <m/>
    <m/>
    <m/>
    <m/>
    <m/>
    <m/>
    <n v="45"/>
    <m/>
    <m/>
    <n v="0.73170731707317072"/>
    <m/>
    <m/>
    <m/>
    <m/>
    <m/>
    <m/>
    <m/>
    <m/>
    <m/>
    <m/>
    <m/>
    <m/>
    <m/>
    <m/>
    <m/>
    <m/>
    <m/>
  </r>
  <r>
    <x v="22"/>
    <x v="1"/>
    <n v="9"/>
    <x v="20"/>
    <n v="187"/>
    <n v="68.099999999999994"/>
    <m/>
    <n v="7.1756827465705149"/>
    <n v="0.10536979069853913"/>
    <n v="32.579848798625385"/>
    <n v="19.474391603992103"/>
    <m/>
    <m/>
    <m/>
    <m/>
    <m/>
    <m/>
    <m/>
    <m/>
    <m/>
    <m/>
    <m/>
    <m/>
    <m/>
    <m/>
    <m/>
    <m/>
    <m/>
    <n v="80"/>
    <n v="45"/>
    <m/>
    <n v="1.1747430249632893"/>
    <n v="0.66079295154185025"/>
    <m/>
    <m/>
    <m/>
    <m/>
    <m/>
    <m/>
    <m/>
    <m/>
    <m/>
    <m/>
    <m/>
    <m/>
    <m/>
    <m/>
    <m/>
    <m/>
    <m/>
  </r>
  <r>
    <x v="23"/>
    <x v="1"/>
    <n v="9"/>
    <x v="20"/>
    <n v="175"/>
    <n v="83.5"/>
    <m/>
    <n v="13.873575614170699"/>
    <n v="0.16615060615773292"/>
    <n v="39.786528220473883"/>
    <n v="27.26530612244898"/>
    <m/>
    <m/>
    <m/>
    <m/>
    <m/>
    <m/>
    <m/>
    <m/>
    <m/>
    <m/>
    <m/>
    <m/>
    <m/>
    <m/>
    <m/>
    <m/>
    <m/>
    <n v="100"/>
    <n v="50"/>
    <m/>
    <n v="1.1976047904191616"/>
    <n v="0.59880239520958078"/>
    <m/>
    <m/>
    <m/>
    <m/>
    <m/>
    <m/>
    <m/>
    <m/>
    <m/>
    <m/>
    <m/>
    <m/>
    <m/>
    <m/>
    <m/>
    <m/>
    <m/>
  </r>
  <r>
    <x v="24"/>
    <x v="1"/>
    <n v="9"/>
    <x v="20"/>
    <n v="179"/>
    <n v="67"/>
    <m/>
    <n v="6.8536282110815643"/>
    <n v="0.10229295837435171"/>
    <n v="33.601325021742142"/>
    <n v="20.910708155176181"/>
    <m/>
    <m/>
    <m/>
    <m/>
    <m/>
    <m/>
    <m/>
    <m/>
    <m/>
    <m/>
    <m/>
    <m/>
    <m/>
    <m/>
    <m/>
    <m/>
    <m/>
    <n v="90"/>
    <n v="55"/>
    <m/>
    <n v="1.3432835820895523"/>
    <n v="0.82089552238805974"/>
    <m/>
    <m/>
    <m/>
    <m/>
    <m/>
    <m/>
    <m/>
    <m/>
    <m/>
    <m/>
    <m/>
    <m/>
    <m/>
    <m/>
    <m/>
    <m/>
    <m/>
  </r>
  <r>
    <x v="19"/>
    <x v="1"/>
    <n v="9"/>
    <x v="20"/>
    <n v="188"/>
    <n v="79"/>
    <m/>
    <n v="11.43070695719871"/>
    <n v="0.1446924931290976"/>
    <n v="35.941113320638983"/>
    <n v="22.351742870076958"/>
    <m/>
    <m/>
    <m/>
    <m/>
    <m/>
    <m/>
    <m/>
    <m/>
    <m/>
    <m/>
    <m/>
    <m/>
    <m/>
    <m/>
    <m/>
    <m/>
    <m/>
    <n v="90"/>
    <n v="55"/>
    <m/>
    <m/>
    <m/>
    <m/>
    <m/>
    <m/>
    <m/>
    <m/>
    <m/>
    <m/>
    <m/>
    <m/>
    <m/>
    <m/>
    <m/>
    <m/>
    <m/>
    <m/>
    <m/>
    <m/>
  </r>
  <r>
    <x v="25"/>
    <x v="1"/>
    <n v="9"/>
    <x v="20"/>
    <n v="187"/>
    <n v="89.3"/>
    <m/>
    <n v="10.555114818405594"/>
    <n v="0.11819837422626644"/>
    <n v="42.109564268232297"/>
    <n v="25.536904115073344"/>
    <m/>
    <m/>
    <m/>
    <m/>
    <m/>
    <m/>
    <m/>
    <m/>
    <m/>
    <m/>
    <m/>
    <m/>
    <m/>
    <m/>
    <m/>
    <m/>
    <m/>
    <n v="105"/>
    <n v="70"/>
    <m/>
    <n v="1.1758118701007838"/>
    <n v="0.78387458006718924"/>
    <m/>
    <m/>
    <m/>
    <m/>
    <m/>
    <m/>
    <m/>
    <m/>
    <m/>
    <m/>
    <m/>
    <m/>
    <m/>
    <m/>
    <m/>
    <m/>
    <m/>
  </r>
  <r>
    <x v="58"/>
    <x v="1"/>
    <n v="7"/>
    <x v="20"/>
    <n v="190"/>
    <n v="75.5"/>
    <m/>
    <n v="6.9423221230903316"/>
    <n v="9.1951286398547438E-2"/>
    <n v="36.082988356268245"/>
    <n v="20.914127423822716"/>
    <m/>
    <m/>
    <m/>
    <m/>
    <m/>
    <m/>
    <m/>
    <m/>
    <m/>
    <m/>
    <m/>
    <m/>
    <m/>
    <m/>
    <m/>
    <m/>
    <m/>
    <m/>
    <n v="60"/>
    <m/>
    <s v=""/>
    <n v="0.79470198675496684"/>
    <m/>
    <m/>
    <m/>
    <m/>
    <m/>
    <m/>
    <m/>
    <m/>
    <m/>
    <m/>
    <m/>
    <m/>
    <m/>
    <m/>
    <m/>
    <m/>
    <m/>
  </r>
  <r>
    <x v="26"/>
    <x v="2"/>
    <n v="10"/>
    <x v="21"/>
    <n v="166.3"/>
    <n v="53.7"/>
    <n v="-0.292413033984484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21"/>
    <n v="153.80000000000001"/>
    <n v="50.8"/>
    <n v="-0.745698342845902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21"/>
    <n v="184.6"/>
    <n v="78"/>
    <n v="0.76135828662535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21"/>
    <n v="172.6"/>
    <n v="64.8"/>
    <n v="0.857572834380068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21"/>
    <n v="172.9"/>
    <n v="62.8"/>
    <n v="0.862358537111509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21"/>
    <n v="169.3"/>
    <n v="52.8"/>
    <n v="-0.196530252517898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21"/>
    <n v="159.80000000000001"/>
    <n v="60.1"/>
    <n v="-0.305246715484355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21"/>
    <n v="172.1"/>
    <n v="67.400000000000006"/>
    <n v="0.395024709408948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21"/>
    <n v="171"/>
    <n v="65.599999999999994"/>
    <n v="0.458117075438596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21"/>
    <n v="171.8"/>
    <n v="56.5"/>
    <n v="-0.325555690493363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21"/>
    <n v="171.2"/>
    <n v="60.3"/>
    <n v="0.650488164577568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21"/>
    <n v="186.5"/>
    <n v="71.900000000000006"/>
    <n v="0.701208843563001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"/>
    <x v="2"/>
    <n v="11"/>
    <x v="21"/>
    <n v="183"/>
    <n v="68.2"/>
    <n v="1.46615021638032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21"/>
    <n v="191.6"/>
    <n v="93.5"/>
    <n v="1.4553830840626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21"/>
    <n v="175.2"/>
    <n v="57.8"/>
    <n v="-0.227300436068491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2"/>
    <n v="12"/>
    <x v="21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"/>
    <x v="2"/>
    <n v="12"/>
    <x v="21"/>
    <n v="158.1"/>
    <n v="43.4"/>
    <n v="-1.49575363701176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"/>
    <x v="2"/>
    <n v="12"/>
    <x v="21"/>
    <n v="167"/>
    <n v="69.3"/>
    <n v="-0.1012177762544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2"/>
    <n v="12"/>
    <x v="21"/>
    <n v="156.9"/>
    <n v="50.7"/>
    <n v="-0.92178232094837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2"/>
    <n v="12"/>
    <x v="21"/>
    <n v="166.8"/>
    <n v="56.3"/>
    <n v="-0.3130754509640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2"/>
    <n v="12"/>
    <x v="21"/>
    <n v="177.7"/>
    <n v="68.099999999999994"/>
    <n v="0.399905028046146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2"/>
    <n v="12"/>
    <x v="21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2"/>
    <n v="12"/>
    <x v="21"/>
    <n v="171.1"/>
    <n v="57.6"/>
    <n v="-9.43911748751607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2"/>
    <n v="12"/>
    <x v="21"/>
    <n v="158.30000000000001"/>
    <n v="49.8"/>
    <n v="-1.03113041892842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2"/>
    <n v="12"/>
    <x v="21"/>
    <n v="147.9"/>
    <n v="51.8"/>
    <n v="-1.84577594689087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2"/>
    <n v="12"/>
    <x v="21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22"/>
    <n v="164.3"/>
    <n v="51.4"/>
    <n v="-0.168749884164576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22"/>
    <n v="155"/>
    <n v="51.5"/>
    <n v="-0.753318353329032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22"/>
    <n v="186.5"/>
    <n v="78.599999999999994"/>
    <n v="1.51373454894370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22"/>
    <n v="173.3"/>
    <n v="61.5"/>
    <n v="0.779547153163298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n v="10"/>
    <x v="22"/>
    <n v="173.2"/>
    <n v="64.5"/>
    <n v="0.91984796864203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22"/>
    <n v="170"/>
    <n v="54.5"/>
    <n v="0.131619151594118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22"/>
    <n v="160.4"/>
    <n v="60.1"/>
    <n v="-0.3253837879404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22"/>
    <n v="172.5"/>
    <n v="66.2"/>
    <n v="0.476329147239128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22"/>
    <n v="170.9"/>
    <n v="66"/>
    <n v="0.551200197864367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22"/>
    <n v="172.2"/>
    <n v="58.6"/>
    <n v="0.380781345135540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22"/>
    <n v="170.6"/>
    <n v="63.2"/>
    <n v="0.65623181757069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n v="11"/>
    <x v="22"/>
    <n v="186"/>
    <n v="74.5"/>
    <n v="0.957944179564516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"/>
    <x v="2"/>
    <n v="11"/>
    <x v="22"/>
    <n v="183.9"/>
    <n v="70.7"/>
    <n v="1.348076321530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22"/>
    <n v="192.8"/>
    <n v="95.7"/>
    <n v="1.68985068123651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22"/>
    <n v="176"/>
    <n v="58.5"/>
    <n v="-0.11324503054545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"/>
    <x v="2"/>
    <n v="12"/>
    <x v="22"/>
    <n v="166.2"/>
    <n v="69.7"/>
    <n v="-5.5072975426712745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2"/>
    <n v="12"/>
    <x v="22"/>
    <n v="161.1"/>
    <n v="52"/>
    <n v="-0.435178439839292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2"/>
    <n v="12"/>
    <x v="22"/>
    <n v="166.8"/>
    <n v="57.1"/>
    <n v="0.114457494791367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2"/>
    <n v="12"/>
    <x v="22"/>
    <n v="177.9"/>
    <n v="68.099999999999994"/>
    <n v="0.291976280662899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2"/>
    <n v="12"/>
    <x v="22"/>
    <n v="164.3"/>
    <n v="54.5"/>
    <n v="-0.135239395645709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2"/>
    <n v="12"/>
    <x v="22"/>
    <n v="172.1"/>
    <n v="57.8"/>
    <n v="1.1593135352722106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2"/>
    <n v="12"/>
    <x v="22"/>
    <n v="158.4"/>
    <n v="50.65"/>
    <n v="-0.92764989598484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2"/>
    <n v="12"/>
    <x v="22"/>
    <n v="149.80000000000001"/>
    <n v="52.2"/>
    <n v="-1.75284889152283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2"/>
    <n v="12"/>
    <x v="22"/>
    <n v="170.8"/>
    <n v="68.2"/>
    <n v="-7.263127384965006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23"/>
    <m/>
    <m/>
    <m/>
    <m/>
    <m/>
    <m/>
    <m/>
    <m/>
    <m/>
    <m/>
    <m/>
    <m/>
    <m/>
    <m/>
    <n v="135"/>
    <n v="3323.0857500000002"/>
    <n v="64.777500000000003"/>
    <n v="6925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23"/>
    <m/>
    <m/>
    <m/>
    <m/>
    <m/>
    <m/>
    <m/>
    <m/>
    <m/>
    <m/>
    <m/>
    <m/>
    <m/>
    <m/>
    <n v="104"/>
    <n v="3125.7430400000003"/>
    <n v="56.218400000000003"/>
    <n v="5782.400000000000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n v="10"/>
    <x v="23"/>
    <m/>
    <m/>
    <m/>
    <m/>
    <m/>
    <m/>
    <m/>
    <m/>
    <m/>
    <m/>
    <m/>
    <m/>
    <m/>
    <m/>
    <n v="110"/>
    <n v="2928.4749999999999"/>
    <n v="57.875"/>
    <n v="556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n v="10"/>
    <x v="23"/>
    <m/>
    <m/>
    <m/>
    <m/>
    <m/>
    <m/>
    <m/>
    <m/>
    <m/>
    <m/>
    <m/>
    <m/>
    <m/>
    <m/>
    <n v="105"/>
    <n v="4485.6633000000002"/>
    <n v="56.494500000000002"/>
    <n v="8337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n v="10"/>
    <x v="23"/>
    <m/>
    <m/>
    <m/>
    <m/>
    <m/>
    <m/>
    <m/>
    <m/>
    <m/>
    <m/>
    <m/>
    <m/>
    <m/>
    <m/>
    <n v="148"/>
    <n v="4238.7416000000003"/>
    <n v="68.366799999999998"/>
    <n v="917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83"/>
    <x v="2"/>
    <n v="10"/>
    <x v="23"/>
    <m/>
    <m/>
    <m/>
    <m/>
    <m/>
    <m/>
    <m/>
    <m/>
    <m/>
    <m/>
    <m/>
    <m/>
    <m/>
    <m/>
    <n v="115"/>
    <n v="4130.1083500000004"/>
    <n v="59.255499999999998"/>
    <n v="8015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23"/>
    <m/>
    <m/>
    <m/>
    <m/>
    <m/>
    <m/>
    <m/>
    <m/>
    <m/>
    <m/>
    <m/>
    <m/>
    <m/>
    <m/>
    <n v="87"/>
    <n v="2808.0961500000003"/>
    <n v="51.524700000000003"/>
    <n v="4741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n v="11"/>
    <x v="23"/>
    <m/>
    <m/>
    <m/>
    <m/>
    <m/>
    <m/>
    <m/>
    <m/>
    <m/>
    <m/>
    <m/>
    <m/>
    <m/>
    <m/>
    <n v="109"/>
    <n v="3467.4537800000003"/>
    <n v="57.5989"/>
    <n v="6561.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23"/>
    <m/>
    <m/>
    <m/>
    <m/>
    <m/>
    <m/>
    <m/>
    <m/>
    <m/>
    <m/>
    <m/>
    <m/>
    <m/>
    <m/>
    <n v="110"/>
    <n v="3848.6875"/>
    <n v="57.875"/>
    <n v="731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n v="11"/>
    <x v="23"/>
    <m/>
    <m/>
    <m/>
    <m/>
    <m/>
    <m/>
    <m/>
    <m/>
    <m/>
    <m/>
    <m/>
    <m/>
    <m/>
    <m/>
    <n v="114"/>
    <n v="3845.4568800000002"/>
    <n v="58.979399999999998"/>
    <n v="7432.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n v="11"/>
    <x v="23"/>
    <m/>
    <m/>
    <m/>
    <m/>
    <m/>
    <m/>
    <m/>
    <m/>
    <m/>
    <m/>
    <m/>
    <m/>
    <m/>
    <m/>
    <n v="139"/>
    <n v="3814.5620100000001"/>
    <n v="65.881900000000002"/>
    <n v="8048.099999999999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n v="11"/>
    <x v="23"/>
    <m/>
    <m/>
    <m/>
    <m/>
    <m/>
    <m/>
    <m/>
    <m/>
    <m/>
    <m/>
    <m/>
    <m/>
    <m/>
    <m/>
    <n v="110"/>
    <n v="3611.4"/>
    <n v="57.875"/>
    <n v="686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"/>
    <x v="2"/>
    <n v="11"/>
    <x v="23"/>
    <m/>
    <m/>
    <m/>
    <m/>
    <m/>
    <m/>
    <m/>
    <m/>
    <m/>
    <m/>
    <m/>
    <m/>
    <m/>
    <m/>
    <n v="103"/>
    <n v="3983.0917600000002"/>
    <n v="55.942300000000003"/>
    <n v="7333.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n v="11"/>
    <x v="23"/>
    <m/>
    <m/>
    <m/>
    <m/>
    <m/>
    <m/>
    <m/>
    <m/>
    <m/>
    <m/>
    <m/>
    <m/>
    <m/>
    <m/>
    <n v="84"/>
    <n v="4780.6705199999997"/>
    <n v="50.696399999999997"/>
    <n v="7921.2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23"/>
    <m/>
    <m/>
    <m/>
    <m/>
    <m/>
    <m/>
    <m/>
    <m/>
    <m/>
    <m/>
    <m/>
    <m/>
    <m/>
    <m/>
    <n v="108"/>
    <n v="3359.1160800000002"/>
    <n v="57.322800000000001"/>
    <n v="6328.8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2"/>
    <n v="12"/>
    <x v="23"/>
    <m/>
    <m/>
    <m/>
    <m/>
    <m/>
    <m/>
    <m/>
    <m/>
    <m/>
    <m/>
    <m/>
    <m/>
    <m/>
    <m/>
    <n v="71"/>
    <n v="2821.7152900000001"/>
    <n v="47.107100000000003"/>
    <n v="4252.899999999999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"/>
    <x v="2"/>
    <n v="12"/>
    <x v="23"/>
    <m/>
    <m/>
    <m/>
    <m/>
    <m/>
    <m/>
    <m/>
    <m/>
    <m/>
    <m/>
    <m/>
    <m/>
    <m/>
    <m/>
    <n v="88"/>
    <n v="2408.7372"/>
    <n v="51.800800000000002"/>
    <n v="4092"/>
    <m/>
    <m/>
    <m/>
    <m/>
    <m/>
    <m/>
    <m/>
    <m/>
    <m/>
    <m/>
    <m/>
    <m/>
    <m/>
    <m/>
    <m/>
    <m/>
    <m/>
    <m/>
    <m/>
    <m/>
    <m/>
    <m/>
    <m/>
    <m/>
    <m/>
    <m/>
    <m/>
    <m/>
  </r>
  <r>
    <x v="84"/>
    <x v="2"/>
    <n v="12"/>
    <x v="23"/>
    <m/>
    <m/>
    <m/>
    <m/>
    <m/>
    <m/>
    <m/>
    <m/>
    <m/>
    <m/>
    <m/>
    <m/>
    <m/>
    <m/>
    <n v="89"/>
    <n v="3614.1368600000005"/>
    <n v="52.076900000000002"/>
    <n v="6176.6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2"/>
    <n v="12"/>
    <x v="23"/>
    <m/>
    <m/>
    <m/>
    <m/>
    <m/>
    <m/>
    <m/>
    <m/>
    <m/>
    <m/>
    <m/>
    <m/>
    <m/>
    <m/>
    <n v="107"/>
    <n v="2926.4957099999997"/>
    <n v="57.046700000000001"/>
    <n v="5489.099999999999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2"/>
    <n v="12"/>
    <x v="23"/>
    <m/>
    <m/>
    <m/>
    <m/>
    <m/>
    <m/>
    <m/>
    <m/>
    <m/>
    <m/>
    <m/>
    <m/>
    <m/>
    <m/>
    <n v="76"/>
    <n v="2739.5493999999999"/>
    <n v="48.4876"/>
    <n v="429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2"/>
    <n v="12"/>
    <x v="23"/>
    <m/>
    <m/>
    <m/>
    <m/>
    <m/>
    <m/>
    <m/>
    <m/>
    <m/>
    <m/>
    <m/>
    <m/>
    <m/>
    <m/>
    <n v="72"/>
    <n v="3321.56232"/>
    <n v="47.383200000000002"/>
    <n v="5047.2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2"/>
    <n v="12"/>
    <x v="23"/>
    <m/>
    <m/>
    <m/>
    <m/>
    <m/>
    <m/>
    <m/>
    <m/>
    <m/>
    <m/>
    <m/>
    <m/>
    <m/>
    <m/>
    <n v="112"/>
    <n v="3283.6086399999999"/>
    <n v="58.427199999999999"/>
    <n v="6294.400000000000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2"/>
    <n v="12"/>
    <x v="23"/>
    <m/>
    <m/>
    <m/>
    <m/>
    <m/>
    <m/>
    <m/>
    <m/>
    <m/>
    <m/>
    <m/>
    <m/>
    <m/>
    <m/>
    <n v="88"/>
    <n v="3066.6073600000004"/>
    <n v="51.800800000000002"/>
    <n v="5209.6000000000004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2"/>
    <n v="12"/>
    <x v="23"/>
    <m/>
    <m/>
    <m/>
    <m/>
    <m/>
    <m/>
    <m/>
    <m/>
    <m/>
    <m/>
    <m/>
    <m/>
    <m/>
    <m/>
    <n v="90"/>
    <n v="2704.0324500000002"/>
    <n v="52.353000000000002"/>
    <n v="4648.5"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2"/>
    <n v="12"/>
    <x v="23"/>
    <m/>
    <m/>
    <m/>
    <m/>
    <m/>
    <m/>
    <m/>
    <m/>
    <m/>
    <m/>
    <m/>
    <m/>
    <m/>
    <m/>
    <n v="84"/>
    <n v="2626.0735199999999"/>
    <n v="50.696399999999997"/>
    <n v="4351.2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2"/>
    <n v="12"/>
    <x v="23"/>
    <m/>
    <m/>
    <m/>
    <m/>
    <m/>
    <m/>
    <m/>
    <m/>
    <m/>
    <m/>
    <m/>
    <m/>
    <m/>
    <m/>
    <n v="109"/>
    <n v="3876.4059699999998"/>
    <n v="57.5989"/>
    <n v="7335.7"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n v="7"/>
    <x v="24"/>
    <n v="176.7"/>
    <n v="78.400000000000006"/>
    <m/>
    <n v="8.8438423357664124"/>
    <n v="0.11280411142559199"/>
    <n v="39.363982832050709"/>
    <n v="25.1097832391556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24"/>
    <n v="179.9"/>
    <n v="78.3"/>
    <m/>
    <n v="10.077893720095677"/>
    <n v="0.12870873205741606"/>
    <n v="37.922238065538806"/>
    <n v="24.1935409116484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n v="7"/>
    <x v="24"/>
    <n v="178.2"/>
    <n v="76"/>
    <m/>
    <n v="8.0231053526782183"/>
    <n v="0.10556717569313445"/>
    <n v="38.146405525994275"/>
    <n v="23.9330579772031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24"/>
    <n v="168.9"/>
    <n v="68.5"/>
    <m/>
    <n v="8.0177181293743516"/>
    <n v="0.11704697999086644"/>
    <n v="35.809521533822171"/>
    <n v="24.0121624231742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n v="8"/>
    <x v="24"/>
    <n v="177.3"/>
    <n v="69.400000000000006"/>
    <m/>
    <n v="6.3052148196174489"/>
    <n v="9.0853239475755743E-2"/>
    <n v="35.586455262483113"/>
    <n v="22.0770987002187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n v="8"/>
    <x v="24"/>
    <n v="174.5"/>
    <n v="75.3"/>
    <m/>
    <n v="10.644235001687131"/>
    <n v="0.14135770254564584"/>
    <n v="37.052014325680723"/>
    <n v="24.7288610109933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n v="8"/>
    <x v="24"/>
    <n v="179.1"/>
    <n v="73"/>
    <m/>
    <n v="6.9359590391159056"/>
    <n v="9.5013137522135693E-2"/>
    <n v="36.88667837011954"/>
    <n v="22.7578739905869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n v="8"/>
    <x v="24"/>
    <n v="183.2"/>
    <n v="86.5"/>
    <m/>
    <n v="9.2203700553153816"/>
    <n v="0.10659387347185412"/>
    <n v="42.183204118277629"/>
    <n v="25.7730115749127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n v="8"/>
    <x v="24"/>
    <n v="166.1"/>
    <n v="66.5"/>
    <m/>
    <n v="7.9235895867522075"/>
    <n v="0.11915172310905575"/>
    <n v="35.265749797259353"/>
    <n v="24.1036260190125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n v="8"/>
    <x v="24"/>
    <n v="177.5"/>
    <n v="75.25"/>
    <m/>
    <n v="10.724801604117655"/>
    <n v="0.14252228045339077"/>
    <n v="36.352224448384419"/>
    <n v="23.8841499702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1"/>
    <n v="9"/>
    <x v="24"/>
    <n v="171.5"/>
    <n v="71.599999999999994"/>
    <m/>
    <n v="8.2300129589955144"/>
    <n v="0.11494431506976976"/>
    <n v="36.950429761518642"/>
    <n v="24.343598330627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1"/>
    <n v="9"/>
    <x v="24"/>
    <n v="175.5"/>
    <n v="62.7"/>
    <m/>
    <n v="4.7217266576230426"/>
    <n v="7.530664525714581E-2"/>
    <n v="33.036053186539583"/>
    <n v="20.3569776219348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1"/>
    <n v="9"/>
    <x v="24"/>
    <n v="186.6"/>
    <n v="68.2"/>
    <m/>
    <n v="6.8339695823702806"/>
    <n v="0.10020483258607449"/>
    <n v="32.886404296693314"/>
    <n v="19.5866920776712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1"/>
    <n v="9"/>
    <x v="24"/>
    <n v="175"/>
    <n v="82.5"/>
    <m/>
    <n v="14.412441719877547"/>
    <n v="0.17469626327124299"/>
    <n v="38.907176160069973"/>
    <n v="26.9387755102040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1"/>
    <n v="9"/>
    <x v="24"/>
    <n v="179"/>
    <n v="66.5"/>
    <m/>
    <n v="6.8024817318943889"/>
    <n v="0.10229295837435171"/>
    <n v="33.350568864863469"/>
    <n v="20.7546580943166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n v="9"/>
    <x v="24"/>
    <n v="188.3"/>
    <n v="80.900000000000006"/>
    <m/>
    <n v="10.845729202612404"/>
    <n v="0.13406340176282328"/>
    <n v="37.203542643328518"/>
    <n v="22.8164399077302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1"/>
    <n v="9"/>
    <x v="24"/>
    <n v="186.9"/>
    <n v="91.1"/>
    <m/>
    <n v="11.151753268760553"/>
    <n v="0.12241222029374921"/>
    <n v="42.775947956789423"/>
    <n v="26.0795308318167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"/>
    <x v="1"/>
    <n v="7"/>
    <x v="24"/>
    <n v="190.7"/>
    <n v="75.599999999999994"/>
    <m/>
    <n v="7.3434419924864596"/>
    <n v="9.7135476091090744E-2"/>
    <n v="35.792636605932636"/>
    <n v="20.7883686327715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n v="10"/>
    <x v="25"/>
    <n v="165.3"/>
    <n v="53.4"/>
    <n v="8.5775178016332942E-2"/>
    <m/>
    <m/>
    <m/>
    <m/>
    <m/>
    <m/>
    <n v="3.33"/>
    <m/>
    <m/>
    <n v="13.73"/>
    <m/>
    <n v="125"/>
    <n v="62.016500000000008"/>
    <n v="3311.6811000000002"/>
    <n v="6675"/>
    <m/>
    <n v="38.04"/>
    <n v="2.17"/>
    <n v="1.77"/>
    <m/>
    <m/>
    <m/>
    <m/>
    <m/>
    <m/>
    <m/>
    <m/>
    <m/>
    <m/>
    <m/>
    <m/>
    <m/>
    <m/>
    <m/>
    <m/>
    <m/>
    <m/>
    <m/>
    <m/>
    <m/>
    <m/>
    <m/>
    <m/>
  </r>
  <r>
    <x v="26"/>
    <x v="2"/>
    <n v="10"/>
    <x v="25"/>
    <n v="168.3"/>
    <n v="56.4"/>
    <n v="0.10312235502174794"/>
    <m/>
    <m/>
    <m/>
    <m/>
    <m/>
    <m/>
    <n v="3.1"/>
    <m/>
    <n v="4.96"/>
    <n v="11.89"/>
    <m/>
    <n v="110"/>
    <n v="57.875"/>
    <n v="3264.15"/>
    <n v="6204"/>
    <m/>
    <n v="39.14"/>
    <n v="2.25"/>
    <n v="1.98"/>
    <m/>
    <m/>
    <m/>
    <m/>
    <m/>
    <m/>
    <m/>
    <m/>
    <m/>
    <m/>
    <m/>
    <m/>
    <m/>
    <m/>
    <m/>
    <m/>
    <m/>
    <m/>
    <m/>
    <m/>
    <m/>
    <m/>
    <m/>
    <m/>
  </r>
  <r>
    <x v="40"/>
    <x v="2"/>
    <n v="11"/>
    <x v="25"/>
    <n v="172.5"/>
    <n v="53.8"/>
    <n v="0.23934398578260885"/>
    <m/>
    <m/>
    <m/>
    <m/>
    <m/>
    <m/>
    <n v="3.52"/>
    <m/>
    <n v="5.37"/>
    <n v="13.24"/>
    <m/>
    <n v="89"/>
    <n v="52.076900000000002"/>
    <n v="2801.73722"/>
    <n v="4788.2"/>
    <m/>
    <n v="36.42"/>
    <n v="2.0699999999999998"/>
    <n v="1.59"/>
    <m/>
    <m/>
    <m/>
    <m/>
    <m/>
    <m/>
    <m/>
    <m/>
    <m/>
    <m/>
    <m/>
    <m/>
    <m/>
    <m/>
    <m/>
    <m/>
    <m/>
    <m/>
    <m/>
    <m/>
    <m/>
    <m/>
    <m/>
    <m/>
  </r>
  <r>
    <x v="38"/>
    <x v="2"/>
    <n v="11"/>
    <x v="25"/>
    <n v="172.9"/>
    <n v="67.3"/>
    <n v="0.58164891163857779"/>
    <m/>
    <m/>
    <m/>
    <m/>
    <m/>
    <m/>
    <n v="2.92"/>
    <m/>
    <n v="4.88"/>
    <n v="11.33"/>
    <m/>
    <n v="80"/>
    <n v="49.591999999999999"/>
    <n v="3337.5415999999996"/>
    <n v="5384"/>
    <m/>
    <n v="48.21"/>
    <n v="2.7"/>
    <n v="2.66"/>
    <m/>
    <m/>
    <m/>
    <m/>
    <m/>
    <m/>
    <m/>
    <m/>
    <m/>
    <m/>
    <m/>
    <m/>
    <m/>
    <m/>
    <m/>
    <m/>
    <m/>
    <m/>
    <m/>
    <m/>
    <m/>
    <m/>
    <m/>
    <m/>
  </r>
  <r>
    <x v="34"/>
    <x v="2"/>
    <n v="11"/>
    <x v="25"/>
    <n v="177"/>
    <n v="59.2"/>
    <n v="0.62305214762033678"/>
    <m/>
    <m/>
    <m/>
    <m/>
    <m/>
    <m/>
    <n v="3.03"/>
    <m/>
    <n v="5.03"/>
    <n v="13.32"/>
    <m/>
    <n v="106"/>
    <n v="56.770600000000002"/>
    <n v="3360.8195200000005"/>
    <n v="6275.2000000000007"/>
    <m/>
    <n v="46.68"/>
    <n v="2.61"/>
    <n v="1.47"/>
    <m/>
    <m/>
    <m/>
    <m/>
    <m/>
    <m/>
    <m/>
    <m/>
    <m/>
    <m/>
    <m/>
    <m/>
    <m/>
    <m/>
    <m/>
    <m/>
    <m/>
    <m/>
    <m/>
    <m/>
    <m/>
    <m/>
    <m/>
    <m/>
  </r>
  <r>
    <x v="48"/>
    <x v="2"/>
    <n v="12"/>
    <x v="25"/>
    <n v="159.6"/>
    <n v="48.1"/>
    <n v="-1.0360123966736841"/>
    <m/>
    <m/>
    <m/>
    <m/>
    <m/>
    <m/>
    <n v="3.5"/>
    <m/>
    <n v="5.25"/>
    <n v="12.65"/>
    <m/>
    <n v="92"/>
    <n v="52.905200000000008"/>
    <n v="2544.7401200000004"/>
    <n v="4425.2"/>
    <m/>
    <n v="37.090000000000003"/>
    <n v="2.0099999999999998"/>
    <n v="1.1299999999999999"/>
    <m/>
    <m/>
    <m/>
    <m/>
    <m/>
    <m/>
    <m/>
    <m/>
    <m/>
    <m/>
    <m/>
    <m/>
    <m/>
    <m/>
    <m/>
    <m/>
    <m/>
    <m/>
    <m/>
    <m/>
    <m/>
    <m/>
    <m/>
    <m/>
  </r>
  <r>
    <x v="50"/>
    <x v="2"/>
    <n v="12"/>
    <x v="25"/>
    <n v="158.5"/>
    <n v="50.9"/>
    <n v="-0.64576497044479497"/>
    <m/>
    <m/>
    <m/>
    <m/>
    <m/>
    <m/>
    <n v="3.17"/>
    <m/>
    <n v="5.14"/>
    <n v="12.48"/>
    <m/>
    <n v="105"/>
    <n v="56.494500000000002"/>
    <n v="2875.5700499999998"/>
    <n v="5344.5"/>
    <m/>
    <n v="36.42"/>
    <n v="2.0499999999999998"/>
    <n v="1.2"/>
    <m/>
    <m/>
    <m/>
    <m/>
    <m/>
    <m/>
    <m/>
    <m/>
    <m/>
    <m/>
    <m/>
    <m/>
    <m/>
    <m/>
    <m/>
    <m/>
    <m/>
    <m/>
    <m/>
    <m/>
    <m/>
    <m/>
    <m/>
    <m/>
  </r>
  <r>
    <x v="51"/>
    <x v="2"/>
    <n v="12"/>
    <x v="25"/>
    <m/>
    <n v="58.4"/>
    <m/>
    <m/>
    <m/>
    <m/>
    <m/>
    <m/>
    <m/>
    <n v="3.27"/>
    <m/>
    <n v="5.29"/>
    <n v="13.47"/>
    <m/>
    <n v="67"/>
    <n v="46.002700000000004"/>
    <n v="2686.5576800000003"/>
    <n v="3912.7999999999997"/>
    <m/>
    <n v="36.82"/>
    <n v="2"/>
    <n v="1.38"/>
    <m/>
    <m/>
    <m/>
    <m/>
    <m/>
    <m/>
    <m/>
    <m/>
    <m/>
    <m/>
    <m/>
    <m/>
    <m/>
    <m/>
    <m/>
    <m/>
    <m/>
    <m/>
    <m/>
    <m/>
    <m/>
    <m/>
    <m/>
    <m/>
  </r>
  <r>
    <x v="52"/>
    <x v="2"/>
    <n v="12"/>
    <x v="25"/>
    <n v="179"/>
    <n v="73.5"/>
    <n v="-0.44881319165363065"/>
    <m/>
    <m/>
    <m/>
    <m/>
    <m/>
    <m/>
    <n v="3.43"/>
    <m/>
    <n v="5.65"/>
    <n v="14.27"/>
    <m/>
    <n v="70"/>
    <n v="46.831000000000003"/>
    <n v="3442.0785000000001"/>
    <n v="5145"/>
    <m/>
    <n v="32.9"/>
    <n v="2.0099999999999998"/>
    <n v="0.98"/>
    <m/>
    <m/>
    <m/>
    <m/>
    <m/>
    <m/>
    <m/>
    <m/>
    <m/>
    <m/>
    <m/>
    <m/>
    <m/>
    <m/>
    <m/>
    <m/>
    <m/>
    <m/>
    <m/>
    <m/>
    <m/>
    <m/>
    <m/>
    <m/>
  </r>
  <r>
    <x v="53"/>
    <x v="2"/>
    <n v="12"/>
    <x v="25"/>
    <n v="166.4"/>
    <n v="57.2"/>
    <n v="0.25728651741538378"/>
    <m/>
    <m/>
    <m/>
    <m/>
    <m/>
    <m/>
    <n v="3.29"/>
    <m/>
    <n v="5.24"/>
    <n v="12.28"/>
    <m/>
    <n v="111"/>
    <n v="58.1511"/>
    <n v="3396.0242399999997"/>
    <n v="6482.4"/>
    <m/>
    <n v="34.19"/>
    <n v="2.2200000000000002"/>
    <n v="1.51"/>
    <m/>
    <m/>
    <m/>
    <m/>
    <m/>
    <m/>
    <m/>
    <m/>
    <m/>
    <m/>
    <m/>
    <m/>
    <m/>
    <m/>
    <m/>
    <m/>
    <m/>
    <m/>
    <m/>
    <m/>
    <m/>
    <m/>
    <m/>
    <m/>
  </r>
  <r>
    <x v="54"/>
    <x v="2"/>
    <n v="12"/>
    <x v="25"/>
    <m/>
    <n v="62.2"/>
    <m/>
    <m/>
    <m/>
    <m/>
    <m/>
    <m/>
    <m/>
    <n v="3.24"/>
    <m/>
    <n v="5.33"/>
    <n v="13.15"/>
    <m/>
    <n v="74"/>
    <n v="47.935400000000001"/>
    <n v="3523.2519000000002"/>
    <n v="5439"/>
    <m/>
    <n v="35.76"/>
    <n v="2.2799999999999998"/>
    <n v="1.44"/>
    <m/>
    <m/>
    <m/>
    <m/>
    <m/>
    <m/>
    <m/>
    <m/>
    <m/>
    <m/>
    <m/>
    <m/>
    <m/>
    <m/>
    <m/>
    <m/>
    <m/>
    <m/>
    <m/>
    <m/>
    <m/>
    <m/>
    <m/>
    <m/>
  </r>
  <r>
    <x v="55"/>
    <x v="2"/>
    <n v="12"/>
    <x v="25"/>
    <n v="160.6"/>
    <n v="53.6"/>
    <n v="-0.91055782137907992"/>
    <m/>
    <m/>
    <m/>
    <m/>
    <m/>
    <m/>
    <n v="3.39"/>
    <m/>
    <n v="5.38"/>
    <n v="12.97"/>
    <m/>
    <n v="82"/>
    <n v="50.144199999999998"/>
    <n v="2868.2482399999999"/>
    <n v="4690.4000000000005"/>
    <m/>
    <n v="33.54"/>
    <n v="1.98"/>
    <n v="0.95"/>
    <m/>
    <m/>
    <m/>
    <m/>
    <m/>
    <m/>
    <m/>
    <m/>
    <m/>
    <m/>
    <m/>
    <m/>
    <m/>
    <m/>
    <m/>
    <m/>
    <m/>
    <m/>
    <m/>
    <m/>
    <m/>
    <m/>
    <m/>
    <m/>
  </r>
  <r>
    <x v="56"/>
    <x v="2"/>
    <n v="12"/>
    <x v="25"/>
    <m/>
    <n v="51.4"/>
    <m/>
    <m/>
    <m/>
    <m/>
    <m/>
    <m/>
    <m/>
    <n v="3.35"/>
    <m/>
    <n v="5.73"/>
    <n v="13.19"/>
    <m/>
    <n v="76"/>
    <n v="48.4876"/>
    <n v="3015.9287200000003"/>
    <n v="4727.2"/>
    <m/>
    <n v="30.9"/>
    <n v="1.95"/>
    <n v="1.21"/>
    <m/>
    <m/>
    <m/>
    <m/>
    <m/>
    <m/>
    <m/>
    <m/>
    <m/>
    <m/>
    <m/>
    <m/>
    <m/>
    <m/>
    <m/>
    <m/>
    <m/>
    <m/>
    <m/>
    <m/>
    <m/>
    <m/>
    <m/>
    <m/>
  </r>
  <r>
    <x v="8"/>
    <x v="1"/>
    <n v="7"/>
    <x v="25"/>
    <n v="179.1"/>
    <n v="78.2"/>
    <m/>
    <n v="9.1561778191985113"/>
    <n v="0.11708667287977637"/>
    <n v="38.550431145059463"/>
    <n v="24.378982822793169"/>
    <m/>
    <m/>
    <n v="2.89"/>
    <n v="541.17647058823525"/>
    <n v="4.82"/>
    <n v="11.15"/>
    <n v="1.9300000000000002"/>
    <n v="118"/>
    <n v="3556.9609599999999"/>
    <n v="60.083799999999997"/>
    <n v="6985.6"/>
    <m/>
    <n v="52.45"/>
    <n v="2.6"/>
    <n v="2.14"/>
    <m/>
    <m/>
    <n v="110"/>
    <n v="77.5"/>
    <m/>
    <n v="1.4066496163682864"/>
    <n v="0.99104859335038364"/>
    <m/>
    <m/>
    <m/>
    <m/>
    <m/>
    <m/>
    <m/>
    <m/>
    <m/>
    <m/>
    <m/>
    <m/>
    <m/>
    <m/>
    <m/>
    <m/>
    <m/>
  </r>
  <r>
    <x v="9"/>
    <x v="1"/>
    <n v="7"/>
    <x v="25"/>
    <n v="177.1"/>
    <n v="77.150000000000006"/>
    <m/>
    <n v="9.4410328263364569"/>
    <n v="0.1223724280795393"/>
    <n v="38.232053740069766"/>
    <n v="24.597943975352962"/>
    <m/>
    <m/>
    <n v="2.89"/>
    <n v="533.91003460207617"/>
    <n v="4.8600000000000003"/>
    <n v="13.47"/>
    <n v="1.9700000000000002"/>
    <n v="70"/>
    <n v="2772.3952000000004"/>
    <n v="46.831000000000003"/>
    <n v="4144"/>
    <m/>
    <n v="49.91"/>
    <n v="2.6"/>
    <n v="1.64"/>
    <m/>
    <m/>
    <m/>
    <m/>
    <m/>
    <m/>
    <m/>
    <m/>
    <m/>
    <m/>
    <m/>
    <m/>
    <m/>
    <m/>
    <m/>
    <m/>
    <m/>
    <m/>
    <m/>
    <m/>
    <m/>
    <m/>
    <m/>
    <m/>
  </r>
  <r>
    <x v="10"/>
    <x v="1"/>
    <n v="7"/>
    <x v="25"/>
    <n v="167.5"/>
    <n v="68"/>
    <m/>
    <n v="7.4580323946151523"/>
    <n v="0.10967694697963459"/>
    <n v="36.144458271871549"/>
    <n v="24.237023836043662"/>
    <m/>
    <m/>
    <n v="3.04"/>
    <n v="447.36842105263156"/>
    <n v="4.91"/>
    <n v="10.91"/>
    <n v="1.87"/>
    <n v="134"/>
    <n v="3818.4828800000005"/>
    <n v="64.501400000000004"/>
    <n v="7932.8"/>
    <m/>
    <n v="47.44"/>
    <n v="2.5"/>
    <n v="2.13"/>
    <m/>
    <m/>
    <n v="105"/>
    <n v="75"/>
    <m/>
    <n v="1.5441176470588236"/>
    <n v="1.1029411764705883"/>
    <m/>
    <m/>
    <m/>
    <m/>
    <m/>
    <m/>
    <m/>
    <m/>
    <m/>
    <m/>
    <m/>
    <m/>
    <m/>
    <m/>
    <m/>
    <m/>
    <m/>
  </r>
  <r>
    <x v="11"/>
    <x v="1"/>
    <n v="7"/>
    <x v="25"/>
    <n v="176.5"/>
    <n v="70.599999999999994"/>
    <m/>
    <n v="6.7079275090627792"/>
    <n v="9.5013137522135693E-2"/>
    <n v="36.199474499114572"/>
    <n v="22.6628895184136"/>
    <m/>
    <m/>
    <n v="2.94"/>
    <n v="480.27210884353741"/>
    <n v="4.7"/>
    <n v="11.18"/>
    <n v="1.7600000000000002"/>
    <n v="120"/>
    <n v="3589.6512000000007"/>
    <n v="60.63600000000001"/>
    <n v="7104"/>
    <m/>
    <n v="45.18"/>
    <n v="2.5"/>
    <n v="1.66"/>
    <m/>
    <m/>
    <n v="125"/>
    <n v="65"/>
    <m/>
    <n v="1.7705382436260624"/>
    <n v="0.92067988668555245"/>
    <m/>
    <m/>
    <m/>
    <m/>
    <m/>
    <m/>
    <m/>
    <m/>
    <m/>
    <m/>
    <m/>
    <m/>
    <m/>
    <m/>
    <m/>
    <m/>
    <m/>
  </r>
  <r>
    <x v="12"/>
    <x v="1"/>
    <n v="8"/>
    <x v="25"/>
    <n v="173.5"/>
    <n v="75.400000000000006"/>
    <m/>
    <n v="9.6204020628573659"/>
    <n v="0.12759153929519051"/>
    <n v="37.913312932070681"/>
    <n v="25.047961531114783"/>
    <m/>
    <m/>
    <n v="2.92"/>
    <n v="516.43835616438355"/>
    <n v="4.9400000000000004"/>
    <n v="11.57"/>
    <n v="2.0200000000000005"/>
    <n v="128"/>
    <n v="4738.4979200000007"/>
    <n v="62.844800000000006"/>
    <n v="9651.2000000000007"/>
    <m/>
    <n v="47.14"/>
    <n v="2.56"/>
    <n v="1.88"/>
    <m/>
    <m/>
    <n v="110"/>
    <n v="75"/>
    <m/>
    <n v="1.4588859416445623"/>
    <n v="0.9946949602122015"/>
    <m/>
    <m/>
    <m/>
    <m/>
    <m/>
    <m/>
    <m/>
    <m/>
    <m/>
    <m/>
    <m/>
    <m/>
    <m/>
    <m/>
    <m/>
    <m/>
    <m/>
  </r>
  <r>
    <x v="13"/>
    <x v="1"/>
    <n v="8"/>
    <x v="25"/>
    <n v="178.5"/>
    <n v="74.3"/>
    <m/>
    <n v="7.6062244297496147"/>
    <n v="0.10237179582435552"/>
    <n v="37.363459703221501"/>
    <n v="23.319131574198305"/>
    <m/>
    <m/>
    <n v="2.95"/>
    <n v="503.72881355932202"/>
    <n v="4.66"/>
    <n v="10.8"/>
    <n v="1.71"/>
    <n v="141"/>
    <n v="4936.0536299999994"/>
    <n v="66.434100000000001"/>
    <n v="10476.299999999999"/>
    <m/>
    <n v="48.52"/>
    <n v="2.57"/>
    <n v="1.96"/>
    <m/>
    <m/>
    <n v="125"/>
    <n v="75"/>
    <m/>
    <n v="1.6823687752355316"/>
    <n v="1.009421265141319"/>
    <m/>
    <m/>
    <m/>
    <m/>
    <m/>
    <m/>
    <m/>
    <m/>
    <m/>
    <m/>
    <m/>
    <m/>
    <m/>
    <m/>
    <m/>
    <m/>
    <m/>
  </r>
  <r>
    <x v="14"/>
    <x v="1"/>
    <n v="8"/>
    <x v="25"/>
    <n v="182"/>
    <n v="86.7"/>
    <m/>
    <n v="9.4267030778245857"/>
    <n v="0.10872783250086027"/>
    <n v="42.457855451744734"/>
    <n v="26.174375075473975"/>
    <m/>
    <m/>
    <n v="3"/>
    <n v="578"/>
    <n v="5.18"/>
    <n v="11.55"/>
    <n v="2.1799999999999997"/>
    <n v="132"/>
    <n v="3785.7926400000006"/>
    <n v="63.949200000000005"/>
    <n v="7814.4000000000005"/>
    <m/>
    <n v="52.61"/>
    <n v="2.4500000000000002"/>
    <n v="2.1800000000000002"/>
    <m/>
    <m/>
    <n v="130"/>
    <n v="100"/>
    <m/>
    <n v="1.4994232987312572"/>
    <n v="1.1534025374855825"/>
    <m/>
    <m/>
    <m/>
    <m/>
    <m/>
    <m/>
    <m/>
    <m/>
    <m/>
    <m/>
    <m/>
    <m/>
    <m/>
    <m/>
    <m/>
    <m/>
    <m/>
  </r>
  <r>
    <x v="15"/>
    <x v="1"/>
    <n v="8"/>
    <x v="25"/>
    <n v="166.7"/>
    <n v="67"/>
    <m/>
    <n v="8.4070563176423647"/>
    <n v="0.12547845250212486"/>
    <n v="35.148736462122159"/>
    <n v="24.110354893628358"/>
    <m/>
    <m/>
    <n v="2.86"/>
    <n v="468.53146853146853"/>
    <n v="4.46"/>
    <n v="11.55"/>
    <n v="1.6"/>
    <n v="124"/>
    <n v="3655.0316800000005"/>
    <n v="61.740400000000008"/>
    <n v="7340.8"/>
    <m/>
    <n v="56.54"/>
    <n v="2.64"/>
    <n v="2.67"/>
    <m/>
    <m/>
    <n v="135"/>
    <n v="85"/>
    <m/>
    <n v="2.0149253731343282"/>
    <n v="1.2686567164179106"/>
    <m/>
    <m/>
    <m/>
    <m/>
    <m/>
    <m/>
    <m/>
    <m/>
    <m/>
    <m/>
    <m/>
    <m/>
    <m/>
    <m/>
    <m/>
    <m/>
    <m/>
  </r>
  <r>
    <x v="16"/>
    <x v="1"/>
    <n v="8"/>
    <x v="25"/>
    <n v="177.4"/>
    <n v="75.3"/>
    <m/>
    <n v="10.653304451255519"/>
    <n v="0.14147814676302151"/>
    <n v="36.441203804252801"/>
    <n v="23.926972211665685"/>
    <m/>
    <m/>
    <n v="3.05"/>
    <n v="493.77049180327867"/>
    <n v="5.29"/>
    <n v="11.21"/>
    <n v="2.2400000000000002"/>
    <n v="125"/>
    <n v="3671.3768000000005"/>
    <n v="62.016500000000008"/>
    <n v="7400"/>
    <m/>
    <n v="45.33"/>
    <n v="2.6"/>
    <n v="1.9"/>
    <m/>
    <m/>
    <m/>
    <n v="70"/>
    <m/>
    <m/>
    <n v="0.92961487383798147"/>
    <m/>
    <m/>
    <m/>
    <m/>
    <m/>
    <m/>
    <m/>
    <m/>
    <m/>
    <m/>
    <m/>
    <m/>
    <m/>
    <m/>
    <m/>
    <m/>
    <m/>
  </r>
  <r>
    <x v="20"/>
    <x v="1"/>
    <n v="9"/>
    <x v="25"/>
    <n v="171"/>
    <n v="70.8"/>
    <m/>
    <n v="7.5412534401815021"/>
    <n v="0.10651487909860879"/>
    <n v="36.993419040829529"/>
    <n v="24.21257822919873"/>
    <m/>
    <m/>
    <n v="2.94"/>
    <n v="481.63265306122452"/>
    <n v="4.72"/>
    <n v="11.17"/>
    <n v="1.7799999999999998"/>
    <n v="122"/>
    <n v="3622.3414400000006"/>
    <n v="61.188200000000009"/>
    <n v="7222.4000000000005"/>
    <m/>
    <n v="46.23"/>
    <n v="2.6"/>
    <n v="1.96"/>
    <m/>
    <m/>
    <n v="110"/>
    <n v="65"/>
    <m/>
    <n v="1.5536723163841808"/>
    <n v="0.91807909604519777"/>
    <m/>
    <m/>
    <m/>
    <m/>
    <m/>
    <m/>
    <m/>
    <m/>
    <m/>
    <m/>
    <m/>
    <m/>
    <m/>
    <m/>
    <m/>
    <m/>
    <m/>
  </r>
  <r>
    <x v="21"/>
    <x v="1"/>
    <n v="9"/>
    <x v="25"/>
    <n v="174.2"/>
    <n v="63.2"/>
    <m/>
    <n v="5.0869138686130979"/>
    <n v="8.0489143490713566E-2"/>
    <n v="33.359980557627388"/>
    <n v="20.826715139308316"/>
    <m/>
    <m/>
    <n v="3.07"/>
    <n v="411.72638436482089"/>
    <n v="4.79"/>
    <n v="11.75"/>
    <n v="1.7200000000000002"/>
    <n v="135"/>
    <n v="3834.8280000000004"/>
    <n v="64.777500000000003"/>
    <n v="7992"/>
    <m/>
    <n v="48.52"/>
    <n v="2.6"/>
    <n v="1.67"/>
    <m/>
    <m/>
    <n v="105"/>
    <n v="50"/>
    <m/>
    <n v="1.6613924050632911"/>
    <n v="0.79113924050632911"/>
    <m/>
    <m/>
    <m/>
    <m/>
    <m/>
    <m/>
    <m/>
    <m/>
    <m/>
    <m/>
    <m/>
    <m/>
    <m/>
    <m/>
    <m/>
    <m/>
    <m/>
  </r>
  <r>
    <x v="22"/>
    <x v="1"/>
    <n v="9"/>
    <x v="25"/>
    <n v="186.1"/>
    <n v="68.400000000000006"/>
    <m/>
    <n v="6.5660879203220253"/>
    <n v="9.5995437431608543E-2"/>
    <n v="33.226175217451896"/>
    <n v="19.749829715466745"/>
    <m/>
    <m/>
    <n v="3.06"/>
    <n v="447.05882352941177"/>
    <n v="4.9400000000000004"/>
    <n v="12.29"/>
    <n v="1.8800000000000003"/>
    <n v="112"/>
    <n v="3458.8902400000002"/>
    <n v="58.427199999999999"/>
    <n v="6630.4000000000005"/>
    <m/>
    <n v="47.75"/>
    <n v="2.36"/>
    <n v="1.71"/>
    <m/>
    <m/>
    <n v="80"/>
    <n v="50"/>
    <m/>
    <n v="1.1695906432748537"/>
    <n v="0.73099415204678353"/>
    <m/>
    <m/>
    <m/>
    <m/>
    <m/>
    <m/>
    <m/>
    <m/>
    <m/>
    <m/>
    <m/>
    <m/>
    <m/>
    <m/>
    <m/>
    <m/>
    <m/>
  </r>
  <r>
    <x v="23"/>
    <x v="1"/>
    <n v="9"/>
    <x v="25"/>
    <n v="175"/>
    <n v="82.5"/>
    <m/>
    <n v="11.541159320144093"/>
    <n v="0.13989284024417081"/>
    <n v="40.547908959917663"/>
    <n v="26.938775510204081"/>
    <m/>
    <m/>
    <n v="2.99"/>
    <n v="551.83946488294305"/>
    <n v="4.83"/>
    <n v="11.58"/>
    <n v="1.8399999999999999"/>
    <n v="115"/>
    <n v="3507.9256"/>
    <n v="59.255499999999998"/>
    <n v="6808"/>
    <m/>
    <n v="41.82"/>
    <n v="2.4500000000000002"/>
    <n v="2.02"/>
    <m/>
    <m/>
    <n v="110"/>
    <n v="60"/>
    <m/>
    <n v="1.3333333333333333"/>
    <n v="0.72727272727272729"/>
    <m/>
    <m/>
    <m/>
    <m/>
    <m/>
    <m/>
    <m/>
    <m/>
    <m/>
    <m/>
    <m/>
    <m/>
    <m/>
    <m/>
    <m/>
    <m/>
    <m/>
  </r>
  <r>
    <x v="24"/>
    <x v="1"/>
    <n v="9"/>
    <x v="25"/>
    <n v="179"/>
    <n v="66.5"/>
    <m/>
    <n v="6.177379379685517"/>
    <n v="9.2892923002789729E-2"/>
    <n v="33.699788056041612"/>
    <n v="20.754658094316657"/>
    <m/>
    <m/>
    <n v="2.92"/>
    <n v="455.47945205479454"/>
    <n v="4.87"/>
    <n v="11.18"/>
    <n v="1.9500000000000002"/>
    <m/>
    <n v="1628.2368000000001"/>
    <n v="27.504000000000001"/>
    <n v="0"/>
    <m/>
    <n v="49.6"/>
    <n v="2.6"/>
    <n v="2.4300000000000002"/>
    <m/>
    <m/>
    <n v="95"/>
    <n v="55"/>
    <m/>
    <n v="1.4285714285714286"/>
    <n v="0.82706766917293228"/>
    <m/>
    <m/>
    <m/>
    <m/>
    <m/>
    <m/>
    <m/>
    <m/>
    <m/>
    <m/>
    <m/>
    <m/>
    <m/>
    <m/>
    <m/>
    <m/>
    <m/>
  </r>
  <r>
    <x v="19"/>
    <x v="1"/>
    <n v="9"/>
    <x v="25"/>
    <n v="188.4"/>
    <n v="78.5"/>
    <m/>
    <n v="10.022198572416206"/>
    <n v="0.12767131939383702"/>
    <n v="36.347028358590123"/>
    <n v="22.116065109695679"/>
    <m/>
    <m/>
    <n v="2.98"/>
    <n v="526.84563758389265"/>
    <n v="5.55"/>
    <n v="12.22"/>
    <n v="2.57"/>
    <n v="109"/>
    <n v="3409.8548800000003"/>
    <n v="57.5989"/>
    <n v="6452.8"/>
    <m/>
    <n v="42.83"/>
    <n v="2.6"/>
    <n v="1.76"/>
    <m/>
    <m/>
    <m/>
    <m/>
    <m/>
    <m/>
    <m/>
    <m/>
    <m/>
    <m/>
    <m/>
    <m/>
    <m/>
    <m/>
    <m/>
    <m/>
    <m/>
    <m/>
    <m/>
    <m/>
    <m/>
    <m/>
    <m/>
    <m/>
  </r>
  <r>
    <x v="25"/>
    <x v="1"/>
    <n v="9"/>
    <x v="25"/>
    <n v="187"/>
    <n v="90"/>
    <m/>
    <n v="10.63785368036398"/>
    <n v="0.11819837422626644"/>
    <n v="42.439650438308036"/>
    <n v="25.737081414967538"/>
    <m/>
    <m/>
    <n v="3.07"/>
    <n v="586.31921824104234"/>
    <n v="5.17"/>
    <n v="11.66"/>
    <n v="2.1"/>
    <n v="113"/>
    <n v="3475.2353600000001"/>
    <n v="58.703299999999999"/>
    <n v="6689.6"/>
    <m/>
    <n v="42.11"/>
    <n v="2.4"/>
    <n v="1.71"/>
    <m/>
    <m/>
    <n v="120"/>
    <n v="70"/>
    <m/>
    <n v="1.3333333333333333"/>
    <n v="0.77777777777777779"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39500A-B42F-2345-9539-E050F55BB9CC}" name="ピボットテーブル4" cacheId="25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 chartFormat="1">
  <location ref="A3:FM21" firstHeaderRow="1" firstDataRow="3" firstDataCol="1"/>
  <pivotFields count="50">
    <pivotField axis="axisCol" showAll="0">
      <items count="110">
        <item h="1" x="7"/>
        <item x="8"/>
        <item h="1" x="1"/>
        <item h="1" x="51"/>
        <item x="73"/>
        <item x="48"/>
        <item x="81"/>
        <item m="1" x="98"/>
        <item x="54"/>
        <item x="67"/>
        <item m="1" x="93"/>
        <item x="50"/>
        <item x="82"/>
        <item x="11"/>
        <item x="28"/>
        <item m="1" x="101"/>
        <item m="1" x="103"/>
        <item x="63"/>
        <item m="1" x="86"/>
        <item x="56"/>
        <item x="20"/>
        <item x="39"/>
        <item x="34"/>
        <item x="58"/>
        <item x="25"/>
        <item x="45"/>
        <item x="80"/>
        <item x="2"/>
        <item x="14"/>
        <item x="75"/>
        <item x="10"/>
        <item x="70"/>
        <item m="1" x="87"/>
        <item m="1" x="99"/>
        <item m="1" x="100"/>
        <item x="22"/>
        <item x="17"/>
        <item x="64"/>
        <item m="1" x="94"/>
        <item x="15"/>
        <item m="1" x="97"/>
        <item x="55"/>
        <item x="24"/>
        <item x="52"/>
        <item x="19"/>
        <item x="43"/>
        <item x="6"/>
        <item x="9"/>
        <item x="31"/>
        <item x="77"/>
        <item x="5"/>
        <item m="1" x="95"/>
        <item x="78"/>
        <item x="76"/>
        <item x="38"/>
        <item x="53"/>
        <item x="72"/>
        <item m="1" x="89"/>
        <item x="68"/>
        <item m="1" x="92"/>
        <item x="36"/>
        <item x="65"/>
        <item m="1" x="104"/>
        <item x="29"/>
        <item m="1" x="102"/>
        <item x="47"/>
        <item m="1" x="96"/>
        <item x="26"/>
        <item x="66"/>
        <item m="1" x="88"/>
        <item x="27"/>
        <item x="84"/>
        <item x="49"/>
        <item x="13"/>
        <item x="71"/>
        <item x="3"/>
        <item x="4"/>
        <item x="59"/>
        <item x="46"/>
        <item x="35"/>
        <item x="12"/>
        <item x="32"/>
        <item x="57"/>
        <item x="33"/>
        <item x="61"/>
        <item x="62"/>
        <item m="1" x="91"/>
        <item x="79"/>
        <item x="37"/>
        <item m="1" x="105"/>
        <item m="1" x="107"/>
        <item x="42"/>
        <item x="41"/>
        <item x="30"/>
        <item x="0"/>
        <item h="1" x="18"/>
        <item x="44"/>
        <item x="23"/>
        <item x="40"/>
        <item x="60"/>
        <item m="1" x="90"/>
        <item x="74"/>
        <item x="16"/>
        <item x="21"/>
        <item x="69"/>
        <item m="1" x="108"/>
        <item m="1" x="106"/>
        <item x="85"/>
        <item x="83"/>
        <item t="default"/>
      </items>
    </pivotField>
    <pivotField axis="axisRow" showAll="0">
      <items count="5">
        <item h="1" x="3"/>
        <item h="1" x="2"/>
        <item x="1"/>
        <item h="1" x="0"/>
        <item t="default"/>
      </items>
    </pivotField>
    <pivotField showAll="0"/>
    <pivotField axis="axisRow" showAll="0">
      <items count="27">
        <item x="7"/>
        <item x="1"/>
        <item x="12"/>
        <item x="2"/>
        <item x="13"/>
        <item x="8"/>
        <item x="3"/>
        <item x="19"/>
        <item x="14"/>
        <item x="4"/>
        <item x="9"/>
        <item x="15"/>
        <item x="5"/>
        <item x="6"/>
        <item x="10"/>
        <item x="16"/>
        <item x="11"/>
        <item x="17"/>
        <item x="18"/>
        <item x="20"/>
        <item x="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3"/>
  </rowFields>
  <rowItems count="16">
    <i>
      <x v="2"/>
    </i>
    <i r="1">
      <x/>
    </i>
    <i r="1">
      <x v="1"/>
    </i>
    <i r="1">
      <x v="2"/>
    </i>
    <i r="1">
      <x v="3"/>
    </i>
    <i r="1">
      <x v="6"/>
    </i>
    <i r="1">
      <x v="9"/>
    </i>
    <i r="1">
      <x v="11"/>
    </i>
    <i r="1">
      <x v="12"/>
    </i>
    <i r="1">
      <x v="13"/>
    </i>
    <i r="1">
      <x v="16"/>
    </i>
    <i r="1">
      <x v="17"/>
    </i>
    <i r="1">
      <x v="19"/>
    </i>
    <i r="1">
      <x v="24"/>
    </i>
    <i r="1">
      <x v="25"/>
    </i>
    <i t="grand">
      <x/>
    </i>
  </rowItems>
  <colFields count="2">
    <field x="0"/>
    <field x="-2"/>
  </colFields>
  <colItems count="168"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合計 / 20m Mulch" fld="18" baseField="0" baseItem="0"/>
    <dataField name="合計 / BW*20m Mulch" fld="21" baseField="0" baseItem="0"/>
    <dataField name="合計 / 20m Sprint(s)" fld="13" baseField="0" baseItem="0"/>
    <dataField name="最大 / Sprint Momentum" fld="14" subtotal="max" baseField="0" baseItem="0"/>
    <dataField name="合計 / Pro Agility" fld="15" baseField="0" baseItem="0"/>
    <dataField name="合計 / CMJ" fld="23" baseField="0" baseItem="0"/>
    <dataField name="合計 / RJ" fld="25" baseField="0" baseItem="0"/>
  </dataFields>
  <chartFormats count="54"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3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5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6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0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5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7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2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3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2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4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6"/>
          </reference>
        </references>
      </pivotArea>
    </chartFormat>
    <chartFormat chart="0" format="10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7"/>
          </reference>
        </references>
      </pivotArea>
    </chartFormat>
    <chartFormat chart="0" format="10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0"/>
          </reference>
        </references>
      </pivotArea>
    </chartFormat>
    <chartFormat chart="0" format="10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73"/>
          </reference>
        </references>
      </pivotArea>
    </chartFormat>
    <chartFormat chart="0" format="11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75"/>
          </reference>
        </references>
      </pivotArea>
    </chartFormat>
    <chartFormat chart="0" format="11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76"/>
          </reference>
        </references>
      </pivotArea>
    </chartFormat>
    <chartFormat chart="0" format="11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80"/>
          </reference>
        </references>
      </pivotArea>
    </chartFormat>
    <chartFormat chart="0" format="11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95"/>
          </reference>
        </references>
      </pivotArea>
    </chartFormat>
    <chartFormat chart="0" format="11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97"/>
          </reference>
        </references>
      </pivotArea>
    </chartFormat>
    <chartFormat chart="0" format="11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02"/>
          </reference>
        </references>
      </pivotArea>
    </chartFormat>
    <chartFormat chart="0" format="11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03"/>
          </reference>
        </references>
      </pivotArea>
    </chartFormat>
    <chartFormat chart="0" format="11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0" format="11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0" format="11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0" format="12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3"/>
          </reference>
        </references>
      </pivotArea>
    </chartFormat>
    <chartFormat chart="0" format="12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0"/>
          </reference>
        </references>
      </pivotArea>
    </chartFormat>
    <chartFormat chart="0" format="12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3"/>
          </reference>
        </references>
      </pivotArea>
    </chartFormat>
    <chartFormat chart="0" format="12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4"/>
          </reference>
        </references>
      </pivotArea>
    </chartFormat>
    <chartFormat chart="0" format="12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7"/>
          </reference>
        </references>
      </pivotArea>
    </chartFormat>
    <chartFormat chart="0" format="12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8"/>
          </reference>
        </references>
      </pivotArea>
    </chartFormat>
    <chartFormat chart="0" format="12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0"/>
          </reference>
        </references>
      </pivotArea>
    </chartFormat>
    <chartFormat chart="0" format="12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5"/>
          </reference>
        </references>
      </pivotArea>
    </chartFormat>
    <chartFormat chart="0" format="12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6"/>
          </reference>
        </references>
      </pivotArea>
    </chartFormat>
    <chartFormat chart="0" format="12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9"/>
          </reference>
        </references>
      </pivotArea>
    </chartFormat>
    <chartFormat chart="0" format="130" series="1">
      <pivotArea type="data" grandCol="1" outline="0" fieldPosition="0">
        <references count="1">
          <reference field="4294967294" count="1" selected="0">
            <x v="0"/>
          </reference>
        </references>
      </pivotArea>
    </chartFormat>
    <chartFormat chart="0" format="131" series="1">
      <pivotArea type="data" grandCol="1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2CD81A-A522-BE4A-AAB7-2BBB766B2008}" name="ピボットテーブル5" cacheId="25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FM20" firstHeaderRow="1" firstDataRow="3" firstDataCol="1"/>
  <pivotFields count="50">
    <pivotField axis="axisCol" showAll="0">
      <items count="110">
        <item x="7"/>
        <item x="8"/>
        <item x="1"/>
        <item x="51"/>
        <item x="73"/>
        <item x="48"/>
        <item x="81"/>
        <item m="1" x="98"/>
        <item x="54"/>
        <item x="67"/>
        <item m="1" x="93"/>
        <item x="50"/>
        <item x="82"/>
        <item x="11"/>
        <item x="28"/>
        <item m="1" x="101"/>
        <item m="1" x="103"/>
        <item x="63"/>
        <item m="1" x="86"/>
        <item x="56"/>
        <item x="20"/>
        <item x="39"/>
        <item x="34"/>
        <item x="58"/>
        <item x="25"/>
        <item x="45"/>
        <item x="80"/>
        <item x="2"/>
        <item x="14"/>
        <item x="75"/>
        <item x="10"/>
        <item x="70"/>
        <item m="1" x="87"/>
        <item m="1" x="99"/>
        <item m="1" x="100"/>
        <item x="22"/>
        <item x="17"/>
        <item x="64"/>
        <item m="1" x="94"/>
        <item x="15"/>
        <item m="1" x="97"/>
        <item x="55"/>
        <item x="24"/>
        <item x="52"/>
        <item x="19"/>
        <item x="43"/>
        <item x="6"/>
        <item x="9"/>
        <item x="31"/>
        <item x="77"/>
        <item x="5"/>
        <item m="1" x="95"/>
        <item x="78"/>
        <item x="76"/>
        <item x="38"/>
        <item x="53"/>
        <item x="72"/>
        <item m="1" x="89"/>
        <item x="68"/>
        <item m="1" x="92"/>
        <item x="36"/>
        <item x="65"/>
        <item m="1" x="104"/>
        <item x="29"/>
        <item m="1" x="102"/>
        <item x="47"/>
        <item m="1" x="96"/>
        <item x="26"/>
        <item x="66"/>
        <item m="1" x="88"/>
        <item x="27"/>
        <item x="84"/>
        <item x="49"/>
        <item x="13"/>
        <item x="71"/>
        <item x="3"/>
        <item x="4"/>
        <item x="59"/>
        <item x="46"/>
        <item x="35"/>
        <item x="12"/>
        <item x="32"/>
        <item x="57"/>
        <item x="33"/>
        <item x="61"/>
        <item x="62"/>
        <item m="1" x="91"/>
        <item x="79"/>
        <item x="37"/>
        <item m="1" x="105"/>
        <item m="1" x="107"/>
        <item x="42"/>
        <item x="41"/>
        <item x="30"/>
        <item x="0"/>
        <item x="18"/>
        <item x="44"/>
        <item x="23"/>
        <item x="40"/>
        <item x="60"/>
        <item m="1" x="90"/>
        <item x="74"/>
        <item x="16"/>
        <item x="21"/>
        <item x="69"/>
        <item m="1" x="108"/>
        <item m="1" x="106"/>
        <item x="85"/>
        <item x="83"/>
        <item t="default"/>
      </items>
    </pivotField>
    <pivotField axis="axisRow" showAll="0">
      <items count="5">
        <item h="1" x="3"/>
        <item x="2"/>
        <item h="1" x="1"/>
        <item h="1" x="0"/>
        <item t="default"/>
      </items>
    </pivotField>
    <pivotField showAll="0"/>
    <pivotField axis="axisRow" showAll="0">
      <items count="27">
        <item x="7"/>
        <item x="1"/>
        <item x="12"/>
        <item x="2"/>
        <item x="13"/>
        <item x="8"/>
        <item x="3"/>
        <item x="19"/>
        <item x="14"/>
        <item x="4"/>
        <item x="9"/>
        <item x="15"/>
        <item x="5"/>
        <item x="6"/>
        <item x="10"/>
        <item x="16"/>
        <item x="11"/>
        <item x="17"/>
        <item x="18"/>
        <item x="20"/>
        <item x="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3"/>
  </rowFields>
  <rowItems count="15">
    <i>
      <x v="1"/>
    </i>
    <i r="1">
      <x/>
    </i>
    <i r="1">
      <x v="4"/>
    </i>
    <i r="1">
      <x v="5"/>
    </i>
    <i r="1">
      <x v="8"/>
    </i>
    <i r="1">
      <x v="10"/>
    </i>
    <i r="1">
      <x v="11"/>
    </i>
    <i r="1">
      <x v="14"/>
    </i>
    <i r="1">
      <x v="15"/>
    </i>
    <i r="1">
      <x v="18"/>
    </i>
    <i r="1">
      <x v="21"/>
    </i>
    <i r="1">
      <x v="22"/>
    </i>
    <i r="1">
      <x v="23"/>
    </i>
    <i r="1">
      <x v="25"/>
    </i>
    <i t="grand">
      <x/>
    </i>
  </rowItems>
  <colFields count="2">
    <field x="0"/>
    <field x="-2"/>
  </colFields>
  <colItems count="168">
    <i>
      <x v="3"/>
      <x/>
    </i>
    <i r="1" i="1">
      <x v="1"/>
    </i>
    <i r="1" i="2">
      <x v="2"/>
    </i>
    <i r="1" i="3">
      <x v="3"/>
    </i>
    <i>
      <x v="5"/>
      <x/>
    </i>
    <i r="1" i="1">
      <x v="1"/>
    </i>
    <i r="1" i="2">
      <x v="2"/>
    </i>
    <i r="1" i="3">
      <x v="3"/>
    </i>
    <i>
      <x v="8"/>
      <x/>
    </i>
    <i r="1" i="1">
      <x v="1"/>
    </i>
    <i r="1" i="2">
      <x v="2"/>
    </i>
    <i r="1" i="3">
      <x v="3"/>
    </i>
    <i>
      <x v="11"/>
      <x/>
    </i>
    <i r="1" i="1">
      <x v="1"/>
    </i>
    <i r="1" i="2">
      <x v="2"/>
    </i>
    <i r="1" i="3">
      <x v="3"/>
    </i>
    <i>
      <x v="14"/>
      <x/>
    </i>
    <i r="1" i="1">
      <x v="1"/>
    </i>
    <i r="1" i="2">
      <x v="2"/>
    </i>
    <i r="1" i="3">
      <x v="3"/>
    </i>
    <i>
      <x v="19"/>
      <x/>
    </i>
    <i r="1" i="1">
      <x v="1"/>
    </i>
    <i r="1" i="2">
      <x v="2"/>
    </i>
    <i r="1" i="3">
      <x v="3"/>
    </i>
    <i>
      <x v="20"/>
      <x/>
    </i>
    <i r="1" i="1">
      <x v="1"/>
    </i>
    <i r="1" i="2">
      <x v="2"/>
    </i>
    <i r="1" i="3">
      <x v="3"/>
    </i>
    <i>
      <x v="21"/>
      <x/>
    </i>
    <i r="1" i="1">
      <x v="1"/>
    </i>
    <i r="1" i="2">
      <x v="2"/>
    </i>
    <i r="1" i="3">
      <x v="3"/>
    </i>
    <i>
      <x v="22"/>
      <x/>
    </i>
    <i r="1" i="1">
      <x v="1"/>
    </i>
    <i r="1" i="2">
      <x v="2"/>
    </i>
    <i r="1" i="3">
      <x v="3"/>
    </i>
    <i>
      <x v="24"/>
      <x/>
    </i>
    <i r="1" i="1">
      <x v="1"/>
    </i>
    <i r="1" i="2">
      <x v="2"/>
    </i>
    <i r="1" i="3">
      <x v="3"/>
    </i>
    <i>
      <x v="25"/>
      <x/>
    </i>
    <i r="1" i="1">
      <x v="1"/>
    </i>
    <i r="1" i="2">
      <x v="2"/>
    </i>
    <i r="1" i="3">
      <x v="3"/>
    </i>
    <i>
      <x v="35"/>
      <x/>
    </i>
    <i r="1" i="1">
      <x v="1"/>
    </i>
    <i r="1" i="2">
      <x v="2"/>
    </i>
    <i r="1" i="3">
      <x v="3"/>
    </i>
    <i>
      <x v="41"/>
      <x/>
    </i>
    <i r="1" i="1">
      <x v="1"/>
    </i>
    <i r="1" i="2">
      <x v="2"/>
    </i>
    <i r="1" i="3">
      <x v="3"/>
    </i>
    <i>
      <x v="42"/>
      <x/>
    </i>
    <i r="1" i="1">
      <x v="1"/>
    </i>
    <i r="1" i="2">
      <x v="2"/>
    </i>
    <i r="1" i="3">
      <x v="3"/>
    </i>
    <i>
      <x v="43"/>
      <x/>
    </i>
    <i r="1" i="1">
      <x v="1"/>
    </i>
    <i r="1" i="2">
      <x v="2"/>
    </i>
    <i r="1" i="3">
      <x v="3"/>
    </i>
    <i>
      <x v="45"/>
      <x/>
    </i>
    <i r="1" i="1">
      <x v="1"/>
    </i>
    <i r="1" i="2">
      <x v="2"/>
    </i>
    <i r="1" i="3">
      <x v="3"/>
    </i>
    <i>
      <x v="48"/>
      <x/>
    </i>
    <i r="1" i="1">
      <x v="1"/>
    </i>
    <i r="1" i="2">
      <x v="2"/>
    </i>
    <i r="1" i="3">
      <x v="3"/>
    </i>
    <i>
      <x v="54"/>
      <x/>
    </i>
    <i r="1" i="1">
      <x v="1"/>
    </i>
    <i r="1" i="2">
      <x v="2"/>
    </i>
    <i r="1" i="3">
      <x v="3"/>
    </i>
    <i>
      <x v="55"/>
      <x/>
    </i>
    <i r="1" i="1">
      <x v="1"/>
    </i>
    <i r="1" i="2">
      <x v="2"/>
    </i>
    <i r="1" i="3">
      <x v="3"/>
    </i>
    <i>
      <x v="60"/>
      <x/>
    </i>
    <i r="1" i="1">
      <x v="1"/>
    </i>
    <i r="1" i="2">
      <x v="2"/>
    </i>
    <i r="1" i="3">
      <x v="3"/>
    </i>
    <i>
      <x v="63"/>
      <x/>
    </i>
    <i r="1" i="1">
      <x v="1"/>
    </i>
    <i r="1" i="2">
      <x v="2"/>
    </i>
    <i r="1" i="3">
      <x v="3"/>
    </i>
    <i>
      <x v="65"/>
      <x/>
    </i>
    <i r="1" i="1">
      <x v="1"/>
    </i>
    <i r="1" i="2">
      <x v="2"/>
    </i>
    <i r="1" i="3">
      <x v="3"/>
    </i>
    <i>
      <x v="67"/>
      <x/>
    </i>
    <i r="1" i="1">
      <x v="1"/>
    </i>
    <i r="1" i="2">
      <x v="2"/>
    </i>
    <i r="1" i="3">
      <x v="3"/>
    </i>
    <i>
      <x v="70"/>
      <x/>
    </i>
    <i r="1" i="1">
      <x v="1"/>
    </i>
    <i r="1" i="2">
      <x v="2"/>
    </i>
    <i r="1" i="3">
      <x v="3"/>
    </i>
    <i>
      <x v="71"/>
      <x/>
    </i>
    <i r="1" i="1">
      <x v="1"/>
    </i>
    <i r="1" i="2">
      <x v="2"/>
    </i>
    <i r="1" i="3">
      <x v="3"/>
    </i>
    <i>
      <x v="72"/>
      <x/>
    </i>
    <i r="1" i="1">
      <x v="1"/>
    </i>
    <i r="1" i="2">
      <x v="2"/>
    </i>
    <i r="1" i="3">
      <x v="3"/>
    </i>
    <i>
      <x v="77"/>
      <x/>
    </i>
    <i r="1" i="1">
      <x v="1"/>
    </i>
    <i r="1" i="2">
      <x v="2"/>
    </i>
    <i r="1" i="3">
      <x v="3"/>
    </i>
    <i>
      <x v="78"/>
      <x/>
    </i>
    <i r="1" i="1">
      <x v="1"/>
    </i>
    <i r="1" i="2">
      <x v="2"/>
    </i>
    <i r="1" i="3">
      <x v="3"/>
    </i>
    <i>
      <x v="79"/>
      <x/>
    </i>
    <i r="1" i="1">
      <x v="1"/>
    </i>
    <i r="1" i="2">
      <x v="2"/>
    </i>
    <i r="1" i="3">
      <x v="3"/>
    </i>
    <i>
      <x v="81"/>
      <x/>
    </i>
    <i r="1" i="1">
      <x v="1"/>
    </i>
    <i r="1" i="2">
      <x v="2"/>
    </i>
    <i r="1" i="3">
      <x v="3"/>
    </i>
    <i>
      <x v="82"/>
      <x/>
    </i>
    <i r="1" i="1">
      <x v="1"/>
    </i>
    <i r="1" i="2">
      <x v="2"/>
    </i>
    <i r="1" i="3">
      <x v="3"/>
    </i>
    <i>
      <x v="83"/>
      <x/>
    </i>
    <i r="1" i="1">
      <x v="1"/>
    </i>
    <i r="1" i="2">
      <x v="2"/>
    </i>
    <i r="1" i="3">
      <x v="3"/>
    </i>
    <i>
      <x v="88"/>
      <x/>
    </i>
    <i r="1" i="1">
      <x v="1"/>
    </i>
    <i r="1" i="2">
      <x v="2"/>
    </i>
    <i r="1" i="3">
      <x v="3"/>
    </i>
    <i>
      <x v="91"/>
      <x/>
    </i>
    <i r="1" i="1">
      <x v="1"/>
    </i>
    <i r="1" i="2">
      <x v="2"/>
    </i>
    <i r="1" i="3">
      <x v="3"/>
    </i>
    <i>
      <x v="92"/>
      <x/>
    </i>
    <i r="1" i="1">
      <x v="1"/>
    </i>
    <i r="1" i="2">
      <x v="2"/>
    </i>
    <i r="1" i="3">
      <x v="3"/>
    </i>
    <i>
      <x v="93"/>
      <x/>
    </i>
    <i r="1" i="1">
      <x v="1"/>
    </i>
    <i r="1" i="2">
      <x v="2"/>
    </i>
    <i r="1" i="3">
      <x v="3"/>
    </i>
    <i>
      <x v="96"/>
      <x/>
    </i>
    <i r="1" i="1">
      <x v="1"/>
    </i>
    <i r="1" i="2">
      <x v="2"/>
    </i>
    <i r="1" i="3">
      <x v="3"/>
    </i>
    <i>
      <x v="97"/>
      <x/>
    </i>
    <i r="1" i="1">
      <x v="1"/>
    </i>
    <i r="1" i="2">
      <x v="2"/>
    </i>
    <i r="1" i="3">
      <x v="3"/>
    </i>
    <i>
      <x v="98"/>
      <x/>
    </i>
    <i r="1" i="1">
      <x v="1"/>
    </i>
    <i r="1" i="2">
      <x v="2"/>
    </i>
    <i r="1" i="3">
      <x v="3"/>
    </i>
    <i>
      <x v="103"/>
      <x/>
    </i>
    <i r="1" i="1">
      <x v="1"/>
    </i>
    <i r="1" i="2">
      <x v="2"/>
    </i>
    <i r="1" i="3">
      <x v="3"/>
    </i>
    <i>
      <x v="108"/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colItems>
  <dataFields count="4">
    <dataField name="平均 / 20m Sprint(s)" fld="13" subtotal="average" baseField="0" baseItem="0"/>
    <dataField name="平均 / Pro Agility" fld="15" subtotal="average" baseField="0" baseItem="0"/>
    <dataField name="平均 / 20m Mulch" fld="18" subtotal="average" baseField="0" baseItem="0"/>
    <dataField name="平均 / CMJ" fld="2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813432-F8A5-EF41-81D2-6633715F397F}" name="ピボットテーブル6" cacheId="25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CW10" firstHeaderRow="1" firstDataRow="3" firstDataCol="1"/>
  <pivotFields count="50">
    <pivotField axis="axisCol" showAll="0">
      <items count="110">
        <item x="7"/>
        <item x="8"/>
        <item x="1"/>
        <item x="51"/>
        <item x="73"/>
        <item x="48"/>
        <item x="81"/>
        <item m="1" x="98"/>
        <item x="54"/>
        <item x="67"/>
        <item m="1" x="93"/>
        <item x="50"/>
        <item x="82"/>
        <item x="11"/>
        <item x="28"/>
        <item m="1" x="101"/>
        <item m="1" x="103"/>
        <item x="63"/>
        <item m="1" x="86"/>
        <item x="56"/>
        <item x="20"/>
        <item x="39"/>
        <item x="34"/>
        <item x="58"/>
        <item x="25"/>
        <item x="45"/>
        <item x="80"/>
        <item x="2"/>
        <item x="14"/>
        <item x="75"/>
        <item x="10"/>
        <item x="70"/>
        <item m="1" x="87"/>
        <item m="1" x="99"/>
        <item m="1" x="100"/>
        <item x="22"/>
        <item x="17"/>
        <item x="64"/>
        <item m="1" x="94"/>
        <item x="15"/>
        <item m="1" x="97"/>
        <item x="55"/>
        <item x="24"/>
        <item x="52"/>
        <item x="19"/>
        <item x="43"/>
        <item x="6"/>
        <item x="9"/>
        <item x="31"/>
        <item x="77"/>
        <item x="5"/>
        <item m="1" x="95"/>
        <item x="78"/>
        <item x="76"/>
        <item x="38"/>
        <item x="53"/>
        <item x="72"/>
        <item m="1" x="89"/>
        <item x="68"/>
        <item m="1" x="92"/>
        <item x="36"/>
        <item x="65"/>
        <item m="1" x="104"/>
        <item x="29"/>
        <item m="1" x="102"/>
        <item x="47"/>
        <item m="1" x="96"/>
        <item x="26"/>
        <item x="66"/>
        <item m="1" x="88"/>
        <item x="27"/>
        <item x="84"/>
        <item x="49"/>
        <item x="13"/>
        <item x="71"/>
        <item x="3"/>
        <item x="4"/>
        <item x="59"/>
        <item x="46"/>
        <item x="35"/>
        <item x="12"/>
        <item x="32"/>
        <item x="57"/>
        <item x="33"/>
        <item x="61"/>
        <item x="62"/>
        <item m="1" x="91"/>
        <item x="79"/>
        <item x="37"/>
        <item m="1" x="105"/>
        <item m="1" x="107"/>
        <item x="42"/>
        <item x="41"/>
        <item x="30"/>
        <item x="0"/>
        <item x="18"/>
        <item x="44"/>
        <item x="23"/>
        <item x="40"/>
        <item x="60"/>
        <item m="1" x="90"/>
        <item x="74"/>
        <item x="16"/>
        <item x="21"/>
        <item x="69"/>
        <item m="1" x="108"/>
        <item m="1" x="106"/>
        <item x="85"/>
        <item x="83"/>
        <item t="default"/>
      </items>
    </pivotField>
    <pivotField axis="axisRow" showAll="0">
      <items count="5">
        <item x="3"/>
        <item h="1" x="2"/>
        <item h="1" x="1"/>
        <item h="1" x="0"/>
        <item t="default"/>
      </items>
    </pivotField>
    <pivotField showAll="0"/>
    <pivotField axis="axisRow" showAll="0">
      <items count="27">
        <item x="7"/>
        <item x="1"/>
        <item x="12"/>
        <item x="2"/>
        <item x="13"/>
        <item x="8"/>
        <item x="3"/>
        <item x="19"/>
        <item x="14"/>
        <item x="4"/>
        <item x="9"/>
        <item x="15"/>
        <item x="5"/>
        <item x="6"/>
        <item x="10"/>
        <item x="16"/>
        <item x="11"/>
        <item x="17"/>
        <item x="18"/>
        <item x="20"/>
        <item x="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3"/>
  </rowFields>
  <rowItems count="5">
    <i>
      <x/>
    </i>
    <i r="1">
      <x v="7"/>
    </i>
    <i r="1">
      <x v="15"/>
    </i>
    <i r="1">
      <x v="18"/>
    </i>
    <i t="grand">
      <x/>
    </i>
  </rowItems>
  <colFields count="2">
    <field x="0"/>
    <field x="-2"/>
  </colFields>
  <colItems count="100">
    <i>
      <x v="4"/>
      <x/>
    </i>
    <i r="1" i="1">
      <x v="1"/>
    </i>
    <i r="1" i="2">
      <x v="2"/>
    </i>
    <i r="1" i="3">
      <x v="3"/>
    </i>
    <i>
      <x v="6"/>
      <x/>
    </i>
    <i r="1" i="1">
      <x v="1"/>
    </i>
    <i r="1" i="2">
      <x v="2"/>
    </i>
    <i r="1" i="3">
      <x v="3"/>
    </i>
    <i>
      <x v="9"/>
      <x/>
    </i>
    <i r="1" i="1">
      <x v="1"/>
    </i>
    <i r="1" i="2">
      <x v="2"/>
    </i>
    <i r="1" i="3">
      <x v="3"/>
    </i>
    <i>
      <x v="12"/>
      <x/>
    </i>
    <i r="1" i="1">
      <x v="1"/>
    </i>
    <i r="1" i="2">
      <x v="2"/>
    </i>
    <i r="1" i="3">
      <x v="3"/>
    </i>
    <i>
      <x v="17"/>
      <x/>
    </i>
    <i r="1" i="1">
      <x v="1"/>
    </i>
    <i r="1" i="2">
      <x v="2"/>
    </i>
    <i r="1" i="3">
      <x v="3"/>
    </i>
    <i>
      <x v="26"/>
      <x/>
    </i>
    <i r="1" i="1">
      <x v="1"/>
    </i>
    <i r="1" i="2">
      <x v="2"/>
    </i>
    <i r="1" i="3">
      <x v="3"/>
    </i>
    <i>
      <x v="29"/>
      <x/>
    </i>
    <i r="1" i="1">
      <x v="1"/>
    </i>
    <i r="1" i="2">
      <x v="2"/>
    </i>
    <i r="1" i="3">
      <x v="3"/>
    </i>
    <i>
      <x v="31"/>
      <x/>
    </i>
    <i r="1" i="1">
      <x v="1"/>
    </i>
    <i r="1" i="2">
      <x v="2"/>
    </i>
    <i r="1" i="3">
      <x v="3"/>
    </i>
    <i>
      <x v="37"/>
      <x/>
    </i>
    <i r="1" i="1">
      <x v="1"/>
    </i>
    <i r="1" i="2">
      <x v="2"/>
    </i>
    <i r="1" i="3">
      <x v="3"/>
    </i>
    <i>
      <x v="49"/>
      <x/>
    </i>
    <i r="1" i="1">
      <x v="1"/>
    </i>
    <i r="1" i="2">
      <x v="2"/>
    </i>
    <i r="1" i="3">
      <x v="3"/>
    </i>
    <i>
      <x v="52"/>
      <x/>
    </i>
    <i r="1" i="1">
      <x v="1"/>
    </i>
    <i r="1" i="2">
      <x v="2"/>
    </i>
    <i r="1" i="3">
      <x v="3"/>
    </i>
    <i>
      <x v="53"/>
      <x/>
    </i>
    <i r="1" i="1">
      <x v="1"/>
    </i>
    <i r="1" i="2">
      <x v="2"/>
    </i>
    <i r="1" i="3">
      <x v="3"/>
    </i>
    <i>
      <x v="56"/>
      <x/>
    </i>
    <i r="1" i="1">
      <x v="1"/>
    </i>
    <i r="1" i="2">
      <x v="2"/>
    </i>
    <i r="1" i="3">
      <x v="3"/>
    </i>
    <i>
      <x v="58"/>
      <x/>
    </i>
    <i r="1" i="1">
      <x v="1"/>
    </i>
    <i r="1" i="2">
      <x v="2"/>
    </i>
    <i r="1" i="3">
      <x v="3"/>
    </i>
    <i>
      <x v="61"/>
      <x/>
    </i>
    <i r="1" i="1">
      <x v="1"/>
    </i>
    <i r="1" i="2">
      <x v="2"/>
    </i>
    <i r="1" i="3">
      <x v="3"/>
    </i>
    <i>
      <x v="65"/>
      <x/>
    </i>
    <i r="1" i="1">
      <x v="1"/>
    </i>
    <i r="1" i="2">
      <x v="2"/>
    </i>
    <i r="1" i="3">
      <x v="3"/>
    </i>
    <i>
      <x v="68"/>
      <x/>
    </i>
    <i r="1" i="1">
      <x v="1"/>
    </i>
    <i r="1" i="2">
      <x v="2"/>
    </i>
    <i r="1" i="3">
      <x v="3"/>
    </i>
    <i>
      <x v="74"/>
      <x/>
    </i>
    <i r="1" i="1">
      <x v="1"/>
    </i>
    <i r="1" i="2">
      <x v="2"/>
    </i>
    <i r="1" i="3">
      <x v="3"/>
    </i>
    <i>
      <x v="84"/>
      <x/>
    </i>
    <i r="1" i="1">
      <x v="1"/>
    </i>
    <i r="1" i="2">
      <x v="2"/>
    </i>
    <i r="1" i="3">
      <x v="3"/>
    </i>
    <i>
      <x v="85"/>
      <x/>
    </i>
    <i r="1" i="1">
      <x v="1"/>
    </i>
    <i r="1" i="2">
      <x v="2"/>
    </i>
    <i r="1" i="3">
      <x v="3"/>
    </i>
    <i>
      <x v="87"/>
      <x/>
    </i>
    <i r="1" i="1">
      <x v="1"/>
    </i>
    <i r="1" i="2">
      <x v="2"/>
    </i>
    <i r="1" i="3">
      <x v="3"/>
    </i>
    <i>
      <x v="99"/>
      <x/>
    </i>
    <i r="1" i="1">
      <x v="1"/>
    </i>
    <i r="1" i="2">
      <x v="2"/>
    </i>
    <i r="1" i="3">
      <x v="3"/>
    </i>
    <i>
      <x v="101"/>
      <x/>
    </i>
    <i r="1" i="1">
      <x v="1"/>
    </i>
    <i r="1" i="2">
      <x v="2"/>
    </i>
    <i r="1" i="3">
      <x v="3"/>
    </i>
    <i>
      <x v="104"/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colItems>
  <dataFields count="4">
    <dataField name="平均 / 20m Sprint(s)" fld="13" subtotal="average" baseField="0" baseItem="0"/>
    <dataField name="平均 / Pro Agility" fld="15" subtotal="average" baseField="0" baseItem="0"/>
    <dataField name="平均 / 20m Mulch" fld="18" subtotal="average" baseField="0" baseItem="0"/>
    <dataField name="平均 / CMJ" fld="2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A6A9-C3E1-E243-98BF-A1C4B6CC240E}">
  <dimension ref="A1:AX2157"/>
  <sheetViews>
    <sheetView tabSelected="1" zoomScale="117" workbookViewId="0">
      <pane xSplit="4" ySplit="2" topLeftCell="E3" activePane="bottomRight" state="frozen"/>
      <selection pane="topRight" activeCell="C1" sqref="C1"/>
      <selection pane="bottomLeft" activeCell="A3" sqref="A3"/>
      <selection pane="bottomRight" activeCell="A644" sqref="A644"/>
    </sheetView>
  </sheetViews>
  <sheetFormatPr baseColWidth="10" defaultColWidth="11.5703125" defaultRowHeight="20"/>
  <cols>
    <col min="1" max="1" width="13.85546875" bestFit="1" customWidth="1"/>
    <col min="2" max="2" width="4.42578125" customWidth="1"/>
    <col min="3" max="3" width="5" customWidth="1"/>
    <col min="4" max="4" width="11.42578125" style="1" bestFit="1" customWidth="1"/>
    <col min="5" max="7" width="10.42578125" style="18" customWidth="1"/>
    <col min="8" max="8" width="14" style="18" customWidth="1"/>
    <col min="9" max="9" width="10.42578125" style="23" customWidth="1"/>
    <col min="10" max="11" width="10.42578125" style="18" customWidth="1"/>
    <col min="12" max="12" width="13.28515625" style="18" customWidth="1"/>
    <col min="13" max="14" width="14.28515625" style="18" customWidth="1"/>
    <col min="15" max="15" width="17.85546875" style="18" customWidth="1"/>
    <col min="16" max="16" width="11.5703125" style="18"/>
    <col min="17" max="17" width="12.42578125" style="18" customWidth="1"/>
    <col min="18" max="18" width="11.5703125" style="18"/>
    <col min="19" max="19" width="11.7109375" style="18" customWidth="1"/>
    <col min="20" max="20" width="11.5703125" style="18"/>
    <col min="21" max="21" width="13.5703125" style="18" customWidth="1"/>
    <col min="22" max="22" width="15.42578125" style="18" customWidth="1"/>
    <col min="23" max="36" width="11.5703125" style="18"/>
    <col min="37" max="38" width="13.140625" style="18" customWidth="1"/>
    <col min="39" max="39" width="17.140625" style="18" customWidth="1"/>
    <col min="40" max="44" width="11.5703125" style="18"/>
    <col min="45" max="45" width="16.85546875" style="18" customWidth="1"/>
    <col min="46" max="16384" width="11.5703125" style="18"/>
  </cols>
  <sheetData>
    <row r="1" spans="1:50" s="2" customFormat="1">
      <c r="A1" s="5" t="s">
        <v>95</v>
      </c>
      <c r="B1" s="36" t="s">
        <v>178</v>
      </c>
      <c r="C1" s="5" t="s">
        <v>271</v>
      </c>
      <c r="D1" s="5" t="s">
        <v>96</v>
      </c>
      <c r="E1" s="5" t="s">
        <v>136</v>
      </c>
      <c r="F1" s="5" t="s">
        <v>98</v>
      </c>
      <c r="G1" s="5" t="s">
        <v>228</v>
      </c>
      <c r="H1" s="5" t="s">
        <v>135</v>
      </c>
      <c r="I1" s="5" t="s">
        <v>99</v>
      </c>
      <c r="J1" s="5" t="s">
        <v>100</v>
      </c>
      <c r="K1" s="5" t="s">
        <v>101</v>
      </c>
      <c r="L1" s="5" t="s">
        <v>97</v>
      </c>
      <c r="M1" s="5" t="s">
        <v>25</v>
      </c>
      <c r="N1" s="5" t="s">
        <v>26</v>
      </c>
      <c r="O1" s="5" t="s">
        <v>0</v>
      </c>
      <c r="P1" s="5" t="s">
        <v>1</v>
      </c>
      <c r="Q1" s="5" t="s">
        <v>2</v>
      </c>
      <c r="R1" s="5" t="s">
        <v>3</v>
      </c>
      <c r="S1" s="5" t="s">
        <v>227</v>
      </c>
      <c r="T1" s="5" t="s">
        <v>4</v>
      </c>
      <c r="U1" s="5" t="s">
        <v>5</v>
      </c>
      <c r="V1" s="5" t="s">
        <v>226</v>
      </c>
      <c r="W1" s="5" t="s">
        <v>31</v>
      </c>
      <c r="X1" s="5" t="s">
        <v>32</v>
      </c>
      <c r="Y1" s="5" t="s">
        <v>27</v>
      </c>
      <c r="Z1" s="5" t="s">
        <v>133</v>
      </c>
      <c r="AA1" s="5" t="s">
        <v>28</v>
      </c>
      <c r="AB1" s="5" t="s">
        <v>29</v>
      </c>
      <c r="AC1" s="5" t="s">
        <v>6</v>
      </c>
      <c r="AD1" s="5" t="s">
        <v>7</v>
      </c>
      <c r="AE1" s="5" t="s">
        <v>8</v>
      </c>
      <c r="AF1" s="5" t="s">
        <v>272</v>
      </c>
      <c r="AG1" s="5" t="s">
        <v>273</v>
      </c>
      <c r="AH1" s="6" t="s">
        <v>216</v>
      </c>
      <c r="AI1" s="6" t="s">
        <v>217</v>
      </c>
      <c r="AJ1" s="7" t="s">
        <v>174</v>
      </c>
      <c r="AK1" s="7" t="s">
        <v>218</v>
      </c>
      <c r="AL1" s="7" t="s">
        <v>219</v>
      </c>
      <c r="AM1" s="7" t="s">
        <v>220</v>
      </c>
      <c r="AN1" s="7" t="s">
        <v>175</v>
      </c>
      <c r="AO1" s="6" t="s">
        <v>176</v>
      </c>
      <c r="AP1" s="7" t="s">
        <v>208</v>
      </c>
      <c r="AQ1" s="6" t="s">
        <v>177</v>
      </c>
      <c r="AR1" s="7" t="s">
        <v>209</v>
      </c>
      <c r="AS1" s="7" t="s">
        <v>221</v>
      </c>
      <c r="AT1" s="7" t="s">
        <v>210</v>
      </c>
      <c r="AU1" s="6" t="s">
        <v>211</v>
      </c>
      <c r="AV1" s="7" t="s">
        <v>212</v>
      </c>
      <c r="AW1" s="6" t="s">
        <v>213</v>
      </c>
      <c r="AX1" s="8" t="s">
        <v>214</v>
      </c>
    </row>
    <row r="2" spans="1:50" s="15" customFormat="1">
      <c r="A2" s="9" t="s">
        <v>134</v>
      </c>
      <c r="B2" s="9"/>
      <c r="C2" s="9"/>
      <c r="D2" s="9"/>
      <c r="E2" s="13"/>
      <c r="F2" s="13"/>
      <c r="G2" s="13"/>
      <c r="H2" s="13"/>
      <c r="I2" s="13"/>
      <c r="J2" s="13">
        <v>42</v>
      </c>
      <c r="K2" s="13">
        <v>25</v>
      </c>
      <c r="L2" s="13"/>
      <c r="M2" s="13"/>
      <c r="N2" s="13">
        <v>2.9</v>
      </c>
      <c r="O2" s="13">
        <v>600</v>
      </c>
      <c r="P2" s="13">
        <v>4.5</v>
      </c>
      <c r="Q2" s="13"/>
      <c r="R2" s="13">
        <v>1.5</v>
      </c>
      <c r="S2" s="13"/>
      <c r="T2" s="13"/>
      <c r="U2" s="13"/>
      <c r="V2" s="13">
        <v>12000</v>
      </c>
      <c r="W2" s="13"/>
      <c r="X2" s="13">
        <v>55</v>
      </c>
      <c r="Y2" s="13">
        <v>3</v>
      </c>
      <c r="Z2" s="13"/>
      <c r="AA2" s="13"/>
      <c r="AB2" s="13"/>
      <c r="AC2" s="13"/>
      <c r="AD2" s="13"/>
      <c r="AE2" s="13"/>
      <c r="AF2" s="13">
        <v>1.8</v>
      </c>
      <c r="AG2" s="13">
        <v>1.3</v>
      </c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4"/>
    </row>
    <row r="3" spans="1:50">
      <c r="A3" s="3" t="s">
        <v>9</v>
      </c>
      <c r="B3" s="3" t="s">
        <v>203</v>
      </c>
      <c r="C3" s="37">
        <v>6</v>
      </c>
      <c r="D3" s="10">
        <v>45434</v>
      </c>
      <c r="E3" s="16"/>
      <c r="F3" s="16"/>
      <c r="G3" s="17"/>
      <c r="H3" s="17"/>
      <c r="I3" s="21"/>
      <c r="J3" s="17"/>
      <c r="K3" s="17"/>
      <c r="L3" s="17"/>
      <c r="M3" s="17">
        <v>1.5649999999999999</v>
      </c>
      <c r="N3" s="17">
        <v>3.13</v>
      </c>
      <c r="O3" s="17">
        <v>605.11182108626201</v>
      </c>
      <c r="P3" s="17"/>
      <c r="Q3" s="17"/>
      <c r="R3" s="17"/>
      <c r="S3" s="17"/>
      <c r="T3" s="17"/>
      <c r="U3" s="17"/>
      <c r="V3" s="17"/>
      <c r="W3" s="17"/>
      <c r="X3" s="17"/>
      <c r="Y3" s="17">
        <v>2.395</v>
      </c>
      <c r="Z3" s="17"/>
      <c r="AA3" s="17">
        <v>6.36</v>
      </c>
      <c r="AB3" s="17">
        <v>6.38</v>
      </c>
      <c r="AC3" s="17">
        <v>130</v>
      </c>
      <c r="AD3" s="17">
        <v>75</v>
      </c>
      <c r="AE3" s="19"/>
      <c r="AF3" s="40">
        <v>1.3727560718057021</v>
      </c>
      <c r="AG3" s="40">
        <v>0.791974656810982</v>
      </c>
      <c r="AH3" s="17"/>
      <c r="AI3" s="17" t="s">
        <v>35</v>
      </c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</row>
    <row r="4" spans="1:50">
      <c r="A4" s="3" t="s">
        <v>10</v>
      </c>
      <c r="B4" s="3" t="s">
        <v>203</v>
      </c>
      <c r="C4" s="37">
        <v>6</v>
      </c>
      <c r="D4" s="10">
        <v>45434</v>
      </c>
      <c r="E4" s="16"/>
      <c r="F4" s="16"/>
      <c r="G4" s="17"/>
      <c r="H4" s="17"/>
      <c r="I4" s="21"/>
      <c r="J4" s="17"/>
      <c r="K4" s="17"/>
      <c r="L4" s="17"/>
      <c r="M4" s="17">
        <v>1.81</v>
      </c>
      <c r="N4" s="17">
        <v>3.05</v>
      </c>
      <c r="O4" s="17">
        <v>468.85245901639348</v>
      </c>
      <c r="P4" s="17"/>
      <c r="Q4" s="17"/>
      <c r="R4" s="17"/>
      <c r="S4" s="17"/>
      <c r="T4" s="17"/>
      <c r="U4" s="17"/>
      <c r="V4" s="17"/>
      <c r="W4" s="17"/>
      <c r="X4" s="17"/>
      <c r="Y4" s="17">
        <v>2.52</v>
      </c>
      <c r="Z4" s="17"/>
      <c r="AA4" s="17">
        <v>7.24</v>
      </c>
      <c r="AB4" s="17">
        <v>7.2949999999999999</v>
      </c>
      <c r="AC4" s="17">
        <v>115</v>
      </c>
      <c r="AD4" s="17">
        <v>90</v>
      </c>
      <c r="AE4" s="19"/>
      <c r="AF4" s="40">
        <v>1.6083916083916083</v>
      </c>
      <c r="AG4" s="40">
        <v>1.2587412587412588</v>
      </c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</row>
    <row r="5" spans="1:50">
      <c r="A5" s="3" t="s">
        <v>11</v>
      </c>
      <c r="B5" s="3" t="s">
        <v>202</v>
      </c>
      <c r="C5" s="37">
        <v>6</v>
      </c>
      <c r="D5" s="10">
        <v>45434</v>
      </c>
      <c r="E5" s="16"/>
      <c r="F5" s="16"/>
      <c r="G5" s="17"/>
      <c r="H5" s="17"/>
      <c r="I5" s="21"/>
      <c r="J5" s="17"/>
      <c r="K5" s="17"/>
      <c r="L5" s="17"/>
      <c r="M5" s="17">
        <v>1.08</v>
      </c>
      <c r="N5" s="17">
        <v>3.08</v>
      </c>
      <c r="O5" s="17">
        <v>564.93506493506493</v>
      </c>
      <c r="P5" s="17"/>
      <c r="Q5" s="17"/>
      <c r="R5" s="17"/>
      <c r="S5" s="17"/>
      <c r="T5" s="17"/>
      <c r="U5" s="17"/>
      <c r="V5" s="17"/>
      <c r="W5" s="17"/>
      <c r="X5" s="17"/>
      <c r="Y5" s="17">
        <v>2.5599999999999996</v>
      </c>
      <c r="Z5" s="17"/>
      <c r="AA5" s="17">
        <v>7.2249999999999996</v>
      </c>
      <c r="AB5" s="17">
        <v>6.8</v>
      </c>
      <c r="AC5" s="17"/>
      <c r="AD5" s="17"/>
      <c r="AE5" s="19"/>
      <c r="AF5" s="40"/>
      <c r="AG5" s="40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</row>
    <row r="6" spans="1:50">
      <c r="A6" s="3" t="s">
        <v>12</v>
      </c>
      <c r="B6" s="3" t="s">
        <v>202</v>
      </c>
      <c r="C6" s="37">
        <v>6</v>
      </c>
      <c r="D6" s="10">
        <v>45434</v>
      </c>
      <c r="E6" s="16"/>
      <c r="F6" s="16"/>
      <c r="G6" s="17"/>
      <c r="H6" s="17"/>
      <c r="I6" s="21"/>
      <c r="J6" s="17"/>
      <c r="K6" s="17"/>
      <c r="L6" s="17"/>
      <c r="M6" s="17">
        <v>1.8900000000000001</v>
      </c>
      <c r="N6" s="17">
        <v>3.0949999999999998</v>
      </c>
      <c r="O6" s="17">
        <v>580.29079159935384</v>
      </c>
      <c r="P6" s="17"/>
      <c r="Q6" s="17"/>
      <c r="R6" s="17"/>
      <c r="S6" s="17"/>
      <c r="T6" s="17"/>
      <c r="U6" s="17"/>
      <c r="V6" s="17"/>
      <c r="W6" s="17"/>
      <c r="X6" s="17"/>
      <c r="Y6" s="17">
        <v>2.645</v>
      </c>
      <c r="Z6" s="17"/>
      <c r="AA6" s="17">
        <v>7.8000000000000007</v>
      </c>
      <c r="AB6" s="17">
        <v>7.7</v>
      </c>
      <c r="AC6" s="17">
        <v>180</v>
      </c>
      <c r="AD6" s="17">
        <v>85</v>
      </c>
      <c r="AE6" s="19"/>
      <c r="AF6" s="40">
        <v>2.0044543429844097</v>
      </c>
      <c r="AG6" s="40">
        <v>0.94654788418708247</v>
      </c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</row>
    <row r="7" spans="1:50">
      <c r="A7" s="3" t="s">
        <v>13</v>
      </c>
      <c r="B7" s="3" t="s">
        <v>202</v>
      </c>
      <c r="C7" s="37">
        <v>6</v>
      </c>
      <c r="D7" s="10">
        <v>45434</v>
      </c>
      <c r="E7" s="16"/>
      <c r="F7" s="16"/>
      <c r="G7" s="17"/>
      <c r="H7" s="17"/>
      <c r="I7" s="21"/>
      <c r="J7" s="17"/>
      <c r="K7" s="17"/>
      <c r="L7" s="17"/>
      <c r="M7" s="17">
        <v>1.55</v>
      </c>
      <c r="N7" s="17">
        <v>2.8849999999999998</v>
      </c>
      <c r="O7" s="17">
        <v>506.75909878682842</v>
      </c>
      <c r="P7" s="17"/>
      <c r="Q7" s="17"/>
      <c r="R7" s="17"/>
      <c r="S7" s="17"/>
      <c r="T7" s="17"/>
      <c r="U7" s="17"/>
      <c r="V7" s="17"/>
      <c r="W7" s="17"/>
      <c r="X7" s="17"/>
      <c r="Y7" s="17">
        <v>2.6150000000000002</v>
      </c>
      <c r="Z7" s="17"/>
      <c r="AA7" s="17">
        <v>7.8849999999999998</v>
      </c>
      <c r="AB7" s="17">
        <v>8.0399999999999991</v>
      </c>
      <c r="AC7" s="17">
        <v>115</v>
      </c>
      <c r="AD7" s="17">
        <v>80</v>
      </c>
      <c r="AE7" s="19"/>
      <c r="AF7" s="40">
        <v>1.5731874145006841</v>
      </c>
      <c r="AG7" s="40">
        <v>1.094391244870041</v>
      </c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</row>
    <row r="8" spans="1:50">
      <c r="A8" s="3" t="s">
        <v>14</v>
      </c>
      <c r="B8" s="3" t="s">
        <v>202</v>
      </c>
      <c r="C8" s="37">
        <v>6</v>
      </c>
      <c r="D8" s="10">
        <v>45434</v>
      </c>
      <c r="E8" s="16"/>
      <c r="F8" s="16"/>
      <c r="G8" s="17"/>
      <c r="H8" s="17"/>
      <c r="I8" s="21"/>
      <c r="J8" s="17"/>
      <c r="K8" s="17"/>
      <c r="L8" s="17"/>
      <c r="M8" s="17">
        <v>1.66</v>
      </c>
      <c r="N8" s="17">
        <v>2.91</v>
      </c>
      <c r="O8" s="17">
        <v>433.67697594501715</v>
      </c>
      <c r="P8" s="17"/>
      <c r="Q8" s="17"/>
      <c r="R8" s="17"/>
      <c r="S8" s="17"/>
      <c r="T8" s="17"/>
      <c r="U8" s="17"/>
      <c r="V8" s="17"/>
      <c r="W8" s="17"/>
      <c r="X8" s="17"/>
      <c r="Y8" s="17">
        <v>2.59</v>
      </c>
      <c r="Z8" s="17"/>
      <c r="AA8" s="17">
        <v>8.0500000000000007</v>
      </c>
      <c r="AB8" s="17">
        <v>7.28</v>
      </c>
      <c r="AC8" s="17">
        <v>100</v>
      </c>
      <c r="AD8" s="17">
        <v>65</v>
      </c>
      <c r="AE8" s="19"/>
      <c r="AF8" s="40">
        <v>1.5847860538827259</v>
      </c>
      <c r="AG8" s="40">
        <v>1.0301109350237718</v>
      </c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</row>
    <row r="9" spans="1:50">
      <c r="A9" s="3" t="s">
        <v>15</v>
      </c>
      <c r="B9" s="3" t="s">
        <v>202</v>
      </c>
      <c r="C9" s="37">
        <v>7</v>
      </c>
      <c r="D9" s="10">
        <v>45434</v>
      </c>
      <c r="E9" s="16"/>
      <c r="F9" s="16"/>
      <c r="G9" s="17"/>
      <c r="H9" s="17"/>
      <c r="I9" s="21"/>
      <c r="J9" s="17"/>
      <c r="K9" s="17"/>
      <c r="L9" s="17"/>
      <c r="M9" s="17">
        <v>1.74</v>
      </c>
      <c r="N9" s="17">
        <v>3.0449999999999999</v>
      </c>
      <c r="O9" s="17">
        <v>495.2380952380953</v>
      </c>
      <c r="P9" s="17"/>
      <c r="Q9" s="17"/>
      <c r="R9" s="17"/>
      <c r="S9" s="17"/>
      <c r="T9" s="17"/>
      <c r="U9" s="17"/>
      <c r="V9" s="17"/>
      <c r="W9" s="17"/>
      <c r="X9" s="17"/>
      <c r="Y9" s="17">
        <v>2.4550000000000001</v>
      </c>
      <c r="Z9" s="17"/>
      <c r="AA9" s="17">
        <v>6.92</v>
      </c>
      <c r="AB9" s="17">
        <v>6.84</v>
      </c>
      <c r="AC9" s="17">
        <v>115</v>
      </c>
      <c r="AD9" s="17">
        <v>87.5</v>
      </c>
      <c r="AE9" s="19"/>
      <c r="AF9" s="40">
        <v>1.5251989389920424</v>
      </c>
      <c r="AG9" s="40">
        <v>1.1604774535809017</v>
      </c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</row>
    <row r="10" spans="1:50">
      <c r="A10" s="3" t="s">
        <v>16</v>
      </c>
      <c r="B10" s="3" t="s">
        <v>202</v>
      </c>
      <c r="C10" s="37">
        <v>7</v>
      </c>
      <c r="D10" s="10">
        <v>45434</v>
      </c>
      <c r="E10" s="16"/>
      <c r="F10" s="16"/>
      <c r="G10" s="17"/>
      <c r="H10" s="17"/>
      <c r="I10" s="21"/>
      <c r="J10" s="17"/>
      <c r="K10" s="17"/>
      <c r="L10" s="17"/>
      <c r="M10" s="17">
        <v>1.7</v>
      </c>
      <c r="N10" s="17">
        <v>3.0449999999999999</v>
      </c>
      <c r="O10" s="17">
        <v>489.32676518883414</v>
      </c>
      <c r="P10" s="17"/>
      <c r="Q10" s="17"/>
      <c r="R10" s="17"/>
      <c r="S10" s="17"/>
      <c r="T10" s="17"/>
      <c r="U10" s="17"/>
      <c r="V10" s="17"/>
      <c r="W10" s="17"/>
      <c r="X10" s="17"/>
      <c r="Y10" s="17">
        <v>2.4750000000000001</v>
      </c>
      <c r="Z10" s="17"/>
      <c r="AA10" s="17">
        <v>7.3000000000000007</v>
      </c>
      <c r="AB10" s="17">
        <v>6.95</v>
      </c>
      <c r="AC10" s="17">
        <v>110</v>
      </c>
      <c r="AD10" s="17">
        <v>67.5</v>
      </c>
      <c r="AE10" s="19"/>
      <c r="AF10" s="40">
        <v>1.476510067114094</v>
      </c>
      <c r="AG10" s="40">
        <v>0.90604026845637586</v>
      </c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</row>
    <row r="11" spans="1:50">
      <c r="A11" s="3" t="s">
        <v>17</v>
      </c>
      <c r="B11" s="3" t="s">
        <v>202</v>
      </c>
      <c r="C11" s="37">
        <v>7</v>
      </c>
      <c r="D11" s="10">
        <v>45434</v>
      </c>
      <c r="E11" s="16"/>
      <c r="F11" s="16"/>
      <c r="G11" s="17"/>
      <c r="H11" s="17"/>
      <c r="I11" s="21"/>
      <c r="J11" s="17"/>
      <c r="K11" s="17"/>
      <c r="L11" s="17"/>
      <c r="M11" s="17">
        <v>1.85</v>
      </c>
      <c r="N11" s="17">
        <v>3.165</v>
      </c>
      <c r="O11" s="17">
        <v>504.58135860979462</v>
      </c>
      <c r="P11" s="17"/>
      <c r="Q11" s="17"/>
      <c r="R11" s="17"/>
      <c r="S11" s="17"/>
      <c r="T11" s="17"/>
      <c r="U11" s="17"/>
      <c r="V11" s="17"/>
      <c r="W11" s="17"/>
      <c r="X11" s="17"/>
      <c r="Y11" s="17">
        <v>2.41</v>
      </c>
      <c r="Z11" s="17"/>
      <c r="AA11" s="17">
        <v>6.9250000000000007</v>
      </c>
      <c r="AB11" s="17">
        <v>6.65</v>
      </c>
      <c r="AC11" s="17">
        <v>130</v>
      </c>
      <c r="AD11" s="17">
        <v>90</v>
      </c>
      <c r="AE11" s="19"/>
      <c r="AF11" s="40">
        <v>1.6280525986224172</v>
      </c>
      <c r="AG11" s="40">
        <v>1.1271133375078273</v>
      </c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</row>
    <row r="12" spans="1:50">
      <c r="A12" s="3" t="s">
        <v>18</v>
      </c>
      <c r="B12" s="3" t="s">
        <v>202</v>
      </c>
      <c r="C12" s="37">
        <v>7</v>
      </c>
      <c r="D12" s="10">
        <v>45434</v>
      </c>
      <c r="E12" s="16"/>
      <c r="F12" s="16"/>
      <c r="G12" s="17"/>
      <c r="H12" s="17"/>
      <c r="I12" s="21"/>
      <c r="J12" s="17"/>
      <c r="K12" s="17"/>
      <c r="L12" s="17"/>
      <c r="M12" s="17">
        <v>1.78</v>
      </c>
      <c r="N12" s="17">
        <v>2.99</v>
      </c>
      <c r="O12" s="17">
        <v>423.41137123745813</v>
      </c>
      <c r="P12" s="17"/>
      <c r="Q12" s="17"/>
      <c r="R12" s="17"/>
      <c r="S12" s="17"/>
      <c r="T12" s="17"/>
      <c r="U12" s="17"/>
      <c r="V12" s="17"/>
      <c r="W12" s="17"/>
      <c r="X12" s="17"/>
      <c r="Y12" s="17">
        <v>2.4249999999999998</v>
      </c>
      <c r="Z12" s="17"/>
      <c r="AA12" s="17">
        <v>7.15</v>
      </c>
      <c r="AB12" s="17">
        <v>6.6</v>
      </c>
      <c r="AC12" s="17">
        <v>100</v>
      </c>
      <c r="AD12" s="17">
        <v>70</v>
      </c>
      <c r="AE12" s="19"/>
      <c r="AF12" s="40">
        <v>1.5797788309636651</v>
      </c>
      <c r="AG12" s="40">
        <v>1.1058451816745656</v>
      </c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</row>
    <row r="13" spans="1:50">
      <c r="A13" s="3" t="s">
        <v>19</v>
      </c>
      <c r="B13" s="3" t="s">
        <v>202</v>
      </c>
      <c r="C13" s="37">
        <v>8</v>
      </c>
      <c r="D13" s="10">
        <v>45434</v>
      </c>
      <c r="E13" s="17"/>
      <c r="F13" s="17"/>
      <c r="G13" s="17"/>
      <c r="H13" s="17"/>
      <c r="I13" s="21"/>
      <c r="J13" s="17"/>
      <c r="K13" s="17"/>
      <c r="L13" s="17"/>
      <c r="M13" s="17">
        <v>1.7549999999999999</v>
      </c>
      <c r="N13" s="17">
        <v>3.085</v>
      </c>
      <c r="O13" s="17">
        <v>429.17341977309565</v>
      </c>
      <c r="P13" s="17"/>
      <c r="Q13" s="17"/>
      <c r="R13" s="17"/>
      <c r="S13" s="17"/>
      <c r="T13" s="17"/>
      <c r="U13" s="17"/>
      <c r="V13" s="17"/>
      <c r="W13" s="17"/>
      <c r="X13" s="17"/>
      <c r="Y13" s="17">
        <v>2.4900000000000002</v>
      </c>
      <c r="Z13" s="17"/>
      <c r="AA13" s="17">
        <v>7.33</v>
      </c>
      <c r="AB13" s="17">
        <v>7.59</v>
      </c>
      <c r="AC13" s="17">
        <v>105</v>
      </c>
      <c r="AD13" s="17">
        <v>55</v>
      </c>
      <c r="AE13" s="19"/>
      <c r="AF13" s="40">
        <v>1.5861027190332326</v>
      </c>
      <c r="AG13" s="40">
        <v>0.83081570996978849</v>
      </c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</row>
    <row r="14" spans="1:50">
      <c r="A14" s="3" t="s">
        <v>20</v>
      </c>
      <c r="B14" s="3" t="s">
        <v>202</v>
      </c>
      <c r="C14" s="37">
        <v>8</v>
      </c>
      <c r="D14" s="10">
        <v>45434</v>
      </c>
      <c r="E14" s="17"/>
      <c r="F14" s="17"/>
      <c r="G14" s="17"/>
      <c r="H14" s="17"/>
      <c r="I14" s="21"/>
      <c r="J14" s="17"/>
      <c r="K14" s="17"/>
      <c r="L14" s="17"/>
      <c r="M14" s="17">
        <v>1.8250000000000002</v>
      </c>
      <c r="N14" s="17">
        <v>2.9750000000000001</v>
      </c>
      <c r="O14" s="17">
        <v>494.11764705882354</v>
      </c>
      <c r="P14" s="17"/>
      <c r="Q14" s="17"/>
      <c r="R14" s="17"/>
      <c r="S14" s="17"/>
      <c r="T14" s="17"/>
      <c r="U14" s="17"/>
      <c r="V14" s="17"/>
      <c r="W14" s="17"/>
      <c r="X14" s="17"/>
      <c r="Y14" s="17">
        <v>2.4699999999999998</v>
      </c>
      <c r="Z14" s="17"/>
      <c r="AA14" s="17">
        <v>7.1449999999999996</v>
      </c>
      <c r="AB14" s="17">
        <v>6.6400000000000006</v>
      </c>
      <c r="AC14" s="17">
        <v>90</v>
      </c>
      <c r="AD14" s="17">
        <v>60</v>
      </c>
      <c r="AE14" s="19"/>
      <c r="AF14" s="40">
        <v>1.2244897959183674</v>
      </c>
      <c r="AG14" s="40">
        <v>0.81632653061224492</v>
      </c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</row>
    <row r="15" spans="1:50">
      <c r="A15" s="3" t="s">
        <v>21</v>
      </c>
      <c r="B15" s="3" t="s">
        <v>202</v>
      </c>
      <c r="C15" s="37">
        <v>8</v>
      </c>
      <c r="D15" s="10">
        <v>45434</v>
      </c>
      <c r="E15" s="17"/>
      <c r="F15" s="17"/>
      <c r="G15" s="17"/>
      <c r="H15" s="17"/>
      <c r="I15" s="21"/>
      <c r="J15" s="17"/>
      <c r="K15" s="17"/>
      <c r="L15" s="17"/>
      <c r="M15" s="17">
        <v>1.7050000000000001</v>
      </c>
      <c r="N15" s="17">
        <v>3.1950000000000003</v>
      </c>
      <c r="O15" s="17">
        <v>421.28325508607196</v>
      </c>
      <c r="P15" s="17"/>
      <c r="Q15" s="17"/>
      <c r="R15" s="17"/>
      <c r="S15" s="17"/>
      <c r="T15" s="17"/>
      <c r="U15" s="17"/>
      <c r="V15" s="17"/>
      <c r="W15" s="17"/>
      <c r="X15" s="17"/>
      <c r="Y15" s="17">
        <v>2.3899999999999997</v>
      </c>
      <c r="Z15" s="17"/>
      <c r="AA15" s="17">
        <v>7</v>
      </c>
      <c r="AB15" s="17">
        <v>7</v>
      </c>
      <c r="AC15" s="17">
        <v>90</v>
      </c>
      <c r="AD15" s="17">
        <v>60</v>
      </c>
      <c r="AE15" s="19"/>
      <c r="AF15" s="40">
        <v>1.3372956909361071</v>
      </c>
      <c r="AG15" s="40">
        <v>0.89153046062407137</v>
      </c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</row>
    <row r="16" spans="1:50">
      <c r="A16" s="3" t="s">
        <v>22</v>
      </c>
      <c r="B16" s="3" t="s">
        <v>202</v>
      </c>
      <c r="C16" s="37">
        <v>8</v>
      </c>
      <c r="D16" s="10">
        <v>45434</v>
      </c>
      <c r="E16" s="17"/>
      <c r="F16" s="17"/>
      <c r="G16" s="17"/>
      <c r="H16" s="17"/>
      <c r="I16" s="21"/>
      <c r="J16" s="17"/>
      <c r="K16" s="17"/>
      <c r="L16" s="17"/>
      <c r="M16" s="17"/>
      <c r="N16" s="17"/>
      <c r="O16" s="17" t="s">
        <v>45</v>
      </c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>
        <v>105</v>
      </c>
      <c r="AD16" s="17">
        <v>70</v>
      </c>
      <c r="AE16" s="19"/>
      <c r="AF16" s="40">
        <v>1.2055109070034444</v>
      </c>
      <c r="AG16" s="40">
        <v>0.80367393800229625</v>
      </c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</row>
    <row r="17" spans="1:50">
      <c r="A17" s="3" t="s">
        <v>23</v>
      </c>
      <c r="B17" s="3" t="s">
        <v>202</v>
      </c>
      <c r="C17" s="37">
        <v>8</v>
      </c>
      <c r="D17" s="10">
        <v>45434</v>
      </c>
      <c r="E17" s="17"/>
      <c r="F17" s="17"/>
      <c r="G17" s="17"/>
      <c r="H17" s="17"/>
      <c r="I17" s="21"/>
      <c r="J17" s="17"/>
      <c r="K17" s="17"/>
      <c r="L17" s="17"/>
      <c r="M17" s="17"/>
      <c r="N17" s="17"/>
      <c r="O17" s="17" t="s">
        <v>45</v>
      </c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>
        <v>105</v>
      </c>
      <c r="AD17" s="17">
        <v>60</v>
      </c>
      <c r="AE17" s="19"/>
      <c r="AF17" s="40">
        <v>1.5532544378698225</v>
      </c>
      <c r="AG17" s="40">
        <v>0.88757396449704151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</row>
    <row r="18" spans="1:50">
      <c r="A18" s="3" t="s">
        <v>24</v>
      </c>
      <c r="B18" s="3" t="s">
        <v>202</v>
      </c>
      <c r="C18" s="37">
        <v>8</v>
      </c>
      <c r="D18" s="10">
        <v>45434</v>
      </c>
      <c r="E18" s="17"/>
      <c r="F18" s="17"/>
      <c r="G18" s="17"/>
      <c r="H18" s="17"/>
      <c r="I18" s="21"/>
      <c r="J18" s="17"/>
      <c r="K18" s="17"/>
      <c r="L18" s="17"/>
      <c r="M18" s="17">
        <v>1.7850000000000001</v>
      </c>
      <c r="N18" s="17">
        <v>3.2450000000000001</v>
      </c>
      <c r="O18" s="17">
        <v>416.02465331278887</v>
      </c>
      <c r="P18" s="17"/>
      <c r="Q18" s="17"/>
      <c r="R18" s="17"/>
      <c r="S18" s="17"/>
      <c r="T18" s="17"/>
      <c r="U18" s="17"/>
      <c r="V18" s="17"/>
      <c r="W18" s="17"/>
      <c r="X18" s="17"/>
      <c r="Y18" s="17">
        <v>2.3499999999999996</v>
      </c>
      <c r="Z18" s="17"/>
      <c r="AA18" s="17">
        <v>6.95</v>
      </c>
      <c r="AB18" s="17">
        <v>6.85</v>
      </c>
      <c r="AC18" s="17">
        <v>85</v>
      </c>
      <c r="AD18" s="17">
        <v>50</v>
      </c>
      <c r="AE18" s="19"/>
      <c r="AF18" s="40">
        <v>1.2592592592592593</v>
      </c>
      <c r="AG18" s="40">
        <v>0.7407407407407407</v>
      </c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</row>
    <row r="19" spans="1:50">
      <c r="A19" s="3" t="s">
        <v>9</v>
      </c>
      <c r="B19" s="3" t="s">
        <v>202</v>
      </c>
      <c r="C19" s="37">
        <v>6</v>
      </c>
      <c r="D19" s="10">
        <v>45526</v>
      </c>
      <c r="E19" s="17"/>
      <c r="F19" s="17"/>
      <c r="G19" s="17"/>
      <c r="H19" s="17"/>
      <c r="I19" s="21"/>
      <c r="J19" s="17"/>
      <c r="K19" s="17"/>
      <c r="L19" s="17"/>
      <c r="M19" s="17">
        <v>1.9549999999999998</v>
      </c>
      <c r="N19" s="17">
        <v>3.27</v>
      </c>
      <c r="O19" s="17">
        <v>587.7675840978593</v>
      </c>
      <c r="P19" s="17">
        <v>5.19</v>
      </c>
      <c r="Q19" s="17"/>
      <c r="R19" s="17">
        <f>'SR渋谷 フィジカル測定'!$P19-'SR渋谷 フィジカル測定'!$N19</f>
        <v>1.9200000000000004</v>
      </c>
      <c r="S19" s="17"/>
      <c r="T19" s="17"/>
      <c r="U19" s="17"/>
      <c r="V19" s="17"/>
      <c r="W19" s="17">
        <v>36.159999999999997</v>
      </c>
      <c r="X19" s="17">
        <v>40.97</v>
      </c>
      <c r="Y19" s="17">
        <v>2.5150000000000001</v>
      </c>
      <c r="Z19" s="17"/>
      <c r="AA19" s="17">
        <v>6.94</v>
      </c>
      <c r="AB19" s="17">
        <v>6.875</v>
      </c>
      <c r="AC19" s="17"/>
      <c r="AD19" s="17"/>
      <c r="AE19" s="19"/>
      <c r="AF19" s="19"/>
      <c r="AG19" s="19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</row>
    <row r="20" spans="1:50">
      <c r="A20" s="3" t="s">
        <v>10</v>
      </c>
      <c r="B20" s="3" t="s">
        <v>202</v>
      </c>
      <c r="C20" s="37">
        <v>6</v>
      </c>
      <c r="D20" s="10">
        <v>45526</v>
      </c>
      <c r="E20" s="17"/>
      <c r="F20" s="17"/>
      <c r="G20" s="17"/>
      <c r="H20" s="17"/>
      <c r="I20" s="21"/>
      <c r="J20" s="17"/>
      <c r="K20" s="17"/>
      <c r="L20" s="17"/>
      <c r="M20" s="17">
        <v>1.91</v>
      </c>
      <c r="N20" s="17">
        <v>3.1850000000000001</v>
      </c>
      <c r="O20" s="17">
        <v>455.25902668759812</v>
      </c>
      <c r="P20" s="17">
        <v>5.27</v>
      </c>
      <c r="Q20" s="17"/>
      <c r="R20" s="17">
        <f>'SR渋谷 フィジカル測定'!$P20-'SR渋谷 フィジカル測定'!$N20</f>
        <v>2.0849999999999995</v>
      </c>
      <c r="S20" s="17"/>
      <c r="T20" s="17"/>
      <c r="U20" s="17"/>
      <c r="V20" s="17"/>
      <c r="W20" s="17">
        <v>38.46</v>
      </c>
      <c r="X20" s="17">
        <v>43.7</v>
      </c>
      <c r="Y20" s="17">
        <v>2.5649999999999999</v>
      </c>
      <c r="Z20" s="17"/>
      <c r="AA20" s="17">
        <v>7.2550000000000008</v>
      </c>
      <c r="AB20" s="17">
        <v>7.2249999999999996</v>
      </c>
      <c r="AC20" s="17"/>
      <c r="AD20" s="17"/>
      <c r="AE20" s="19"/>
      <c r="AF20" s="19"/>
      <c r="AG20" s="19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</row>
    <row r="21" spans="1:50">
      <c r="A21" s="3" t="s">
        <v>11</v>
      </c>
      <c r="B21" s="3" t="s">
        <v>202</v>
      </c>
      <c r="C21" s="37">
        <v>6</v>
      </c>
      <c r="D21" s="10">
        <v>45526</v>
      </c>
      <c r="E21" s="17"/>
      <c r="F21" s="17"/>
      <c r="G21" s="17"/>
      <c r="H21" s="17"/>
      <c r="I21" s="21"/>
      <c r="J21" s="17"/>
      <c r="K21" s="17"/>
      <c r="L21" s="17"/>
      <c r="M21" s="17">
        <v>1.99</v>
      </c>
      <c r="N21" s="17">
        <v>3.2800000000000002</v>
      </c>
      <c r="O21" s="17">
        <v>512.80487804878044</v>
      </c>
      <c r="P21" s="17">
        <v>4.99</v>
      </c>
      <c r="Q21" s="17"/>
      <c r="R21" s="17">
        <f>'SR渋谷 フィジカル測定'!$P21-'SR渋谷 フィジカル測定'!$N21</f>
        <v>1.71</v>
      </c>
      <c r="S21" s="17"/>
      <c r="T21" s="17"/>
      <c r="U21" s="17"/>
      <c r="V21" s="17"/>
      <c r="W21" s="17">
        <v>39.42</v>
      </c>
      <c r="X21" s="17">
        <v>41.97</v>
      </c>
      <c r="Y21" s="17">
        <v>2.4</v>
      </c>
      <c r="Z21" s="17"/>
      <c r="AA21" s="17">
        <v>7.05</v>
      </c>
      <c r="AB21" s="17">
        <v>6.8</v>
      </c>
      <c r="AC21" s="17"/>
      <c r="AD21" s="17"/>
      <c r="AE21" s="19"/>
      <c r="AF21" s="19"/>
      <c r="AG21" s="19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</row>
    <row r="22" spans="1:50">
      <c r="A22" s="3" t="s">
        <v>12</v>
      </c>
      <c r="B22" s="3" t="s">
        <v>202</v>
      </c>
      <c r="C22" s="37">
        <v>6</v>
      </c>
      <c r="D22" s="10">
        <v>45526</v>
      </c>
      <c r="E22" s="17"/>
      <c r="F22" s="17"/>
      <c r="G22" s="17"/>
      <c r="H22" s="17"/>
      <c r="I22" s="21"/>
      <c r="J22" s="17"/>
      <c r="K22" s="17"/>
      <c r="L22" s="17"/>
      <c r="M22" s="17">
        <v>1.86</v>
      </c>
      <c r="N22" s="17">
        <v>3.18</v>
      </c>
      <c r="O22" s="17">
        <v>567.29559748427675</v>
      </c>
      <c r="P22" s="17">
        <v>5.45</v>
      </c>
      <c r="Q22" s="17"/>
      <c r="R22" s="17">
        <f>'SR渋谷 フィジカル測定'!$P22-'SR渋谷 フィジカル測定'!$N22</f>
        <v>2.27</v>
      </c>
      <c r="S22" s="17"/>
      <c r="T22" s="17"/>
      <c r="U22" s="17"/>
      <c r="V22" s="17"/>
      <c r="W22" s="17">
        <v>44.74</v>
      </c>
      <c r="X22" s="17">
        <v>45.48</v>
      </c>
      <c r="Y22" s="17">
        <v>2.68</v>
      </c>
      <c r="Z22" s="17"/>
      <c r="AA22" s="17">
        <v>7.8599999999999994</v>
      </c>
      <c r="AB22" s="17">
        <v>7.4849999999999994</v>
      </c>
      <c r="AC22" s="17"/>
      <c r="AD22" s="17"/>
      <c r="AE22" s="19"/>
      <c r="AF22" s="19"/>
      <c r="AG22" s="19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</row>
    <row r="23" spans="1:50">
      <c r="A23" s="3" t="s">
        <v>13</v>
      </c>
      <c r="B23" s="3" t="s">
        <v>202</v>
      </c>
      <c r="C23" s="37">
        <v>6</v>
      </c>
      <c r="D23" s="10">
        <v>45526</v>
      </c>
      <c r="E23" s="17"/>
      <c r="F23" s="17"/>
      <c r="G23" s="17"/>
      <c r="H23" s="17"/>
      <c r="I23" s="21"/>
      <c r="J23" s="17"/>
      <c r="K23" s="17"/>
      <c r="L23" s="17"/>
      <c r="M23" s="17">
        <v>1.9</v>
      </c>
      <c r="N23" s="17">
        <v>3.1349999999999998</v>
      </c>
      <c r="O23" s="17">
        <v>467.94258373205741</v>
      </c>
      <c r="P23" s="17">
        <v>5.0649999999999995</v>
      </c>
      <c r="Q23" s="17"/>
      <c r="R23" s="17">
        <f>'SR渋谷 フィジカル測定'!$P23-'SR渋谷 フィジカル測定'!$N23</f>
        <v>1.9299999999999997</v>
      </c>
      <c r="S23" s="17"/>
      <c r="T23" s="17"/>
      <c r="U23" s="17"/>
      <c r="V23" s="17"/>
      <c r="W23" s="17">
        <v>42.69</v>
      </c>
      <c r="X23" s="17">
        <v>48.52</v>
      </c>
      <c r="Y23" s="17">
        <v>2.5750000000000002</v>
      </c>
      <c r="Z23" s="17"/>
      <c r="AA23" s="17">
        <v>7.96</v>
      </c>
      <c r="AB23" s="17">
        <v>8.02</v>
      </c>
      <c r="AC23" s="17"/>
      <c r="AD23" s="17"/>
      <c r="AE23" s="19"/>
      <c r="AF23" s="19"/>
      <c r="AG23" s="19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</row>
    <row r="24" spans="1:50">
      <c r="A24" s="3" t="s">
        <v>14</v>
      </c>
      <c r="B24" s="3" t="s">
        <v>202</v>
      </c>
      <c r="C24" s="37">
        <v>6</v>
      </c>
      <c r="D24" s="10">
        <v>45526</v>
      </c>
      <c r="E24" s="17"/>
      <c r="F24" s="17"/>
      <c r="G24" s="17"/>
      <c r="H24" s="17"/>
      <c r="I24" s="21"/>
      <c r="J24" s="17"/>
      <c r="K24" s="17"/>
      <c r="L24" s="17"/>
      <c r="M24" s="17">
        <v>1.855</v>
      </c>
      <c r="N24" s="17">
        <v>2.9450000000000003</v>
      </c>
      <c r="O24" s="17">
        <v>442.10526315789463</v>
      </c>
      <c r="P24" s="17">
        <v>5.0999999999999996</v>
      </c>
      <c r="Q24" s="17"/>
      <c r="R24" s="17">
        <f>'SR渋谷 フィジカル測定'!$P24-'SR渋谷 フィジカル測定'!$N24</f>
        <v>2.1549999999999994</v>
      </c>
      <c r="S24" s="17"/>
      <c r="T24" s="17"/>
      <c r="U24" s="17"/>
      <c r="V24" s="17"/>
      <c r="W24" s="17">
        <v>42.98</v>
      </c>
      <c r="X24" s="17">
        <v>49.45</v>
      </c>
      <c r="Y24" s="17">
        <v>2.5</v>
      </c>
      <c r="Z24" s="17"/>
      <c r="AA24" s="17">
        <v>7.875</v>
      </c>
      <c r="AB24" s="17">
        <v>7.5250000000000004</v>
      </c>
      <c r="AC24" s="17"/>
      <c r="AD24" s="17"/>
      <c r="AE24" s="19"/>
      <c r="AF24" s="19"/>
      <c r="AG24" s="19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</row>
    <row r="25" spans="1:50">
      <c r="A25" s="3" t="s">
        <v>15</v>
      </c>
      <c r="B25" s="3" t="s">
        <v>202</v>
      </c>
      <c r="C25" s="37">
        <v>7</v>
      </c>
      <c r="D25" s="10">
        <v>45526</v>
      </c>
      <c r="E25" s="17"/>
      <c r="F25" s="17"/>
      <c r="G25" s="17"/>
      <c r="H25" s="17"/>
      <c r="I25" s="21"/>
      <c r="J25" s="17"/>
      <c r="K25" s="17"/>
      <c r="L25" s="17"/>
      <c r="M25" s="17">
        <v>1.875</v>
      </c>
      <c r="N25" s="17">
        <v>3.17</v>
      </c>
      <c r="O25" s="17">
        <v>494.63722397476346</v>
      </c>
      <c r="P25" s="17">
        <v>5.67</v>
      </c>
      <c r="Q25" s="17"/>
      <c r="R25" s="17">
        <f>'SR渋谷 フィジカル測定'!$P25-'SR渋谷 フィジカル測定'!$N25</f>
        <v>2.5</v>
      </c>
      <c r="S25" s="17"/>
      <c r="T25" s="17"/>
      <c r="U25" s="17"/>
      <c r="V25" s="17"/>
      <c r="W25" s="17">
        <v>33.51</v>
      </c>
      <c r="X25" s="17">
        <v>36.29</v>
      </c>
      <c r="Y25" s="17">
        <v>2.41</v>
      </c>
      <c r="Z25" s="17"/>
      <c r="AA25" s="17"/>
      <c r="AB25" s="17"/>
      <c r="AC25" s="17"/>
      <c r="AD25" s="17"/>
      <c r="AE25" s="19"/>
      <c r="AF25" s="19"/>
      <c r="AG25" s="19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</row>
    <row r="26" spans="1:50">
      <c r="A26" s="3" t="s">
        <v>16</v>
      </c>
      <c r="B26" s="3" t="s">
        <v>202</v>
      </c>
      <c r="C26" s="37">
        <v>7</v>
      </c>
      <c r="D26" s="10">
        <v>45526</v>
      </c>
      <c r="E26" s="17"/>
      <c r="F26" s="17"/>
      <c r="G26" s="17"/>
      <c r="H26" s="17"/>
      <c r="I26" s="21"/>
      <c r="J26" s="17"/>
      <c r="K26" s="17"/>
      <c r="L26" s="17"/>
      <c r="M26" s="17">
        <v>1.8</v>
      </c>
      <c r="N26" s="17">
        <v>2.96</v>
      </c>
      <c r="O26" s="17">
        <v>513.51351351351354</v>
      </c>
      <c r="P26" s="17">
        <v>5.085</v>
      </c>
      <c r="Q26" s="17"/>
      <c r="R26" s="17">
        <f>'SR渋谷 フィジカル測定'!$P26-'SR渋谷 フィジカル測定'!$N26</f>
        <v>2.125</v>
      </c>
      <c r="S26" s="17"/>
      <c r="T26" s="17"/>
      <c r="U26" s="17"/>
      <c r="V26" s="17"/>
      <c r="W26" s="17">
        <v>46.83</v>
      </c>
      <c r="X26" s="17">
        <v>47.14</v>
      </c>
      <c r="Y26" s="17">
        <v>2.4</v>
      </c>
      <c r="Z26" s="17"/>
      <c r="AA26" s="17">
        <v>7.52</v>
      </c>
      <c r="AB26" s="17">
        <v>7.2650000000000006</v>
      </c>
      <c r="AC26" s="17"/>
      <c r="AD26" s="17"/>
      <c r="AE26" s="19"/>
      <c r="AF26" s="19"/>
      <c r="AG26" s="19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</row>
    <row r="27" spans="1:50">
      <c r="A27" s="3" t="s">
        <v>17</v>
      </c>
      <c r="B27" s="3" t="s">
        <v>202</v>
      </c>
      <c r="C27" s="37">
        <v>7</v>
      </c>
      <c r="D27" s="10">
        <v>45526</v>
      </c>
      <c r="E27" s="17"/>
      <c r="F27" s="17"/>
      <c r="G27" s="17"/>
      <c r="H27" s="17"/>
      <c r="I27" s="21"/>
      <c r="J27" s="17"/>
      <c r="K27" s="17"/>
      <c r="L27" s="17"/>
      <c r="M27" s="17">
        <v>1.88</v>
      </c>
      <c r="N27" s="17">
        <v>3.2199999999999998</v>
      </c>
      <c r="O27" s="17">
        <v>495.96273291925462</v>
      </c>
      <c r="P27" s="17">
        <v>5.5549999999999997</v>
      </c>
      <c r="Q27" s="17"/>
      <c r="R27" s="17">
        <f>'SR渋谷 フィジカル測定'!$P27-'SR渋谷 フィジカル測定'!$N27</f>
        <v>2.335</v>
      </c>
      <c r="S27" s="17"/>
      <c r="T27" s="17"/>
      <c r="U27" s="17"/>
      <c r="V27" s="17"/>
      <c r="W27" s="17">
        <v>35.229999999999997</v>
      </c>
      <c r="X27" s="17">
        <v>44.44</v>
      </c>
      <c r="Y27" s="17">
        <v>2.3650000000000002</v>
      </c>
      <c r="Z27" s="17"/>
      <c r="AA27" s="17">
        <v>7.0449999999999999</v>
      </c>
      <c r="AB27" s="17">
        <v>6.6749999999999998</v>
      </c>
      <c r="AC27" s="17"/>
      <c r="AD27" s="17"/>
      <c r="AE27" s="19"/>
      <c r="AF27" s="19"/>
      <c r="AG27" s="19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</row>
    <row r="28" spans="1:50">
      <c r="A28" s="3" t="s">
        <v>18</v>
      </c>
      <c r="B28" s="3" t="s">
        <v>202</v>
      </c>
      <c r="C28" s="37">
        <v>7</v>
      </c>
      <c r="D28" s="10">
        <v>45526</v>
      </c>
      <c r="E28" s="17"/>
      <c r="F28" s="17"/>
      <c r="G28" s="17"/>
      <c r="H28" s="17"/>
      <c r="I28" s="21"/>
      <c r="J28" s="17"/>
      <c r="K28" s="17"/>
      <c r="L28" s="17"/>
      <c r="M28" s="17">
        <v>1.855</v>
      </c>
      <c r="N28" s="17">
        <v>3.09</v>
      </c>
      <c r="O28" s="17">
        <v>434.30420711974108</v>
      </c>
      <c r="P28" s="17">
        <v>4.7300000000000004</v>
      </c>
      <c r="Q28" s="17"/>
      <c r="R28" s="17">
        <f>'SR渋谷 フィジカル測定'!$P28-'SR渋谷 フィジカル測定'!$N28</f>
        <v>1.6400000000000006</v>
      </c>
      <c r="S28" s="17"/>
      <c r="T28" s="17"/>
      <c r="U28" s="17"/>
      <c r="V28" s="17"/>
      <c r="W28" s="17">
        <v>41.82</v>
      </c>
      <c r="X28" s="17">
        <v>44.88</v>
      </c>
      <c r="Y28" s="17">
        <v>2.42</v>
      </c>
      <c r="Z28" s="17"/>
      <c r="AA28" s="17">
        <v>7.37</v>
      </c>
      <c r="AB28" s="17">
        <v>7.27</v>
      </c>
      <c r="AC28" s="17"/>
      <c r="AD28" s="17"/>
      <c r="AE28" s="19"/>
      <c r="AF28" s="19"/>
      <c r="AG28" s="19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</row>
    <row r="29" spans="1:50">
      <c r="A29" s="3" t="s">
        <v>19</v>
      </c>
      <c r="B29" s="3" t="s">
        <v>202</v>
      </c>
      <c r="C29" s="37">
        <v>8</v>
      </c>
      <c r="D29" s="10">
        <v>45526</v>
      </c>
      <c r="E29" s="17"/>
      <c r="F29" s="17"/>
      <c r="G29" s="17"/>
      <c r="H29" s="17"/>
      <c r="I29" s="21"/>
      <c r="J29" s="17"/>
      <c r="K29" s="17"/>
      <c r="L29" s="17"/>
      <c r="M29" s="17">
        <v>1.9049999999999998</v>
      </c>
      <c r="N29" s="17">
        <v>3.23</v>
      </c>
      <c r="O29" s="17">
        <v>410.5263157894737</v>
      </c>
      <c r="P29" s="17">
        <v>5.18</v>
      </c>
      <c r="Q29" s="17"/>
      <c r="R29" s="17">
        <f>'SR渋谷 フィジカル測定'!$P29-'SR渋谷 フィジカル測定'!$N29</f>
        <v>1.9499999999999997</v>
      </c>
      <c r="S29" s="17"/>
      <c r="T29" s="17"/>
      <c r="U29" s="17"/>
      <c r="V29" s="17"/>
      <c r="W29" s="17">
        <v>37.5</v>
      </c>
      <c r="X29" s="17">
        <v>39.700000000000003</v>
      </c>
      <c r="Y29" s="17">
        <v>2.37</v>
      </c>
      <c r="Z29" s="17"/>
      <c r="AA29" s="17">
        <v>6.8900000000000006</v>
      </c>
      <c r="AB29" s="17">
        <v>7.05</v>
      </c>
      <c r="AC29" s="17"/>
      <c r="AD29" s="17"/>
      <c r="AE29" s="19"/>
      <c r="AF29" s="19"/>
      <c r="AG29" s="19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</row>
    <row r="30" spans="1:50">
      <c r="A30" s="3" t="s">
        <v>20</v>
      </c>
      <c r="B30" s="3" t="s">
        <v>202</v>
      </c>
      <c r="C30" s="37">
        <v>8</v>
      </c>
      <c r="D30" s="10">
        <v>45526</v>
      </c>
      <c r="E30" s="17"/>
      <c r="F30" s="17"/>
      <c r="G30" s="17"/>
      <c r="H30" s="17"/>
      <c r="I30" s="21"/>
      <c r="J30" s="17"/>
      <c r="K30" s="17"/>
      <c r="L30" s="17"/>
      <c r="M30" s="17">
        <v>1.82</v>
      </c>
      <c r="N30" s="17">
        <v>3.09</v>
      </c>
      <c r="O30" s="17">
        <v>485.43689320388353</v>
      </c>
      <c r="P30" s="17">
        <v>4.92</v>
      </c>
      <c r="Q30" s="17"/>
      <c r="R30" s="17">
        <f>'SR渋谷 フィジカル測定'!$P30-'SR渋谷 フィジカル測定'!$N30</f>
        <v>1.83</v>
      </c>
      <c r="S30" s="17"/>
      <c r="T30" s="17"/>
      <c r="U30" s="17"/>
      <c r="V30" s="17"/>
      <c r="W30" s="17">
        <v>39.840000000000003</v>
      </c>
      <c r="X30" s="17">
        <v>45.63</v>
      </c>
      <c r="Y30" s="17">
        <v>2.4950000000000001</v>
      </c>
      <c r="Z30" s="17"/>
      <c r="AA30" s="17">
        <v>7.0449999999999999</v>
      </c>
      <c r="AB30" s="17">
        <v>6.99</v>
      </c>
      <c r="AC30" s="17"/>
      <c r="AD30" s="17"/>
      <c r="AE30" s="19"/>
      <c r="AF30" s="19"/>
      <c r="AG30" s="19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</row>
    <row r="31" spans="1:50">
      <c r="A31" s="3" t="s">
        <v>21</v>
      </c>
      <c r="B31" s="3" t="s">
        <v>202</v>
      </c>
      <c r="C31" s="37">
        <v>8</v>
      </c>
      <c r="D31" s="10">
        <v>45526</v>
      </c>
      <c r="E31" s="17"/>
      <c r="F31" s="17"/>
      <c r="G31" s="17"/>
      <c r="H31" s="17"/>
      <c r="I31" s="21"/>
      <c r="J31" s="17"/>
      <c r="K31" s="17"/>
      <c r="L31" s="17"/>
      <c r="M31" s="17"/>
      <c r="N31" s="17"/>
      <c r="O31" s="17" t="s">
        <v>45</v>
      </c>
      <c r="P31" s="17"/>
      <c r="Q31" s="17"/>
      <c r="R31" s="17"/>
      <c r="S31" s="17"/>
      <c r="T31" s="17"/>
      <c r="U31" s="17"/>
      <c r="V31" s="17"/>
      <c r="W31" s="17"/>
      <c r="X31" s="17"/>
      <c r="Y31" s="17">
        <v>0</v>
      </c>
      <c r="Z31" s="17"/>
      <c r="AA31" s="17"/>
      <c r="AB31" s="17"/>
      <c r="AC31" s="17"/>
      <c r="AD31" s="17"/>
      <c r="AE31" s="19"/>
      <c r="AF31" s="19"/>
      <c r="AG31" s="19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</row>
    <row r="32" spans="1:50">
      <c r="A32" s="3" t="s">
        <v>22</v>
      </c>
      <c r="B32" s="3" t="s">
        <v>202</v>
      </c>
      <c r="C32" s="37">
        <v>8</v>
      </c>
      <c r="D32" s="10">
        <v>45526</v>
      </c>
      <c r="E32" s="17"/>
      <c r="F32" s="17"/>
      <c r="G32" s="17"/>
      <c r="H32" s="17"/>
      <c r="I32" s="21"/>
      <c r="J32" s="17"/>
      <c r="K32" s="17"/>
      <c r="L32" s="17"/>
      <c r="M32" s="17">
        <v>1.845</v>
      </c>
      <c r="N32" s="17">
        <v>3.2249999999999996</v>
      </c>
      <c r="O32" s="17">
        <v>543.87596899224809</v>
      </c>
      <c r="P32" s="17">
        <v>5.65</v>
      </c>
      <c r="Q32" s="17"/>
      <c r="R32" s="17">
        <f>'SR渋谷 フィジカル測定'!$P32-'SR渋谷 フィジカル測定'!$N32</f>
        <v>2.4250000000000007</v>
      </c>
      <c r="S32" s="17"/>
      <c r="T32" s="17"/>
      <c r="U32" s="17"/>
      <c r="V32" s="17"/>
      <c r="W32" s="17">
        <v>39.840000000000003</v>
      </c>
      <c r="X32" s="17">
        <v>41.39</v>
      </c>
      <c r="Y32" s="17">
        <v>2.3450000000000002</v>
      </c>
      <c r="Z32" s="17"/>
      <c r="AA32" s="17">
        <v>6.3</v>
      </c>
      <c r="AB32" s="17">
        <v>7.08</v>
      </c>
      <c r="AC32" s="17"/>
      <c r="AD32" s="17"/>
      <c r="AE32" s="19"/>
      <c r="AF32" s="19"/>
      <c r="AG32" s="19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</row>
    <row r="33" spans="1:50">
      <c r="A33" s="3" t="s">
        <v>23</v>
      </c>
      <c r="B33" s="3" t="s">
        <v>202</v>
      </c>
      <c r="C33" s="37">
        <v>8</v>
      </c>
      <c r="D33" s="10">
        <v>45526</v>
      </c>
      <c r="E33" s="17"/>
      <c r="F33" s="17"/>
      <c r="G33" s="17"/>
      <c r="H33" s="17"/>
      <c r="I33" s="21"/>
      <c r="J33" s="17"/>
      <c r="K33" s="17"/>
      <c r="L33" s="17"/>
      <c r="M33" s="17">
        <v>1.8250000000000002</v>
      </c>
      <c r="N33" s="17">
        <v>3.07</v>
      </c>
      <c r="O33" s="17">
        <v>450.81433224755705</v>
      </c>
      <c r="P33" s="17">
        <v>4.7450000000000001</v>
      </c>
      <c r="Q33" s="17"/>
      <c r="R33" s="17">
        <f>'SR渋谷 フィジカル測定'!$P33-'SR渋谷 フィジカル測定'!$N33</f>
        <v>1.6750000000000003</v>
      </c>
      <c r="S33" s="17"/>
      <c r="T33" s="17"/>
      <c r="U33" s="17"/>
      <c r="V33" s="17"/>
      <c r="W33" s="17">
        <v>40.97</v>
      </c>
      <c r="X33" s="17">
        <v>50.07</v>
      </c>
      <c r="Y33" s="17">
        <v>2.5350000000000001</v>
      </c>
      <c r="Z33" s="17"/>
      <c r="AA33" s="17">
        <v>7.4399999999999995</v>
      </c>
      <c r="AB33" s="17">
        <v>7.335</v>
      </c>
      <c r="AC33" s="17"/>
      <c r="AD33" s="17"/>
      <c r="AE33" s="19"/>
      <c r="AF33" s="19"/>
      <c r="AG33" s="19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</row>
    <row r="34" spans="1:50">
      <c r="A34" s="3" t="s">
        <v>24</v>
      </c>
      <c r="B34" s="3" t="s">
        <v>202</v>
      </c>
      <c r="C34" s="37">
        <v>8</v>
      </c>
      <c r="D34" s="10">
        <v>45526</v>
      </c>
      <c r="E34" s="17"/>
      <c r="F34" s="17"/>
      <c r="G34" s="17"/>
      <c r="H34" s="17"/>
      <c r="I34" s="21"/>
      <c r="J34" s="17"/>
      <c r="K34" s="17"/>
      <c r="L34" s="17"/>
      <c r="M34" s="17">
        <v>1.9750000000000001</v>
      </c>
      <c r="N34" s="17">
        <v>3.3049999999999997</v>
      </c>
      <c r="O34" s="17">
        <v>439.33434190620272</v>
      </c>
      <c r="P34" s="17">
        <v>5.38</v>
      </c>
      <c r="Q34" s="17"/>
      <c r="R34" s="17">
        <f>'SR渋谷 フィジカル測定'!$P34-'SR渋谷 フィジカル測定'!$N34</f>
        <v>2.0750000000000002</v>
      </c>
      <c r="S34" s="17"/>
      <c r="T34" s="17"/>
      <c r="U34" s="17"/>
      <c r="V34" s="17"/>
      <c r="W34" s="17">
        <v>29.92</v>
      </c>
      <c r="X34" s="17">
        <v>32.65</v>
      </c>
      <c r="Y34" s="17">
        <v>2.4</v>
      </c>
      <c r="Z34" s="17"/>
      <c r="AA34" s="17">
        <v>6.7050000000000001</v>
      </c>
      <c r="AB34" s="17">
        <v>6.9450000000000003</v>
      </c>
      <c r="AC34" s="17"/>
      <c r="AD34" s="17"/>
      <c r="AE34" s="19"/>
      <c r="AF34" s="19"/>
      <c r="AG34" s="19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</row>
    <row r="35" spans="1:50">
      <c r="A35" s="3" t="s">
        <v>30</v>
      </c>
      <c r="B35" s="3" t="s">
        <v>202</v>
      </c>
      <c r="C35" s="37">
        <v>6</v>
      </c>
      <c r="D35" s="10">
        <v>45526</v>
      </c>
      <c r="E35" s="17"/>
      <c r="F35" s="17"/>
      <c r="G35" s="17"/>
      <c r="H35" s="17"/>
      <c r="I35" s="21"/>
      <c r="J35" s="17"/>
      <c r="K35" s="17"/>
      <c r="L35" s="17"/>
      <c r="M35" s="17">
        <v>1.875</v>
      </c>
      <c r="N35" s="17">
        <v>3.1850000000000001</v>
      </c>
      <c r="O35" s="17">
        <v>454.3171114599686</v>
      </c>
      <c r="P35" s="17">
        <v>4.8099999999999996</v>
      </c>
      <c r="Q35" s="17"/>
      <c r="R35" s="17">
        <f>'SR渋谷 フィジカル測定'!$P35-'SR渋谷 フィジカル測定'!$N35</f>
        <v>1.6249999999999996</v>
      </c>
      <c r="S35" s="17"/>
      <c r="T35" s="17"/>
      <c r="U35" s="17"/>
      <c r="V35" s="17"/>
      <c r="W35" s="17">
        <v>39.56</v>
      </c>
      <c r="X35" s="17">
        <v>47.75</v>
      </c>
      <c r="Y35" s="17">
        <v>2.665</v>
      </c>
      <c r="Z35" s="17"/>
      <c r="AA35" s="17">
        <v>7.7249999999999996</v>
      </c>
      <c r="AB35" s="17">
        <v>7.5</v>
      </c>
      <c r="AC35" s="17"/>
      <c r="AD35" s="17"/>
      <c r="AE35" s="19"/>
      <c r="AF35" s="19"/>
      <c r="AG35" s="19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</row>
    <row r="36" spans="1:50">
      <c r="A36" s="3" t="s">
        <v>9</v>
      </c>
      <c r="B36" s="3" t="s">
        <v>202</v>
      </c>
      <c r="C36" s="37">
        <v>6</v>
      </c>
      <c r="D36" s="10">
        <v>45567</v>
      </c>
      <c r="E36" s="17"/>
      <c r="F36" s="17"/>
      <c r="G36" s="17"/>
      <c r="H36" s="17"/>
      <c r="I36" s="21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>
        <v>135</v>
      </c>
      <c r="AD36" s="17">
        <v>80</v>
      </c>
      <c r="AE36" s="19"/>
      <c r="AF36" s="40">
        <v>1.4047866805411031</v>
      </c>
      <c r="AG36" s="40">
        <v>0.83246618106139447</v>
      </c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</row>
    <row r="37" spans="1:50">
      <c r="A37" s="3" t="s">
        <v>10</v>
      </c>
      <c r="B37" s="3" t="s">
        <v>202</v>
      </c>
      <c r="C37" s="37">
        <v>6</v>
      </c>
      <c r="D37" s="10">
        <v>45567</v>
      </c>
      <c r="E37" s="17"/>
      <c r="F37" s="17"/>
      <c r="G37" s="17"/>
      <c r="H37" s="17"/>
      <c r="I37" s="21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>
        <v>120</v>
      </c>
      <c r="AD37" s="17">
        <v>95</v>
      </c>
      <c r="AE37" s="19"/>
      <c r="AF37" s="40">
        <v>1.6551724137931034</v>
      </c>
      <c r="AG37" s="40">
        <v>1.3103448275862069</v>
      </c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</row>
    <row r="38" spans="1:50">
      <c r="A38" s="3" t="s">
        <v>11</v>
      </c>
      <c r="B38" s="3" t="s">
        <v>202</v>
      </c>
      <c r="C38" s="37">
        <v>6</v>
      </c>
      <c r="D38" s="10">
        <v>45567</v>
      </c>
      <c r="E38" s="17"/>
      <c r="F38" s="17"/>
      <c r="G38" s="17"/>
      <c r="H38" s="17"/>
      <c r="I38" s="21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>
        <v>130</v>
      </c>
      <c r="AD38" s="17">
        <v>95</v>
      </c>
      <c r="AE38" s="19"/>
      <c r="AF38" s="40">
        <v>1.1296076099881094</v>
      </c>
      <c r="AG38" s="40">
        <v>1.5457788347205708</v>
      </c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</row>
    <row r="39" spans="1:50">
      <c r="A39" s="3" t="s">
        <v>12</v>
      </c>
      <c r="B39" s="3" t="s">
        <v>202</v>
      </c>
      <c r="C39" s="37">
        <v>6</v>
      </c>
      <c r="D39" s="10">
        <v>45567</v>
      </c>
      <c r="E39" s="17"/>
      <c r="F39" s="17"/>
      <c r="G39" s="17"/>
      <c r="H39" s="17"/>
      <c r="I39" s="21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9"/>
      <c r="AF39" s="40"/>
      <c r="AG39" s="40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</row>
    <row r="40" spans="1:50">
      <c r="A40" s="3" t="s">
        <v>13</v>
      </c>
      <c r="B40" s="3" t="s">
        <v>202</v>
      </c>
      <c r="C40" s="37">
        <v>6</v>
      </c>
      <c r="D40" s="10">
        <v>45567</v>
      </c>
      <c r="E40" s="17"/>
      <c r="F40" s="17"/>
      <c r="G40" s="17"/>
      <c r="H40" s="17"/>
      <c r="I40" s="21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>
        <v>125</v>
      </c>
      <c r="AD40" s="17">
        <v>90</v>
      </c>
      <c r="AE40" s="19"/>
      <c r="AF40" s="40">
        <v>1.7041581458759374</v>
      </c>
      <c r="AG40" s="40">
        <v>1.2269938650306749</v>
      </c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</row>
    <row r="41" spans="1:50">
      <c r="A41" s="3" t="s">
        <v>14</v>
      </c>
      <c r="B41" s="3" t="s">
        <v>202</v>
      </c>
      <c r="C41" s="37">
        <v>6</v>
      </c>
      <c r="D41" s="10">
        <v>45567</v>
      </c>
      <c r="E41" s="17"/>
      <c r="F41" s="17"/>
      <c r="G41" s="17"/>
      <c r="H41" s="17"/>
      <c r="I41" s="21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>
        <v>105</v>
      </c>
      <c r="AD41" s="17">
        <v>65</v>
      </c>
      <c r="AE41" s="19"/>
      <c r="AF41" s="40">
        <v>1.6129032258064517</v>
      </c>
      <c r="AG41" s="40">
        <v>0.99846390168970822</v>
      </c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</row>
    <row r="42" spans="1:50">
      <c r="A42" s="3" t="s">
        <v>15</v>
      </c>
      <c r="B42" s="3" t="s">
        <v>202</v>
      </c>
      <c r="C42" s="37">
        <v>7</v>
      </c>
      <c r="D42" s="10">
        <v>45567</v>
      </c>
      <c r="E42" s="17"/>
      <c r="F42" s="17"/>
      <c r="G42" s="17"/>
      <c r="H42" s="17"/>
      <c r="I42" s="21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>
        <v>125</v>
      </c>
      <c r="AD42" s="17">
        <v>97.5</v>
      </c>
      <c r="AE42" s="19"/>
      <c r="AF42" s="40">
        <v>1.5943877551020407</v>
      </c>
      <c r="AG42" s="40">
        <v>1.2436224489795917</v>
      </c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</row>
    <row r="43" spans="1:50">
      <c r="A43" s="3" t="s">
        <v>16</v>
      </c>
      <c r="B43" s="3" t="s">
        <v>202</v>
      </c>
      <c r="C43" s="37">
        <v>7</v>
      </c>
      <c r="D43" s="10">
        <v>45567</v>
      </c>
      <c r="E43" s="17"/>
      <c r="F43" s="17"/>
      <c r="G43" s="17"/>
      <c r="H43" s="17"/>
      <c r="I43" s="21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>
        <v>120</v>
      </c>
      <c r="AD43" s="17">
        <v>75</v>
      </c>
      <c r="AE43" s="19"/>
      <c r="AF43" s="40">
        <v>1.5789473684210527</v>
      </c>
      <c r="AG43" s="40">
        <v>0.98684210526315785</v>
      </c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</row>
    <row r="44" spans="1:50">
      <c r="A44" s="3" t="s">
        <v>17</v>
      </c>
      <c r="B44" s="3" t="s">
        <v>202</v>
      </c>
      <c r="C44" s="37">
        <v>7</v>
      </c>
      <c r="D44" s="10">
        <v>45567</v>
      </c>
      <c r="E44" s="17"/>
      <c r="F44" s="17"/>
      <c r="G44" s="17"/>
      <c r="H44" s="17"/>
      <c r="I44" s="21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>
        <v>130</v>
      </c>
      <c r="AD44" s="17">
        <v>100</v>
      </c>
      <c r="AE44" s="19"/>
      <c r="AF44" s="40">
        <v>1.6280525986224172</v>
      </c>
      <c r="AG44" s="40">
        <v>1.2523481527864748</v>
      </c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</row>
    <row r="45" spans="1:50">
      <c r="A45" s="3" t="s">
        <v>18</v>
      </c>
      <c r="B45" s="3" t="s">
        <v>202</v>
      </c>
      <c r="C45" s="37">
        <v>7</v>
      </c>
      <c r="D45" s="10">
        <v>45567</v>
      </c>
      <c r="E45" s="17"/>
      <c r="F45" s="17"/>
      <c r="G45" s="17"/>
      <c r="H45" s="17"/>
      <c r="I45" s="21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>
        <v>110</v>
      </c>
      <c r="AD45" s="17">
        <v>80</v>
      </c>
      <c r="AE45" s="19"/>
      <c r="AF45" s="40">
        <v>1.639344262295082</v>
      </c>
      <c r="AG45" s="40">
        <v>1.1922503725782416</v>
      </c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</row>
    <row r="46" spans="1:50">
      <c r="A46" s="3" t="s">
        <v>19</v>
      </c>
      <c r="B46" s="3" t="s">
        <v>202</v>
      </c>
      <c r="C46" s="37">
        <v>8</v>
      </c>
      <c r="D46" s="10">
        <v>45567</v>
      </c>
      <c r="E46" s="17"/>
      <c r="F46" s="17"/>
      <c r="G46" s="17"/>
      <c r="H46" s="17"/>
      <c r="I46" s="21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>
        <v>115</v>
      </c>
      <c r="AD46" s="17">
        <v>60</v>
      </c>
      <c r="AE46" s="19"/>
      <c r="AF46" s="40">
        <v>1.7345399698340875</v>
      </c>
      <c r="AG46" s="40">
        <v>0.90497737556561086</v>
      </c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</row>
    <row r="47" spans="1:50">
      <c r="A47" s="3" t="s">
        <v>20</v>
      </c>
      <c r="B47" s="3" t="s">
        <v>202</v>
      </c>
      <c r="C47" s="37">
        <v>8</v>
      </c>
      <c r="D47" s="10">
        <v>45567</v>
      </c>
      <c r="E47" s="17"/>
      <c r="F47" s="17"/>
      <c r="G47" s="17"/>
      <c r="H47" s="17"/>
      <c r="I47" s="21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>
        <v>102.5</v>
      </c>
      <c r="AD47" s="17">
        <v>65</v>
      </c>
      <c r="AE47" s="19"/>
      <c r="AF47" s="40">
        <v>1.3666666666666667</v>
      </c>
      <c r="AG47" s="40">
        <v>0.8666666666666667</v>
      </c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</row>
    <row r="48" spans="1:50">
      <c r="A48" s="3" t="s">
        <v>21</v>
      </c>
      <c r="B48" s="3" t="s">
        <v>202</v>
      </c>
      <c r="C48" s="37">
        <v>8</v>
      </c>
      <c r="D48" s="10">
        <v>45567</v>
      </c>
      <c r="E48" s="17"/>
      <c r="F48" s="17"/>
      <c r="G48" s="17"/>
      <c r="H48" s="17"/>
      <c r="I48" s="21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>
        <v>105</v>
      </c>
      <c r="AD48" s="17">
        <v>70</v>
      </c>
      <c r="AE48" s="19"/>
      <c r="AF48" s="40">
        <v>1.4583333333333333</v>
      </c>
      <c r="AG48" s="40">
        <v>0.97222222222222221</v>
      </c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</row>
    <row r="49" spans="1:50">
      <c r="A49" s="3" t="s">
        <v>22</v>
      </c>
      <c r="B49" s="3" t="s">
        <v>202</v>
      </c>
      <c r="C49" s="37">
        <v>8</v>
      </c>
      <c r="D49" s="10">
        <v>45567</v>
      </c>
      <c r="E49" s="17"/>
      <c r="F49" s="17"/>
      <c r="G49" s="17"/>
      <c r="H49" s="17"/>
      <c r="I49" s="21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>
        <v>122.5</v>
      </c>
      <c r="AD49" s="17">
        <v>80</v>
      </c>
      <c r="AE49" s="19"/>
      <c r="AF49" s="40">
        <v>1.3968072976054731</v>
      </c>
      <c r="AG49" s="40">
        <v>0.91220068415051303</v>
      </c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</row>
    <row r="50" spans="1:50">
      <c r="A50" s="3" t="s">
        <v>23</v>
      </c>
      <c r="B50" s="3" t="s">
        <v>202</v>
      </c>
      <c r="C50" s="37">
        <v>8</v>
      </c>
      <c r="D50" s="10">
        <v>45567</v>
      </c>
      <c r="E50" s="17"/>
      <c r="F50" s="17"/>
      <c r="G50" s="17"/>
      <c r="H50" s="17"/>
      <c r="I50" s="21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>
        <v>125</v>
      </c>
      <c r="AD50" s="17">
        <v>75</v>
      </c>
      <c r="AE50" s="19"/>
      <c r="AF50" s="40">
        <v>1.8063583815028901</v>
      </c>
      <c r="AG50" s="40">
        <v>1.0838150289017341</v>
      </c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</row>
    <row r="51" spans="1:50">
      <c r="A51" s="3" t="s">
        <v>24</v>
      </c>
      <c r="B51" s="3" t="s">
        <v>202</v>
      </c>
      <c r="C51" s="37">
        <v>8</v>
      </c>
      <c r="D51" s="10">
        <v>45567</v>
      </c>
      <c r="E51" s="17"/>
      <c r="F51" s="17"/>
      <c r="G51" s="17"/>
      <c r="H51" s="17"/>
      <c r="I51" s="21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>
        <v>100</v>
      </c>
      <c r="AD51" s="17">
        <v>60</v>
      </c>
      <c r="AE51" s="19"/>
      <c r="AF51" s="40">
        <v>1.3774104683195594</v>
      </c>
      <c r="AG51" s="40">
        <v>0.82644628099173556</v>
      </c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</row>
    <row r="52" spans="1:50">
      <c r="A52" s="3" t="s">
        <v>30</v>
      </c>
      <c r="B52" s="3" t="s">
        <v>202</v>
      </c>
      <c r="C52" s="37">
        <v>6</v>
      </c>
      <c r="D52" s="10">
        <v>45567</v>
      </c>
      <c r="E52" s="17"/>
      <c r="F52" s="17"/>
      <c r="G52" s="17"/>
      <c r="H52" s="17"/>
      <c r="I52" s="21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>
        <v>110</v>
      </c>
      <c r="AD52" s="17">
        <v>60</v>
      </c>
      <c r="AE52" s="19"/>
      <c r="AF52" s="40">
        <v>1.5203870076019352</v>
      </c>
      <c r="AG52" s="40">
        <v>0.82930200414651012</v>
      </c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</row>
    <row r="53" spans="1:50">
      <c r="A53" s="3" t="s">
        <v>9</v>
      </c>
      <c r="B53" s="3" t="s">
        <v>202</v>
      </c>
      <c r="C53" s="37">
        <v>6</v>
      </c>
      <c r="D53" s="10">
        <v>45672</v>
      </c>
      <c r="E53" s="17"/>
      <c r="F53" s="17"/>
      <c r="G53" s="17"/>
      <c r="H53" s="17"/>
      <c r="I53" s="21"/>
      <c r="J53" s="17"/>
      <c r="K53" s="17"/>
      <c r="L53" s="17"/>
      <c r="M53" s="17"/>
      <c r="N53" s="17"/>
      <c r="O53" s="17"/>
      <c r="P53" s="17"/>
      <c r="Q53" s="17"/>
      <c r="R53" s="17"/>
      <c r="S53" s="17">
        <v>119</v>
      </c>
      <c r="T53" s="17">
        <v>60.359899999999996</v>
      </c>
      <c r="U53" s="17">
        <v>5840.0664400000005</v>
      </c>
      <c r="V53" s="17">
        <v>11459.699999999999</v>
      </c>
      <c r="W53" s="17"/>
      <c r="X53" s="17"/>
      <c r="Y53" s="17"/>
      <c r="Z53" s="17"/>
      <c r="AA53" s="17"/>
      <c r="AB53" s="17"/>
      <c r="AC53" s="17">
        <v>145</v>
      </c>
      <c r="AD53" s="17">
        <v>85</v>
      </c>
      <c r="AE53" s="19"/>
      <c r="AF53" s="40">
        <v>1.505711318795431</v>
      </c>
      <c r="AG53" s="40">
        <v>0.88265835929387337</v>
      </c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</row>
    <row r="54" spans="1:50">
      <c r="A54" s="3" t="s">
        <v>10</v>
      </c>
      <c r="B54" s="3" t="s">
        <v>202</v>
      </c>
      <c r="C54" s="37">
        <v>6</v>
      </c>
      <c r="D54" s="10">
        <v>45672</v>
      </c>
      <c r="E54" s="17"/>
      <c r="F54" s="17"/>
      <c r="G54" s="17"/>
      <c r="H54" s="17"/>
      <c r="I54" s="21"/>
      <c r="J54" s="17"/>
      <c r="K54" s="17"/>
      <c r="L54" s="17"/>
      <c r="M54" s="17"/>
      <c r="N54" s="17"/>
      <c r="O54" s="17"/>
      <c r="P54" s="17"/>
      <c r="Q54" s="17"/>
      <c r="R54" s="17"/>
      <c r="S54" s="17">
        <v>136</v>
      </c>
      <c r="T54" s="17">
        <v>65.053600000000003</v>
      </c>
      <c r="U54" s="17">
        <v>5812.6583699999992</v>
      </c>
      <c r="V54" s="17">
        <v>9900.7999999999993</v>
      </c>
      <c r="W54" s="17"/>
      <c r="X54" s="17"/>
      <c r="Y54" s="17"/>
      <c r="Z54" s="17"/>
      <c r="AA54" s="17"/>
      <c r="AB54" s="17"/>
      <c r="AC54" s="17">
        <v>130</v>
      </c>
      <c r="AD54" s="17">
        <v>97.5</v>
      </c>
      <c r="AE54" s="19"/>
      <c r="AF54" s="40">
        <v>1.7857142857142858</v>
      </c>
      <c r="AG54" s="40">
        <v>1.3392857142857144</v>
      </c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</row>
    <row r="55" spans="1:50">
      <c r="A55" s="3" t="s">
        <v>11</v>
      </c>
      <c r="B55" s="3" t="s">
        <v>202</v>
      </c>
      <c r="C55" s="37">
        <v>6</v>
      </c>
      <c r="D55" s="10">
        <v>45672</v>
      </c>
      <c r="E55" s="17"/>
      <c r="F55" s="17"/>
      <c r="G55" s="17"/>
      <c r="H55" s="17"/>
      <c r="I55" s="21"/>
      <c r="J55" s="17"/>
      <c r="K55" s="17"/>
      <c r="L55" s="17"/>
      <c r="M55" s="17"/>
      <c r="N55" s="17"/>
      <c r="O55" s="17"/>
      <c r="P55" s="17"/>
      <c r="Q55" s="17"/>
      <c r="R55" s="17"/>
      <c r="S55" s="17">
        <v>123</v>
      </c>
      <c r="T55" s="17">
        <v>61.464300000000009</v>
      </c>
      <c r="U55" s="17">
        <v>4735.9020799999998</v>
      </c>
      <c r="V55" s="17">
        <v>10701</v>
      </c>
      <c r="W55" s="17"/>
      <c r="X55" s="17"/>
      <c r="Y55" s="17"/>
      <c r="Z55" s="17"/>
      <c r="AA55" s="17"/>
      <c r="AB55" s="17"/>
      <c r="AC55" s="17">
        <v>150</v>
      </c>
      <c r="AD55" s="17">
        <v>100</v>
      </c>
      <c r="AE55" s="19"/>
      <c r="AF55" s="40">
        <v>1.7241379310344827</v>
      </c>
      <c r="AG55" s="40">
        <v>1.1494252873563218</v>
      </c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</row>
    <row r="56" spans="1:50">
      <c r="A56" s="3" t="s">
        <v>12</v>
      </c>
      <c r="B56" s="3" t="s">
        <v>202</v>
      </c>
      <c r="C56" s="37">
        <v>6</v>
      </c>
      <c r="D56" s="10">
        <v>45672</v>
      </c>
      <c r="E56" s="17"/>
      <c r="F56" s="17"/>
      <c r="G56" s="17"/>
      <c r="H56" s="17"/>
      <c r="I56" s="21"/>
      <c r="J56" s="17"/>
      <c r="K56" s="17"/>
      <c r="L56" s="17"/>
      <c r="M56" s="17"/>
      <c r="N56" s="17"/>
      <c r="O56" s="17"/>
      <c r="P56" s="17"/>
      <c r="Q56" s="17"/>
      <c r="R56" s="17"/>
      <c r="S56" s="17">
        <v>130</v>
      </c>
      <c r="T56" s="17">
        <v>63.397000000000006</v>
      </c>
      <c r="U56" s="17">
        <v>5347.3941000000004</v>
      </c>
      <c r="V56" s="17">
        <v>11726</v>
      </c>
      <c r="W56" s="17"/>
      <c r="X56" s="17"/>
      <c r="Y56" s="17"/>
      <c r="Z56" s="17"/>
      <c r="AA56" s="17"/>
      <c r="AB56" s="17"/>
      <c r="AC56" s="17">
        <v>167.5</v>
      </c>
      <c r="AD56" s="17">
        <v>105</v>
      </c>
      <c r="AE56" s="19"/>
      <c r="AF56" s="40"/>
      <c r="AG56" s="40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</row>
    <row r="57" spans="1:50">
      <c r="A57" s="3" t="s">
        <v>13</v>
      </c>
      <c r="B57" s="3" t="s">
        <v>202</v>
      </c>
      <c r="C57" s="37">
        <v>6</v>
      </c>
      <c r="D57" s="10">
        <v>45672</v>
      </c>
      <c r="E57" s="17"/>
      <c r="F57" s="17"/>
      <c r="G57" s="17"/>
      <c r="H57" s="17"/>
      <c r="I57" s="21"/>
      <c r="J57" s="17"/>
      <c r="K57" s="17"/>
      <c r="L57" s="17"/>
      <c r="M57" s="17"/>
      <c r="N57" s="17"/>
      <c r="O57" s="17"/>
      <c r="P57" s="17"/>
      <c r="Q57" s="17"/>
      <c r="R57" s="17"/>
      <c r="S57" s="17">
        <v>142</v>
      </c>
      <c r="T57" s="17">
        <v>66.7102</v>
      </c>
      <c r="U57" s="17">
        <v>5718.4094000000005</v>
      </c>
      <c r="V57" s="17">
        <v>10465.4</v>
      </c>
      <c r="W57" s="17"/>
      <c r="X57" s="17"/>
      <c r="Y57" s="17"/>
      <c r="Z57" s="17"/>
      <c r="AA57" s="17"/>
      <c r="AB57" s="17"/>
      <c r="AC57" s="17">
        <v>130</v>
      </c>
      <c r="AD57" s="17">
        <v>90</v>
      </c>
      <c r="AE57" s="19"/>
      <c r="AF57" s="40">
        <v>1.7639077340569878</v>
      </c>
      <c r="AG57" s="40">
        <v>1.2211668928086838</v>
      </c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</row>
    <row r="58" spans="1:50">
      <c r="A58" s="3" t="s">
        <v>14</v>
      </c>
      <c r="B58" s="3" t="s">
        <v>202</v>
      </c>
      <c r="C58" s="37">
        <v>6</v>
      </c>
      <c r="D58" s="10">
        <v>45672</v>
      </c>
      <c r="E58" s="17"/>
      <c r="F58" s="17"/>
      <c r="G58" s="17"/>
      <c r="H58" s="17"/>
      <c r="I58" s="21"/>
      <c r="J58" s="17"/>
      <c r="K58" s="17"/>
      <c r="L58" s="17"/>
      <c r="M58" s="17"/>
      <c r="N58" s="17"/>
      <c r="O58" s="17"/>
      <c r="P58" s="17"/>
      <c r="Q58" s="17"/>
      <c r="R58" s="17"/>
      <c r="S58" s="17">
        <v>116</v>
      </c>
      <c r="T58" s="17">
        <v>59.531599999999997</v>
      </c>
      <c r="U58" s="17">
        <v>4916.5417400000006</v>
      </c>
      <c r="V58" s="17">
        <v>7574.7999999999993</v>
      </c>
      <c r="W58" s="17"/>
      <c r="X58" s="17"/>
      <c r="Y58" s="17"/>
      <c r="Z58" s="17"/>
      <c r="AA58" s="17"/>
      <c r="AB58" s="17"/>
      <c r="AC58" s="17">
        <v>105</v>
      </c>
      <c r="AD58" s="17">
        <v>70</v>
      </c>
      <c r="AE58" s="19"/>
      <c r="AF58" s="40">
        <v>1.6079632465543645</v>
      </c>
      <c r="AG58" s="40">
        <v>1.0719754977029097</v>
      </c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</row>
    <row r="59" spans="1:50">
      <c r="A59" s="3" t="s">
        <v>15</v>
      </c>
      <c r="B59" s="3" t="s">
        <v>202</v>
      </c>
      <c r="C59" s="37">
        <v>7</v>
      </c>
      <c r="D59" s="10">
        <v>45672</v>
      </c>
      <c r="E59" s="17"/>
      <c r="F59" s="17"/>
      <c r="G59" s="17"/>
      <c r="H59" s="17"/>
      <c r="I59" s="21"/>
      <c r="J59" s="17"/>
      <c r="K59" s="17"/>
      <c r="L59" s="17"/>
      <c r="M59" s="17"/>
      <c r="N59" s="17"/>
      <c r="O59" s="17"/>
      <c r="P59" s="17"/>
      <c r="Q59" s="17"/>
      <c r="R59" s="17"/>
      <c r="S59" s="17">
        <v>109</v>
      </c>
      <c r="T59" s="17">
        <v>57.5989</v>
      </c>
      <c r="U59" s="17">
        <v>3887.4134799999997</v>
      </c>
      <c r="V59" s="17">
        <v>8611</v>
      </c>
      <c r="W59" s="17"/>
      <c r="X59" s="17"/>
      <c r="Y59" s="17"/>
      <c r="Z59" s="17"/>
      <c r="AA59" s="17"/>
      <c r="AB59" s="17"/>
      <c r="AC59" s="17">
        <v>110</v>
      </c>
      <c r="AD59" s="17">
        <v>80</v>
      </c>
      <c r="AE59" s="19"/>
      <c r="AF59" s="40">
        <v>1.3924050632911393</v>
      </c>
      <c r="AG59" s="40">
        <v>1.0126582278481013</v>
      </c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</row>
    <row r="60" spans="1:50">
      <c r="A60" s="3" t="s">
        <v>16</v>
      </c>
      <c r="B60" s="3" t="s">
        <v>202</v>
      </c>
      <c r="C60" s="37">
        <v>7</v>
      </c>
      <c r="D60" s="10">
        <v>45672</v>
      </c>
      <c r="E60" s="17"/>
      <c r="F60" s="17"/>
      <c r="G60" s="17"/>
      <c r="H60" s="17"/>
      <c r="I60" s="21"/>
      <c r="J60" s="17"/>
      <c r="K60" s="17"/>
      <c r="L60" s="17"/>
      <c r="M60" s="17"/>
      <c r="N60" s="17"/>
      <c r="O60" s="17"/>
      <c r="P60" s="17"/>
      <c r="Q60" s="17"/>
      <c r="R60" s="17"/>
      <c r="S60" s="17">
        <v>112</v>
      </c>
      <c r="T60" s="17">
        <v>58.427199999999999</v>
      </c>
      <c r="U60" s="17">
        <v>4550.3131000000003</v>
      </c>
      <c r="V60" s="17">
        <v>8848</v>
      </c>
      <c r="W60" s="17"/>
      <c r="X60" s="17"/>
      <c r="Y60" s="17"/>
      <c r="Z60" s="17"/>
      <c r="AA60" s="17"/>
      <c r="AB60" s="17"/>
      <c r="AC60" s="17">
        <v>120</v>
      </c>
      <c r="AD60" s="17">
        <v>77.5</v>
      </c>
      <c r="AE60" s="19"/>
      <c r="AF60" s="40">
        <v>1.518987341772152</v>
      </c>
      <c r="AG60" s="40">
        <v>0.98101265822784811</v>
      </c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</row>
    <row r="61" spans="1:50">
      <c r="A61" s="3" t="s">
        <v>17</v>
      </c>
      <c r="B61" s="3" t="s">
        <v>202</v>
      </c>
      <c r="C61" s="37">
        <v>7</v>
      </c>
      <c r="D61" s="10">
        <v>45672</v>
      </c>
      <c r="E61" s="17"/>
      <c r="F61" s="17"/>
      <c r="G61" s="17"/>
      <c r="H61" s="17"/>
      <c r="I61" s="21"/>
      <c r="J61" s="17"/>
      <c r="K61" s="17"/>
      <c r="L61" s="17"/>
      <c r="M61" s="17"/>
      <c r="N61" s="17"/>
      <c r="O61" s="17"/>
      <c r="P61" s="17"/>
      <c r="Q61" s="17"/>
      <c r="R61" s="17"/>
      <c r="S61" s="17">
        <v>100</v>
      </c>
      <c r="T61" s="17">
        <v>55.114000000000004</v>
      </c>
      <c r="U61" s="17">
        <v>4615.7488000000003</v>
      </c>
      <c r="V61" s="17">
        <v>8150</v>
      </c>
      <c r="W61" s="17"/>
      <c r="X61" s="17"/>
      <c r="Y61" s="17"/>
      <c r="Z61" s="17"/>
      <c r="AA61" s="17"/>
      <c r="AB61" s="17"/>
      <c r="AC61" s="17">
        <v>140</v>
      </c>
      <c r="AD61" s="17">
        <v>105</v>
      </c>
      <c r="AE61" s="19"/>
      <c r="AF61" s="40">
        <v>1.7177914110429449</v>
      </c>
      <c r="AG61" s="40">
        <v>1.2883435582822085</v>
      </c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</row>
    <row r="62" spans="1:50">
      <c r="A62" s="3" t="s">
        <v>18</v>
      </c>
      <c r="B62" s="3" t="s">
        <v>202</v>
      </c>
      <c r="C62" s="37">
        <v>7</v>
      </c>
      <c r="D62" s="10">
        <v>45672</v>
      </c>
      <c r="E62" s="17"/>
      <c r="F62" s="17"/>
      <c r="G62" s="17"/>
      <c r="H62" s="17"/>
      <c r="I62" s="21"/>
      <c r="J62" s="17"/>
      <c r="K62" s="17"/>
      <c r="L62" s="17"/>
      <c r="M62" s="17"/>
      <c r="N62" s="17"/>
      <c r="O62" s="17"/>
      <c r="P62" s="17"/>
      <c r="Q62" s="17"/>
      <c r="R62" s="17"/>
      <c r="S62" s="17">
        <v>125</v>
      </c>
      <c r="T62" s="17">
        <v>62.016500000000008</v>
      </c>
      <c r="U62" s="17">
        <v>4491.7910000000002</v>
      </c>
      <c r="V62" s="17">
        <v>8400</v>
      </c>
      <c r="W62" s="17"/>
      <c r="X62" s="17"/>
      <c r="Y62" s="17"/>
      <c r="Z62" s="17"/>
      <c r="AA62" s="17"/>
      <c r="AB62" s="17"/>
      <c r="AC62" s="17">
        <v>107.5</v>
      </c>
      <c r="AD62" s="17">
        <v>77.5</v>
      </c>
      <c r="AE62" s="19"/>
      <c r="AF62" s="40">
        <v>1.5997023809523809</v>
      </c>
      <c r="AG62" s="40">
        <v>1.1532738095238095</v>
      </c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</row>
    <row r="63" spans="1:50">
      <c r="A63" s="3" t="s">
        <v>19</v>
      </c>
      <c r="B63" s="3" t="s">
        <v>202</v>
      </c>
      <c r="C63" s="37">
        <v>8</v>
      </c>
      <c r="D63" s="10">
        <v>45672</v>
      </c>
      <c r="E63" s="17"/>
      <c r="F63" s="17"/>
      <c r="G63" s="17"/>
      <c r="H63" s="17"/>
      <c r="I63" s="21"/>
      <c r="J63" s="17"/>
      <c r="K63" s="17"/>
      <c r="L63" s="17"/>
      <c r="M63" s="17"/>
      <c r="N63" s="17"/>
      <c r="O63" s="17"/>
      <c r="P63" s="17"/>
      <c r="Q63" s="17"/>
      <c r="R63" s="17"/>
      <c r="S63" s="17">
        <v>150</v>
      </c>
      <c r="T63" s="17">
        <v>68.918999999999997</v>
      </c>
      <c r="U63" s="17">
        <v>4727.8433999999997</v>
      </c>
      <c r="V63" s="17">
        <v>10290</v>
      </c>
      <c r="W63" s="17"/>
      <c r="X63" s="17"/>
      <c r="Y63" s="17"/>
      <c r="Z63" s="17"/>
      <c r="AA63" s="17"/>
      <c r="AB63" s="17"/>
      <c r="AC63" s="17">
        <v>130</v>
      </c>
      <c r="AD63" s="17">
        <v>67.5</v>
      </c>
      <c r="AE63" s="19"/>
      <c r="AF63" s="40">
        <v>1.8950437317784259</v>
      </c>
      <c r="AG63" s="40">
        <v>0.9839650145772596</v>
      </c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</row>
    <row r="64" spans="1:50">
      <c r="A64" s="3" t="s">
        <v>20</v>
      </c>
      <c r="B64" s="3" t="s">
        <v>202</v>
      </c>
      <c r="C64" s="37">
        <v>8</v>
      </c>
      <c r="D64" s="10">
        <v>45672</v>
      </c>
      <c r="E64" s="17"/>
      <c r="F64" s="17"/>
      <c r="G64" s="17"/>
      <c r="H64" s="17"/>
      <c r="I64" s="21"/>
      <c r="J64" s="17"/>
      <c r="K64" s="17"/>
      <c r="L64" s="17"/>
      <c r="M64" s="17"/>
      <c r="N64" s="17"/>
      <c r="O64" s="17"/>
      <c r="P64" s="17"/>
      <c r="Q64" s="17"/>
      <c r="R64" s="17"/>
      <c r="S64" s="17">
        <v>140</v>
      </c>
      <c r="T64" s="17">
        <v>68.918999999999997</v>
      </c>
      <c r="U64" s="17">
        <v>4941.4922999999999</v>
      </c>
      <c r="V64" s="17">
        <v>10514</v>
      </c>
      <c r="W64" s="17"/>
      <c r="X64" s="17"/>
      <c r="Y64" s="17"/>
      <c r="Z64" s="17"/>
      <c r="AA64" s="17"/>
      <c r="AB64" s="17"/>
      <c r="AC64" s="17"/>
      <c r="AD64" s="17">
        <v>70</v>
      </c>
      <c r="AE64" s="19"/>
      <c r="AF64" s="40">
        <v>0</v>
      </c>
      <c r="AG64" s="40">
        <v>0.9320905459387484</v>
      </c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</row>
    <row r="65" spans="1:50">
      <c r="A65" s="3" t="s">
        <v>21</v>
      </c>
      <c r="B65" s="3" t="s">
        <v>202</v>
      </c>
      <c r="C65" s="37">
        <v>8</v>
      </c>
      <c r="D65" s="10">
        <v>45672</v>
      </c>
      <c r="E65" s="17"/>
      <c r="F65" s="17"/>
      <c r="G65" s="17"/>
      <c r="H65" s="17"/>
      <c r="I65" s="21"/>
      <c r="J65" s="17"/>
      <c r="K65" s="17"/>
      <c r="L65" s="17"/>
      <c r="M65" s="17"/>
      <c r="N65" s="17"/>
      <c r="O65" s="17"/>
      <c r="P65" s="17"/>
      <c r="Q65" s="17"/>
      <c r="R65" s="17"/>
      <c r="S65" s="17">
        <v>150</v>
      </c>
      <c r="T65" s="17">
        <v>68.918999999999997</v>
      </c>
      <c r="U65" s="17">
        <v>4941.4922999999999</v>
      </c>
      <c r="V65" s="17">
        <v>10755</v>
      </c>
      <c r="W65" s="17"/>
      <c r="X65" s="17"/>
      <c r="Y65" s="17"/>
      <c r="Z65" s="17"/>
      <c r="AA65" s="17"/>
      <c r="AB65" s="17"/>
      <c r="AC65" s="17">
        <v>120</v>
      </c>
      <c r="AD65" s="17">
        <v>75</v>
      </c>
      <c r="AE65" s="19"/>
      <c r="AF65" s="40">
        <v>1.6736401673640167</v>
      </c>
      <c r="AG65" s="40">
        <v>1.0460251046025104</v>
      </c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</row>
    <row r="66" spans="1:50">
      <c r="A66" s="3" t="s">
        <v>22</v>
      </c>
      <c r="B66" s="3" t="s">
        <v>202</v>
      </c>
      <c r="C66" s="37">
        <v>8</v>
      </c>
      <c r="D66" s="10">
        <v>45672</v>
      </c>
      <c r="E66" s="17"/>
      <c r="F66" s="17"/>
      <c r="G66" s="17"/>
      <c r="H66" s="17"/>
      <c r="I66" s="21"/>
      <c r="J66" s="17"/>
      <c r="K66" s="17"/>
      <c r="L66" s="17"/>
      <c r="M66" s="17"/>
      <c r="N66" s="17"/>
      <c r="O66" s="17"/>
      <c r="P66" s="17"/>
      <c r="Q66" s="17"/>
      <c r="R66" s="17"/>
      <c r="S66" s="17">
        <v>151</v>
      </c>
      <c r="T66" s="17">
        <v>69.195099999999996</v>
      </c>
      <c r="U66" s="17">
        <v>5840.0664400000005</v>
      </c>
      <c r="V66" s="17">
        <v>12744.400000000001</v>
      </c>
      <c r="W66" s="17"/>
      <c r="X66" s="17"/>
      <c r="Y66" s="17"/>
      <c r="Z66" s="17"/>
      <c r="AA66" s="17"/>
      <c r="AB66" s="17"/>
      <c r="AC66" s="17">
        <v>120</v>
      </c>
      <c r="AD66" s="17">
        <v>85</v>
      </c>
      <c r="AE66" s="19"/>
      <c r="AF66" s="40">
        <v>1.4218009478672984</v>
      </c>
      <c r="AG66" s="40">
        <v>1.0071090047393365</v>
      </c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</row>
    <row r="67" spans="1:50">
      <c r="A67" s="3" t="s">
        <v>23</v>
      </c>
      <c r="B67" s="3" t="s">
        <v>202</v>
      </c>
      <c r="C67" s="37">
        <v>8</v>
      </c>
      <c r="D67" s="10">
        <v>45672</v>
      </c>
      <c r="E67" s="17"/>
      <c r="F67" s="17"/>
      <c r="G67" s="17"/>
      <c r="H67" s="17"/>
      <c r="I67" s="21"/>
      <c r="J67" s="17"/>
      <c r="K67" s="17"/>
      <c r="L67" s="17"/>
      <c r="M67" s="17"/>
      <c r="N67" s="17"/>
      <c r="O67" s="17"/>
      <c r="P67" s="17"/>
      <c r="Q67" s="17"/>
      <c r="R67" s="17"/>
      <c r="S67" s="17">
        <v>151</v>
      </c>
      <c r="T67" s="17">
        <v>69.195099999999996</v>
      </c>
      <c r="U67" s="17">
        <v>4975.1276900000003</v>
      </c>
      <c r="V67" s="17">
        <v>10856.9</v>
      </c>
      <c r="W67" s="17"/>
      <c r="X67" s="17"/>
      <c r="Y67" s="17"/>
      <c r="Z67" s="17"/>
      <c r="AA67" s="17"/>
      <c r="AB67" s="17"/>
      <c r="AC67" s="17">
        <v>137.5</v>
      </c>
      <c r="AD67" s="17">
        <v>85</v>
      </c>
      <c r="AE67" s="19"/>
      <c r="AF67" s="40">
        <v>1.9123783031988872</v>
      </c>
      <c r="AG67" s="40">
        <v>1.1821974965229485</v>
      </c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</row>
    <row r="68" spans="1:50">
      <c r="A68" s="3" t="s">
        <v>24</v>
      </c>
      <c r="B68" s="3" t="s">
        <v>202</v>
      </c>
      <c r="C68" s="37">
        <v>8</v>
      </c>
      <c r="D68" s="10">
        <v>45672</v>
      </c>
      <c r="E68" s="17"/>
      <c r="F68" s="17"/>
      <c r="G68" s="17"/>
      <c r="H68" s="17"/>
      <c r="I68" s="21"/>
      <c r="J68" s="17"/>
      <c r="K68" s="17"/>
      <c r="L68" s="17"/>
      <c r="M68" s="17"/>
      <c r="N68" s="17"/>
      <c r="O68" s="17"/>
      <c r="P68" s="17"/>
      <c r="Q68" s="17"/>
      <c r="R68" s="17"/>
      <c r="S68" s="17">
        <v>146</v>
      </c>
      <c r="T68" s="17">
        <v>67.814599999999999</v>
      </c>
      <c r="U68" s="17">
        <v>4916.5585000000001</v>
      </c>
      <c r="V68" s="17">
        <v>10585</v>
      </c>
      <c r="W68" s="17"/>
      <c r="X68" s="17"/>
      <c r="Y68" s="17"/>
      <c r="Z68" s="17"/>
      <c r="AA68" s="17"/>
      <c r="AB68" s="17"/>
      <c r="AC68" s="17">
        <v>107.5</v>
      </c>
      <c r="AD68" s="17">
        <v>65</v>
      </c>
      <c r="AE68" s="19"/>
      <c r="AF68" s="40">
        <v>1.4827586206896552</v>
      </c>
      <c r="AG68" s="40">
        <v>0.89655172413793105</v>
      </c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</row>
    <row r="69" spans="1:50">
      <c r="A69" s="3" t="s">
        <v>30</v>
      </c>
      <c r="B69" s="3" t="s">
        <v>202</v>
      </c>
      <c r="C69" s="37">
        <v>6</v>
      </c>
      <c r="D69" s="10">
        <v>45672</v>
      </c>
      <c r="E69" s="17"/>
      <c r="F69" s="17"/>
      <c r="G69" s="17"/>
      <c r="H69" s="17"/>
      <c r="I69" s="21"/>
      <c r="J69" s="17"/>
      <c r="K69" s="17"/>
      <c r="L69" s="17"/>
      <c r="M69" s="17"/>
      <c r="N69" s="17"/>
      <c r="O69" s="17"/>
      <c r="P69" s="17"/>
      <c r="Q69" s="17"/>
      <c r="R69" s="17"/>
      <c r="S69" s="17">
        <v>125</v>
      </c>
      <c r="T69" s="17">
        <v>62.016500000000008</v>
      </c>
      <c r="U69" s="17">
        <v>4589.2210000000005</v>
      </c>
      <c r="V69" s="17">
        <v>9250</v>
      </c>
      <c r="W69" s="17"/>
      <c r="X69" s="17"/>
      <c r="Y69" s="17"/>
      <c r="Z69" s="17"/>
      <c r="AA69" s="17"/>
      <c r="AB69" s="17"/>
      <c r="AC69" s="17">
        <v>120</v>
      </c>
      <c r="AD69" s="17">
        <v>70</v>
      </c>
      <c r="AE69" s="19"/>
      <c r="AF69" s="40">
        <v>1.6216216216216217</v>
      </c>
      <c r="AG69" s="40">
        <v>0.94594594594594594</v>
      </c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</row>
    <row r="70" spans="1:50">
      <c r="A70" s="11" t="s">
        <v>33</v>
      </c>
      <c r="B70" s="3" t="s">
        <v>202</v>
      </c>
      <c r="C70" s="37">
        <v>6</v>
      </c>
      <c r="D70" s="10">
        <v>45672</v>
      </c>
      <c r="E70" s="17"/>
      <c r="F70" s="17"/>
      <c r="G70" s="17"/>
      <c r="H70" s="17"/>
      <c r="I70" s="21"/>
      <c r="J70" s="17"/>
      <c r="K70" s="17"/>
      <c r="L70" s="17"/>
      <c r="M70" s="17"/>
      <c r="N70" s="17"/>
      <c r="O70" s="17"/>
      <c r="P70" s="17"/>
      <c r="Q70" s="17"/>
      <c r="R70" s="17"/>
      <c r="S70" s="17">
        <v>115</v>
      </c>
      <c r="T70" s="17">
        <v>59.255499999999998</v>
      </c>
      <c r="U70" s="17">
        <v>4947.8342499999999</v>
      </c>
      <c r="V70" s="17">
        <v>9602.5</v>
      </c>
      <c r="W70" s="17"/>
      <c r="X70" s="17"/>
      <c r="Y70" s="17"/>
      <c r="Z70" s="17"/>
      <c r="AA70" s="17"/>
      <c r="AB70" s="17"/>
      <c r="AC70" s="17">
        <v>115</v>
      </c>
      <c r="AD70" s="17">
        <v>82.5</v>
      </c>
      <c r="AE70" s="19"/>
      <c r="AF70" s="40">
        <v>1.3772455089820359</v>
      </c>
      <c r="AG70" s="40">
        <v>0.9880239520958084</v>
      </c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</row>
    <row r="71" spans="1:50">
      <c r="A71" s="11" t="s">
        <v>34</v>
      </c>
      <c r="B71" s="3" t="s">
        <v>202</v>
      </c>
      <c r="C71" s="37">
        <v>9</v>
      </c>
      <c r="D71" s="10">
        <v>45672</v>
      </c>
      <c r="E71" s="17"/>
      <c r="F71" s="17"/>
      <c r="G71" s="17"/>
      <c r="H71" s="17"/>
      <c r="I71" s="21"/>
      <c r="J71" s="17"/>
      <c r="K71" s="17"/>
      <c r="L71" s="17"/>
      <c r="M71" s="17"/>
      <c r="N71" s="17"/>
      <c r="O71" s="17"/>
      <c r="P71" s="17"/>
      <c r="Q71" s="17"/>
      <c r="R71" s="17"/>
      <c r="S71" s="17">
        <v>120</v>
      </c>
      <c r="T71" s="17">
        <v>61.188200000000009</v>
      </c>
      <c r="U71" s="17">
        <v>4527.9268000000011</v>
      </c>
      <c r="V71" s="17">
        <v>9028</v>
      </c>
      <c r="W71" s="17"/>
      <c r="X71" s="17"/>
      <c r="Y71" s="17"/>
      <c r="Z71" s="17"/>
      <c r="AA71" s="17"/>
      <c r="AB71" s="17"/>
      <c r="AC71" s="17"/>
      <c r="AD71" s="17"/>
      <c r="AE71" s="19"/>
      <c r="AF71" s="19"/>
      <c r="AG71" s="19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</row>
    <row r="72" spans="1:50">
      <c r="A72" s="3" t="s">
        <v>15</v>
      </c>
      <c r="B72" s="3" t="s">
        <v>202</v>
      </c>
      <c r="C72" s="37">
        <v>7</v>
      </c>
      <c r="D72" s="10">
        <v>45737</v>
      </c>
      <c r="E72" s="17"/>
      <c r="F72" s="17"/>
      <c r="G72" s="17"/>
      <c r="H72" s="17"/>
      <c r="I72" s="21"/>
      <c r="J72" s="17"/>
      <c r="K72" s="17"/>
      <c r="L72" s="17"/>
      <c r="M72" s="17"/>
      <c r="N72" s="17"/>
      <c r="O72" s="17"/>
      <c r="P72" s="17"/>
      <c r="Q72" s="17"/>
      <c r="R72" s="17"/>
      <c r="S72" s="20">
        <v>120</v>
      </c>
      <c r="T72" s="17">
        <v>60.63600000000001</v>
      </c>
      <c r="U72" s="17">
        <v>4790.2440000000006</v>
      </c>
      <c r="V72" s="17">
        <v>9480</v>
      </c>
      <c r="W72" s="17"/>
      <c r="X72" s="17"/>
      <c r="Y72" s="17"/>
      <c r="Z72" s="17"/>
      <c r="AA72" s="17"/>
      <c r="AB72" s="17"/>
      <c r="AC72" s="17"/>
      <c r="AD72" s="17"/>
      <c r="AE72" s="19"/>
      <c r="AF72" s="19"/>
      <c r="AG72" s="19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</row>
    <row r="73" spans="1:50">
      <c r="A73" s="3" t="s">
        <v>16</v>
      </c>
      <c r="B73" s="3" t="s">
        <v>202</v>
      </c>
      <c r="C73" s="37">
        <v>7</v>
      </c>
      <c r="D73" s="10">
        <v>45737</v>
      </c>
      <c r="E73" s="17"/>
      <c r="F73" s="17"/>
      <c r="G73" s="17"/>
      <c r="H73" s="17"/>
      <c r="I73" s="21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9"/>
      <c r="AF73" s="19"/>
      <c r="AG73" s="19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</row>
    <row r="74" spans="1:50">
      <c r="A74" s="3" t="s">
        <v>17</v>
      </c>
      <c r="B74" s="3" t="s">
        <v>202</v>
      </c>
      <c r="C74" s="37">
        <v>7</v>
      </c>
      <c r="D74" s="10">
        <v>45737</v>
      </c>
      <c r="E74" s="17"/>
      <c r="F74" s="17"/>
      <c r="G74" s="17"/>
      <c r="H74" s="17"/>
      <c r="I74" s="21"/>
      <c r="J74" s="17"/>
      <c r="K74" s="17"/>
      <c r="L74" s="17"/>
      <c r="M74" s="17"/>
      <c r="N74" s="17"/>
      <c r="O74" s="17"/>
      <c r="P74" s="17"/>
      <c r="Q74" s="17"/>
      <c r="R74" s="17"/>
      <c r="S74" s="20">
        <v>103</v>
      </c>
      <c r="T74" s="17">
        <v>55.942300000000003</v>
      </c>
      <c r="U74" s="17">
        <v>4559.29745</v>
      </c>
      <c r="V74" s="17">
        <v>8394.5</v>
      </c>
      <c r="W74" s="17"/>
      <c r="X74" s="17"/>
      <c r="Y74" s="17"/>
      <c r="Z74" s="17"/>
      <c r="AA74" s="17"/>
      <c r="AB74" s="17"/>
      <c r="AC74" s="17"/>
      <c r="AD74" s="17"/>
      <c r="AE74" s="19"/>
      <c r="AF74" s="19"/>
      <c r="AG74" s="19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</row>
    <row r="75" spans="1:50">
      <c r="A75" s="3" t="s">
        <v>18</v>
      </c>
      <c r="B75" s="3" t="s">
        <v>202</v>
      </c>
      <c r="C75" s="37">
        <v>7</v>
      </c>
      <c r="D75" s="10">
        <v>45737</v>
      </c>
      <c r="E75" s="17"/>
      <c r="F75" s="17"/>
      <c r="G75" s="17"/>
      <c r="H75" s="17"/>
      <c r="I75" s="21"/>
      <c r="J75" s="17"/>
      <c r="K75" s="17"/>
      <c r="L75" s="17"/>
      <c r="M75" s="17"/>
      <c r="N75" s="17"/>
      <c r="O75" s="17"/>
      <c r="P75" s="17"/>
      <c r="Q75" s="17"/>
      <c r="R75" s="17"/>
      <c r="S75" s="20">
        <v>127</v>
      </c>
      <c r="T75" s="17">
        <v>62.568700000000007</v>
      </c>
      <c r="U75" s="17">
        <v>4204.6166400000002</v>
      </c>
      <c r="V75" s="17">
        <v>8534.4</v>
      </c>
      <c r="W75" s="17"/>
      <c r="X75" s="17"/>
      <c r="Y75" s="17"/>
      <c r="Z75" s="17"/>
      <c r="AA75" s="17"/>
      <c r="AB75" s="17"/>
      <c r="AC75" s="17"/>
      <c r="AD75" s="17"/>
      <c r="AE75" s="19"/>
      <c r="AF75" s="19"/>
      <c r="AG75" s="19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</row>
    <row r="76" spans="1:50">
      <c r="A76" s="3" t="s">
        <v>19</v>
      </c>
      <c r="B76" s="3" t="s">
        <v>202</v>
      </c>
      <c r="C76" s="37">
        <v>8</v>
      </c>
      <c r="D76" s="10">
        <v>45737</v>
      </c>
      <c r="E76" s="17"/>
      <c r="F76" s="17"/>
      <c r="G76" s="17"/>
      <c r="H76" s="17"/>
      <c r="I76" s="21"/>
      <c r="J76" s="17"/>
      <c r="K76" s="17"/>
      <c r="L76" s="17"/>
      <c r="M76" s="17"/>
      <c r="N76" s="17"/>
      <c r="O76" s="17"/>
      <c r="P76" s="17"/>
      <c r="Q76" s="17"/>
      <c r="R76" s="17"/>
      <c r="S76" s="20">
        <v>112</v>
      </c>
      <c r="T76" s="17">
        <v>58.427199999999999</v>
      </c>
      <c r="U76" s="17">
        <v>4008.1059199999995</v>
      </c>
      <c r="V76" s="17">
        <v>7683.1999999999989</v>
      </c>
      <c r="W76" s="17"/>
      <c r="X76" s="17"/>
      <c r="Y76" s="17"/>
      <c r="Z76" s="17"/>
      <c r="AA76" s="17"/>
      <c r="AB76" s="17"/>
      <c r="AC76" s="17"/>
      <c r="AD76" s="17"/>
      <c r="AE76" s="19"/>
      <c r="AF76" s="19"/>
      <c r="AG76" s="19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</row>
    <row r="77" spans="1:50">
      <c r="A77" s="3" t="s">
        <v>20</v>
      </c>
      <c r="B77" s="3" t="s">
        <v>202</v>
      </c>
      <c r="C77" s="37">
        <v>8</v>
      </c>
      <c r="D77" s="10">
        <v>45737</v>
      </c>
      <c r="E77" s="17"/>
      <c r="F77" s="17"/>
      <c r="G77" s="17"/>
      <c r="H77" s="17"/>
      <c r="I77" s="21"/>
      <c r="J77" s="17"/>
      <c r="K77" s="17"/>
      <c r="L77" s="17"/>
      <c r="M77" s="17"/>
      <c r="N77" s="17"/>
      <c r="O77" s="17"/>
      <c r="P77" s="17"/>
      <c r="Q77" s="17"/>
      <c r="R77" s="17"/>
      <c r="S77" s="20">
        <v>100</v>
      </c>
      <c r="T77" s="17">
        <v>55.114000000000004</v>
      </c>
      <c r="U77" s="17">
        <v>4139.0613999999996</v>
      </c>
      <c r="V77" s="17">
        <v>7509.9999999999991</v>
      </c>
      <c r="W77" s="17"/>
      <c r="X77" s="17"/>
      <c r="Y77" s="17"/>
      <c r="Z77" s="17"/>
      <c r="AA77" s="17"/>
      <c r="AB77" s="17"/>
      <c r="AC77" s="17"/>
      <c r="AD77" s="17"/>
      <c r="AE77" s="19"/>
      <c r="AF77" s="19"/>
      <c r="AG77" s="19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</row>
    <row r="78" spans="1:50">
      <c r="A78" s="3" t="s">
        <v>21</v>
      </c>
      <c r="B78" s="3" t="s">
        <v>202</v>
      </c>
      <c r="C78" s="37">
        <v>8</v>
      </c>
      <c r="D78" s="10">
        <v>45737</v>
      </c>
      <c r="E78" s="17"/>
      <c r="F78" s="17"/>
      <c r="G78" s="17"/>
      <c r="H78" s="17"/>
      <c r="I78" s="21"/>
      <c r="J78" s="17"/>
      <c r="K78" s="17"/>
      <c r="L78" s="17"/>
      <c r="M78" s="17"/>
      <c r="N78" s="17"/>
      <c r="O78" s="17"/>
      <c r="P78" s="17"/>
      <c r="Q78" s="17"/>
      <c r="R78" s="17"/>
      <c r="S78" s="20">
        <v>133</v>
      </c>
      <c r="T78" s="17">
        <v>64.225300000000004</v>
      </c>
      <c r="U78" s="17">
        <v>4604.9540100000004</v>
      </c>
      <c r="V78" s="17">
        <v>9536.1</v>
      </c>
      <c r="W78" s="17"/>
      <c r="X78" s="17"/>
      <c r="Y78" s="17"/>
      <c r="Z78" s="17"/>
      <c r="AA78" s="17"/>
      <c r="AB78" s="17"/>
      <c r="AC78" s="17"/>
      <c r="AD78" s="17"/>
      <c r="AE78" s="19"/>
      <c r="AF78" s="19"/>
      <c r="AG78" s="19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</row>
    <row r="79" spans="1:50">
      <c r="A79" s="3" t="s">
        <v>22</v>
      </c>
      <c r="B79" s="3" t="s">
        <v>202</v>
      </c>
      <c r="C79" s="37">
        <v>8</v>
      </c>
      <c r="D79" s="10">
        <v>45737</v>
      </c>
      <c r="E79" s="17"/>
      <c r="F79" s="17"/>
      <c r="G79" s="17"/>
      <c r="H79" s="17"/>
      <c r="I79" s="21"/>
      <c r="J79" s="17"/>
      <c r="K79" s="17"/>
      <c r="L79" s="17"/>
      <c r="M79" s="17"/>
      <c r="N79" s="17"/>
      <c r="O79" s="17"/>
      <c r="P79" s="17"/>
      <c r="Q79" s="17"/>
      <c r="R79" s="17"/>
      <c r="S79" s="20">
        <v>125</v>
      </c>
      <c r="T79" s="17">
        <v>62.016500000000008</v>
      </c>
      <c r="U79" s="17">
        <v>5234.1926000000012</v>
      </c>
      <c r="V79" s="17">
        <v>10550</v>
      </c>
      <c r="W79" s="17"/>
      <c r="X79" s="17"/>
      <c r="Y79" s="17"/>
      <c r="Z79" s="17"/>
      <c r="AA79" s="17"/>
      <c r="AB79" s="17"/>
      <c r="AC79" s="17"/>
      <c r="AD79" s="17"/>
      <c r="AE79" s="19"/>
      <c r="AF79" s="19"/>
      <c r="AG79" s="19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</row>
    <row r="80" spans="1:50">
      <c r="A80" s="3" t="s">
        <v>23</v>
      </c>
      <c r="B80" s="3" t="s">
        <v>202</v>
      </c>
      <c r="C80" s="37">
        <v>8</v>
      </c>
      <c r="D80" s="10">
        <v>45737</v>
      </c>
      <c r="E80" s="17"/>
      <c r="F80" s="17"/>
      <c r="G80" s="17"/>
      <c r="H80" s="17"/>
      <c r="I80" s="21"/>
      <c r="J80" s="17"/>
      <c r="K80" s="17"/>
      <c r="L80" s="17"/>
      <c r="M80" s="17"/>
      <c r="N80" s="17"/>
      <c r="O80" s="17"/>
      <c r="P80" s="17"/>
      <c r="Q80" s="17"/>
      <c r="R80" s="17"/>
      <c r="S80" s="20">
        <v>125</v>
      </c>
      <c r="T80" s="17">
        <v>62.016500000000008</v>
      </c>
      <c r="U80" s="17">
        <v>4458.986350000001</v>
      </c>
      <c r="V80" s="17">
        <v>8987.5</v>
      </c>
      <c r="W80" s="17"/>
      <c r="X80" s="17"/>
      <c r="Y80" s="17"/>
      <c r="Z80" s="17"/>
      <c r="AA80" s="17"/>
      <c r="AB80" s="17"/>
      <c r="AC80" s="17"/>
      <c r="AD80" s="17"/>
      <c r="AE80" s="19"/>
      <c r="AF80" s="19"/>
      <c r="AG80" s="19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</row>
    <row r="81" spans="1:50">
      <c r="A81" s="3" t="s">
        <v>24</v>
      </c>
      <c r="B81" s="3" t="s">
        <v>202</v>
      </c>
      <c r="C81" s="37">
        <v>8</v>
      </c>
      <c r="D81" s="10">
        <v>45737</v>
      </c>
      <c r="E81" s="17"/>
      <c r="F81" s="17"/>
      <c r="G81" s="17"/>
      <c r="H81" s="17"/>
      <c r="I81" s="21"/>
      <c r="J81" s="17"/>
      <c r="K81" s="17"/>
      <c r="L81" s="17"/>
      <c r="M81" s="17"/>
      <c r="N81" s="17"/>
      <c r="O81" s="17"/>
      <c r="P81" s="17"/>
      <c r="Q81" s="17"/>
      <c r="R81" s="17"/>
      <c r="S81" s="20">
        <v>110</v>
      </c>
      <c r="T81" s="17">
        <v>57.875</v>
      </c>
      <c r="U81" s="17">
        <v>4195.9375</v>
      </c>
      <c r="V81" s="17">
        <v>7975</v>
      </c>
      <c r="W81" s="17"/>
      <c r="X81" s="17"/>
      <c r="Y81" s="17"/>
      <c r="Z81" s="17"/>
      <c r="AA81" s="17"/>
      <c r="AB81" s="17"/>
      <c r="AC81" s="17"/>
      <c r="AD81" s="17"/>
      <c r="AE81" s="19"/>
      <c r="AF81" s="19"/>
      <c r="AG81" s="19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</row>
    <row r="82" spans="1:50">
      <c r="A82" s="3" t="s">
        <v>15</v>
      </c>
      <c r="B82" s="3" t="s">
        <v>202</v>
      </c>
      <c r="C82" s="37">
        <v>7</v>
      </c>
      <c r="D82" s="10">
        <v>45757</v>
      </c>
      <c r="E82" s="17"/>
      <c r="F82" s="17"/>
      <c r="G82" s="17"/>
      <c r="H82" s="17"/>
      <c r="I82" s="21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>
        <v>115</v>
      </c>
      <c r="AD82" s="17">
        <v>87.5</v>
      </c>
      <c r="AE82" s="19"/>
      <c r="AF82" s="40">
        <v>1.4556962025316456</v>
      </c>
      <c r="AG82" s="40">
        <v>1.1075949367088607</v>
      </c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</row>
    <row r="83" spans="1:50">
      <c r="A83" s="3" t="s">
        <v>16</v>
      </c>
      <c r="B83" s="3" t="s">
        <v>202</v>
      </c>
      <c r="C83" s="37">
        <v>7</v>
      </c>
      <c r="D83" s="10">
        <v>45757</v>
      </c>
      <c r="E83" s="17"/>
      <c r="F83" s="17"/>
      <c r="G83" s="17"/>
      <c r="H83" s="17"/>
      <c r="I83" s="21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>
        <v>115</v>
      </c>
      <c r="AD83" s="17">
        <v>80</v>
      </c>
      <c r="AE83" s="19"/>
      <c r="AF83" s="40">
        <v>1.4556962025316456</v>
      </c>
      <c r="AG83" s="40">
        <v>1.0126582278481013</v>
      </c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</row>
    <row r="84" spans="1:50">
      <c r="A84" s="3" t="s">
        <v>17</v>
      </c>
      <c r="B84" s="3" t="s">
        <v>202</v>
      </c>
      <c r="C84" s="37">
        <v>7</v>
      </c>
      <c r="D84" s="10">
        <v>45757</v>
      </c>
      <c r="E84" s="17"/>
      <c r="F84" s="17"/>
      <c r="G84" s="17"/>
      <c r="H84" s="17"/>
      <c r="I84" s="21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>
        <v>140</v>
      </c>
      <c r="AD84" s="17">
        <v>105</v>
      </c>
      <c r="AE84" s="19"/>
      <c r="AF84" s="40"/>
      <c r="AG84" s="40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</row>
    <row r="85" spans="1:50">
      <c r="A85" s="3" t="s">
        <v>18</v>
      </c>
      <c r="B85" s="3" t="s">
        <v>202</v>
      </c>
      <c r="C85" s="37">
        <v>7</v>
      </c>
      <c r="D85" s="10">
        <v>45757</v>
      </c>
      <c r="E85" s="17"/>
      <c r="F85" s="17"/>
      <c r="G85" s="17"/>
      <c r="H85" s="17"/>
      <c r="I85" s="21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>
        <v>112.5</v>
      </c>
      <c r="AD85" s="17">
        <v>80</v>
      </c>
      <c r="AE85" s="19"/>
      <c r="AF85" s="40">
        <v>1.6605166051660516</v>
      </c>
      <c r="AG85" s="40">
        <v>1.1808118081180812</v>
      </c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</row>
    <row r="86" spans="1:50">
      <c r="A86" s="3" t="s">
        <v>19</v>
      </c>
      <c r="B86" s="3" t="s">
        <v>202</v>
      </c>
      <c r="C86" s="37">
        <v>8</v>
      </c>
      <c r="D86" s="10">
        <v>45757</v>
      </c>
      <c r="E86" s="17"/>
      <c r="F86" s="17"/>
      <c r="G86" s="17"/>
      <c r="H86" s="17"/>
      <c r="I86" s="21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>
        <v>120</v>
      </c>
      <c r="AD86" s="17">
        <v>60</v>
      </c>
      <c r="AE86" s="19"/>
      <c r="AF86" s="40">
        <v>1.7366136034732274</v>
      </c>
      <c r="AG86" s="40">
        <v>0.86830680173661368</v>
      </c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</row>
    <row r="87" spans="1:50">
      <c r="A87" s="3" t="s">
        <v>20</v>
      </c>
      <c r="B87" s="3" t="s">
        <v>202</v>
      </c>
      <c r="C87" s="37">
        <v>8</v>
      </c>
      <c r="D87" s="10">
        <v>45757</v>
      </c>
      <c r="E87" s="17"/>
      <c r="F87" s="17"/>
      <c r="G87" s="17"/>
      <c r="H87" s="17"/>
      <c r="I87" s="21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>
        <v>70</v>
      </c>
      <c r="AE87" s="19"/>
      <c r="AF87" s="40"/>
      <c r="AG87" s="40">
        <v>0.93457943925233633</v>
      </c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</row>
    <row r="88" spans="1:50">
      <c r="A88" s="3" t="s">
        <v>21</v>
      </c>
      <c r="B88" s="3" t="s">
        <v>202</v>
      </c>
      <c r="C88" s="37">
        <v>8</v>
      </c>
      <c r="D88" s="10">
        <v>45757</v>
      </c>
      <c r="E88" s="17"/>
      <c r="F88" s="17"/>
      <c r="G88" s="17"/>
      <c r="H88" s="17"/>
      <c r="I88" s="21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>
        <v>110</v>
      </c>
      <c r="AD88" s="17">
        <v>75</v>
      </c>
      <c r="AE88" s="19"/>
      <c r="AF88" s="40">
        <v>1.5037593984962405</v>
      </c>
      <c r="AG88" s="40">
        <v>1.0252904989747094</v>
      </c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</row>
    <row r="89" spans="1:50">
      <c r="A89" s="3" t="s">
        <v>22</v>
      </c>
      <c r="B89" s="3" t="s">
        <v>202</v>
      </c>
      <c r="C89" s="37">
        <v>8</v>
      </c>
      <c r="D89" s="10">
        <v>45757</v>
      </c>
      <c r="E89" s="17"/>
      <c r="F89" s="17"/>
      <c r="G89" s="17"/>
      <c r="H89" s="17"/>
      <c r="I89" s="21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>
        <v>130</v>
      </c>
      <c r="AD89" s="17"/>
      <c r="AE89" s="19"/>
      <c r="AF89" s="40">
        <v>1.5476190476190477</v>
      </c>
      <c r="AG89" s="40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</row>
    <row r="90" spans="1:50">
      <c r="A90" s="3" t="s">
        <v>23</v>
      </c>
      <c r="B90" s="3" t="s">
        <v>202</v>
      </c>
      <c r="C90" s="37">
        <v>8</v>
      </c>
      <c r="D90" s="10">
        <v>45757</v>
      </c>
      <c r="E90" s="17"/>
      <c r="F90" s="17"/>
      <c r="G90" s="17"/>
      <c r="H90" s="17"/>
      <c r="I90" s="21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>
        <v>130</v>
      </c>
      <c r="AD90" s="17">
        <v>85</v>
      </c>
      <c r="AE90" s="19"/>
      <c r="AF90" s="40">
        <v>1.8895348837209303</v>
      </c>
      <c r="AG90" s="40">
        <v>1.2354651162790697</v>
      </c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</row>
    <row r="91" spans="1:50">
      <c r="A91" s="3" t="s">
        <v>24</v>
      </c>
      <c r="B91" s="3" t="s">
        <v>202</v>
      </c>
      <c r="C91" s="37">
        <v>8</v>
      </c>
      <c r="D91" s="10">
        <v>45757</v>
      </c>
      <c r="E91" s="17"/>
      <c r="F91" s="17"/>
      <c r="G91" s="17"/>
      <c r="H91" s="17"/>
      <c r="I91" s="21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>
        <v>107.5</v>
      </c>
      <c r="AD91" s="17">
        <v>65</v>
      </c>
      <c r="AE91" s="19"/>
      <c r="AF91" s="40"/>
      <c r="AG91" s="40">
        <v>0.88435374149659862</v>
      </c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</row>
    <row r="92" spans="1:50">
      <c r="A92" s="3" t="s">
        <v>36</v>
      </c>
      <c r="B92" s="3" t="s">
        <v>202</v>
      </c>
      <c r="C92" s="37">
        <v>9</v>
      </c>
      <c r="D92" s="10">
        <v>45757</v>
      </c>
      <c r="E92" s="17"/>
      <c r="F92" s="17"/>
      <c r="G92" s="17"/>
      <c r="H92" s="17"/>
      <c r="I92" s="21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9"/>
      <c r="AF92" s="19"/>
      <c r="AG92" s="19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</row>
    <row r="93" spans="1:50">
      <c r="A93" s="3" t="s">
        <v>37</v>
      </c>
      <c r="B93" s="3" t="s">
        <v>202</v>
      </c>
      <c r="C93" s="37">
        <v>9</v>
      </c>
      <c r="D93" s="10">
        <v>45757</v>
      </c>
      <c r="E93" s="17"/>
      <c r="F93" s="17"/>
      <c r="G93" s="17"/>
      <c r="H93" s="17"/>
      <c r="I93" s="21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9"/>
      <c r="AF93" s="19"/>
      <c r="AG93" s="19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</row>
    <row r="94" spans="1:50">
      <c r="A94" s="3" t="s">
        <v>38</v>
      </c>
      <c r="B94" s="3" t="s">
        <v>202</v>
      </c>
      <c r="C94" s="37">
        <v>9</v>
      </c>
      <c r="D94" s="10">
        <v>45757</v>
      </c>
      <c r="E94" s="17"/>
      <c r="F94" s="17"/>
      <c r="G94" s="17"/>
      <c r="H94" s="17"/>
      <c r="I94" s="21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9"/>
      <c r="AF94" s="19"/>
      <c r="AG94" s="19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</row>
    <row r="95" spans="1:50">
      <c r="A95" s="3" t="s">
        <v>39</v>
      </c>
      <c r="B95" s="3" t="s">
        <v>202</v>
      </c>
      <c r="C95" s="37">
        <v>9</v>
      </c>
      <c r="D95" s="10">
        <v>45757</v>
      </c>
      <c r="E95" s="17"/>
      <c r="F95" s="17"/>
      <c r="G95" s="17"/>
      <c r="H95" s="17"/>
      <c r="I95" s="21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9"/>
      <c r="AF95" s="19"/>
      <c r="AG95" s="19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</row>
    <row r="96" spans="1:50">
      <c r="A96" s="3" t="s">
        <v>40</v>
      </c>
      <c r="B96" s="3" t="s">
        <v>202</v>
      </c>
      <c r="C96" s="37">
        <v>9</v>
      </c>
      <c r="D96" s="10">
        <v>45757</v>
      </c>
      <c r="E96" s="17"/>
      <c r="F96" s="17"/>
      <c r="G96" s="17"/>
      <c r="H96" s="17"/>
      <c r="I96" s="21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9"/>
      <c r="AF96" s="19"/>
      <c r="AG96" s="19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</row>
    <row r="97" spans="1:50">
      <c r="A97" s="3" t="s">
        <v>34</v>
      </c>
      <c r="B97" s="3" t="s">
        <v>202</v>
      </c>
      <c r="C97" s="37">
        <v>9</v>
      </c>
      <c r="D97" s="10">
        <v>45757</v>
      </c>
      <c r="E97" s="17"/>
      <c r="F97" s="17"/>
      <c r="G97" s="17"/>
      <c r="H97" s="17"/>
      <c r="I97" s="21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9"/>
      <c r="AF97" s="19"/>
      <c r="AG97" s="19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</row>
    <row r="98" spans="1:50">
      <c r="A98" s="3" t="s">
        <v>41</v>
      </c>
      <c r="B98" s="3" t="s">
        <v>202</v>
      </c>
      <c r="C98" s="37">
        <v>9</v>
      </c>
      <c r="D98" s="10">
        <v>45757</v>
      </c>
      <c r="E98" s="17"/>
      <c r="F98" s="17"/>
      <c r="G98" s="17"/>
      <c r="H98" s="17"/>
      <c r="I98" s="21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9"/>
      <c r="AF98" s="19"/>
      <c r="AG98" s="19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</row>
    <row r="99" spans="1:50">
      <c r="A99" s="3" t="s">
        <v>58</v>
      </c>
      <c r="B99" s="3" t="s">
        <v>205</v>
      </c>
      <c r="C99" s="37">
        <v>10</v>
      </c>
      <c r="D99" s="10">
        <v>45413</v>
      </c>
      <c r="E99" s="17"/>
      <c r="F99" s="17"/>
      <c r="G99" s="17"/>
      <c r="H99" s="17"/>
      <c r="I99" s="21"/>
      <c r="J99" s="17"/>
      <c r="K99" s="17"/>
      <c r="L99" s="17"/>
      <c r="M99" s="17">
        <v>1.88</v>
      </c>
      <c r="N99" s="17">
        <v>3.42</v>
      </c>
      <c r="O99" s="17">
        <v>270.17543859649123</v>
      </c>
      <c r="P99" s="17"/>
      <c r="Q99" s="17"/>
      <c r="R99" s="17"/>
      <c r="S99" s="17"/>
      <c r="T99" s="17"/>
      <c r="U99" s="17"/>
      <c r="V99" s="17"/>
      <c r="W99" s="17"/>
      <c r="X99" s="17"/>
      <c r="Y99" s="17">
        <v>2.15</v>
      </c>
      <c r="Z99" s="17"/>
      <c r="AA99" s="17">
        <v>6.04</v>
      </c>
      <c r="AB99" s="17">
        <v>5.98</v>
      </c>
      <c r="AC99" s="17"/>
      <c r="AD99" s="17"/>
      <c r="AE99" s="19"/>
      <c r="AF99" s="19"/>
      <c r="AG99" s="19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</row>
    <row r="100" spans="1:50">
      <c r="A100" s="3" t="s">
        <v>42</v>
      </c>
      <c r="B100" s="3" t="s">
        <v>205</v>
      </c>
      <c r="C100" s="37">
        <v>10</v>
      </c>
      <c r="D100" s="10">
        <v>45413</v>
      </c>
      <c r="E100" s="17"/>
      <c r="F100" s="17"/>
      <c r="G100" s="17"/>
      <c r="H100" s="17"/>
      <c r="I100" s="21"/>
      <c r="J100" s="17"/>
      <c r="K100" s="17"/>
      <c r="L100" s="17"/>
      <c r="M100" s="17">
        <v>1.96</v>
      </c>
      <c r="N100" s="17">
        <v>3.2850000000000001</v>
      </c>
      <c r="O100" s="17">
        <v>317.19939117199391</v>
      </c>
      <c r="P100" s="17"/>
      <c r="Q100" s="17"/>
      <c r="R100" s="17"/>
      <c r="S100" s="17"/>
      <c r="T100" s="17"/>
      <c r="U100" s="17"/>
      <c r="V100" s="17"/>
      <c r="W100" s="17"/>
      <c r="X100" s="17"/>
      <c r="Y100" s="17">
        <v>2.42</v>
      </c>
      <c r="Z100" s="17"/>
      <c r="AA100" s="17">
        <v>7.18</v>
      </c>
      <c r="AB100" s="17">
        <v>7</v>
      </c>
      <c r="AC100" s="17"/>
      <c r="AD100" s="17"/>
      <c r="AE100" s="19"/>
      <c r="AF100" s="19"/>
      <c r="AG100" s="19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</row>
    <row r="101" spans="1:50">
      <c r="A101" s="3" t="s">
        <v>43</v>
      </c>
      <c r="B101" s="3" t="s">
        <v>204</v>
      </c>
      <c r="C101" s="37">
        <v>10</v>
      </c>
      <c r="D101" s="10">
        <v>45413</v>
      </c>
      <c r="E101" s="17"/>
      <c r="F101" s="17"/>
      <c r="G101" s="17"/>
      <c r="H101" s="17"/>
      <c r="I101" s="21"/>
      <c r="J101" s="17"/>
      <c r="K101" s="17"/>
      <c r="L101" s="17"/>
      <c r="M101" s="17">
        <v>1.88</v>
      </c>
      <c r="N101" s="17">
        <v>3.23</v>
      </c>
      <c r="O101" s="17">
        <v>364.08668730650157</v>
      </c>
      <c r="P101" s="17"/>
      <c r="Q101" s="17"/>
      <c r="R101" s="17"/>
      <c r="S101" s="17"/>
      <c r="T101" s="17"/>
      <c r="U101" s="17"/>
      <c r="V101" s="17"/>
      <c r="W101" s="17"/>
      <c r="X101" s="17"/>
      <c r="Y101" s="17">
        <v>2.25</v>
      </c>
      <c r="Z101" s="17"/>
      <c r="AA101" s="17">
        <v>6</v>
      </c>
      <c r="AB101" s="17">
        <v>7.01</v>
      </c>
      <c r="AC101" s="17"/>
      <c r="AD101" s="17"/>
      <c r="AE101" s="19"/>
      <c r="AF101" s="19"/>
      <c r="AG101" s="19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</row>
    <row r="102" spans="1:50">
      <c r="A102" s="3" t="s">
        <v>67</v>
      </c>
      <c r="B102" s="3" t="s">
        <v>204</v>
      </c>
      <c r="C102" s="37">
        <v>11</v>
      </c>
      <c r="D102" s="10">
        <v>45413</v>
      </c>
      <c r="E102" s="17"/>
      <c r="F102" s="17"/>
      <c r="G102" s="17"/>
      <c r="H102" s="17"/>
      <c r="I102" s="21"/>
      <c r="J102" s="17"/>
      <c r="K102" s="17"/>
      <c r="L102" s="17"/>
      <c r="M102" s="17">
        <v>1.9949999999999999</v>
      </c>
      <c r="N102" s="17">
        <v>3.6349999999999998</v>
      </c>
      <c r="O102" s="17">
        <v>277.30398899587345</v>
      </c>
      <c r="P102" s="17"/>
      <c r="Q102" s="17"/>
      <c r="R102" s="17"/>
      <c r="S102" s="17"/>
      <c r="T102" s="17"/>
      <c r="U102" s="17"/>
      <c r="V102" s="17"/>
      <c r="W102" s="17"/>
      <c r="X102" s="17"/>
      <c r="Y102" s="17">
        <v>1.97</v>
      </c>
      <c r="Z102" s="17"/>
      <c r="AA102" s="17">
        <v>5.5</v>
      </c>
      <c r="AB102" s="17">
        <v>5.65</v>
      </c>
      <c r="AC102" s="17"/>
      <c r="AD102" s="17"/>
      <c r="AE102" s="19"/>
      <c r="AF102" s="19"/>
      <c r="AG102" s="19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</row>
    <row r="103" spans="1:50">
      <c r="A103" s="3" t="s">
        <v>44</v>
      </c>
      <c r="B103" s="3" t="s">
        <v>204</v>
      </c>
      <c r="C103" s="37">
        <v>9</v>
      </c>
      <c r="D103" s="10">
        <v>45413</v>
      </c>
      <c r="E103" s="17"/>
      <c r="F103" s="17"/>
      <c r="G103" s="17"/>
      <c r="H103" s="17"/>
      <c r="I103" s="21"/>
      <c r="J103" s="17"/>
      <c r="K103" s="17"/>
      <c r="L103" s="17"/>
      <c r="M103" s="17"/>
      <c r="N103" s="17"/>
      <c r="O103" s="17" t="s">
        <v>45</v>
      </c>
      <c r="P103" s="17"/>
      <c r="Q103" s="17"/>
      <c r="R103" s="17"/>
      <c r="S103" s="17"/>
      <c r="T103" s="17"/>
      <c r="U103" s="17"/>
      <c r="V103" s="17"/>
      <c r="W103" s="17"/>
      <c r="X103" s="17"/>
      <c r="Y103" s="17">
        <v>2.6</v>
      </c>
      <c r="Z103" s="17"/>
      <c r="AA103" s="17">
        <v>7.76</v>
      </c>
      <c r="AB103" s="17">
        <v>7.48</v>
      </c>
      <c r="AC103" s="17"/>
      <c r="AD103" s="17"/>
      <c r="AE103" s="19"/>
      <c r="AF103" s="19"/>
      <c r="AG103" s="19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</row>
    <row r="104" spans="1:50">
      <c r="A104" s="3" t="s">
        <v>46</v>
      </c>
      <c r="B104" s="3" t="s">
        <v>204</v>
      </c>
      <c r="C104" s="37">
        <v>9</v>
      </c>
      <c r="D104" s="10">
        <v>45413</v>
      </c>
      <c r="E104" s="17"/>
      <c r="F104" s="17"/>
      <c r="G104" s="17"/>
      <c r="H104" s="17"/>
      <c r="I104" s="21"/>
      <c r="J104" s="17"/>
      <c r="K104" s="17"/>
      <c r="L104" s="17"/>
      <c r="M104" s="17">
        <v>1.8050000000000002</v>
      </c>
      <c r="N104" s="17">
        <v>3.085</v>
      </c>
      <c r="O104" s="17">
        <v>367.58508914100486</v>
      </c>
      <c r="P104" s="17"/>
      <c r="Q104" s="17"/>
      <c r="R104" s="17"/>
      <c r="S104" s="17"/>
      <c r="T104" s="17"/>
      <c r="U104" s="17"/>
      <c r="V104" s="17"/>
      <c r="W104" s="17"/>
      <c r="X104" s="17"/>
      <c r="Y104" s="17">
        <v>2.58</v>
      </c>
      <c r="Z104" s="17"/>
      <c r="AA104" s="17">
        <v>7</v>
      </c>
      <c r="AB104" s="17">
        <v>7.35</v>
      </c>
      <c r="AC104" s="17"/>
      <c r="AD104" s="17"/>
      <c r="AE104" s="19"/>
      <c r="AF104" s="19"/>
      <c r="AG104" s="19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</row>
    <row r="105" spans="1:50">
      <c r="A105" s="3" t="s">
        <v>71</v>
      </c>
      <c r="B105" s="3" t="s">
        <v>204</v>
      </c>
      <c r="C105" s="37">
        <v>11</v>
      </c>
      <c r="D105" s="10">
        <v>45413</v>
      </c>
      <c r="E105" s="17"/>
      <c r="F105" s="17"/>
      <c r="G105" s="17"/>
      <c r="H105" s="17"/>
      <c r="I105" s="21"/>
      <c r="J105" s="17"/>
      <c r="K105" s="17"/>
      <c r="L105" s="17"/>
      <c r="M105" s="17"/>
      <c r="N105" s="17"/>
      <c r="O105" s="17" t="s">
        <v>45</v>
      </c>
      <c r="P105" s="17"/>
      <c r="Q105" s="17"/>
      <c r="R105" s="17"/>
      <c r="S105" s="17"/>
      <c r="T105" s="17"/>
      <c r="U105" s="17"/>
      <c r="V105" s="17"/>
      <c r="W105" s="17"/>
      <c r="X105" s="17"/>
      <c r="Y105" s="17">
        <v>2.29</v>
      </c>
      <c r="Z105" s="17"/>
      <c r="AA105" s="17">
        <v>6.8</v>
      </c>
      <c r="AB105" s="17">
        <v>6.4</v>
      </c>
      <c r="AC105" s="17"/>
      <c r="AD105" s="17"/>
      <c r="AE105" s="19"/>
      <c r="AF105" s="19"/>
      <c r="AG105" s="19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</row>
    <row r="106" spans="1:50">
      <c r="A106" s="3" t="s">
        <v>47</v>
      </c>
      <c r="B106" s="3" t="s">
        <v>204</v>
      </c>
      <c r="C106" s="37">
        <v>9</v>
      </c>
      <c r="D106" s="10">
        <v>45413</v>
      </c>
      <c r="E106" s="17"/>
      <c r="F106" s="17"/>
      <c r="G106" s="17"/>
      <c r="H106" s="17"/>
      <c r="I106" s="21"/>
      <c r="J106" s="17"/>
      <c r="K106" s="17"/>
      <c r="L106" s="17"/>
      <c r="M106" s="17">
        <v>1.865</v>
      </c>
      <c r="N106" s="17">
        <v>3.2349999999999999</v>
      </c>
      <c r="O106" s="17">
        <v>335.08500772797532</v>
      </c>
      <c r="P106" s="17"/>
      <c r="Q106" s="17"/>
      <c r="R106" s="17"/>
      <c r="S106" s="17"/>
      <c r="T106" s="17"/>
      <c r="U106" s="17"/>
      <c r="V106" s="17"/>
      <c r="W106" s="17"/>
      <c r="X106" s="17"/>
      <c r="Y106" s="17">
        <v>2.66</v>
      </c>
      <c r="Z106" s="17"/>
      <c r="AA106" s="17">
        <v>8</v>
      </c>
      <c r="AB106" s="17">
        <v>7.53</v>
      </c>
      <c r="AC106" s="17"/>
      <c r="AD106" s="17"/>
      <c r="AE106" s="19"/>
      <c r="AF106" s="19"/>
      <c r="AG106" s="19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</row>
    <row r="107" spans="1:50">
      <c r="A107" s="3" t="s">
        <v>38</v>
      </c>
      <c r="B107" s="3" t="s">
        <v>204</v>
      </c>
      <c r="C107" s="37">
        <v>9</v>
      </c>
      <c r="D107" s="10">
        <v>45413</v>
      </c>
      <c r="E107" s="17"/>
      <c r="F107" s="17"/>
      <c r="G107" s="17"/>
      <c r="H107" s="17"/>
      <c r="I107" s="21"/>
      <c r="J107" s="17"/>
      <c r="K107" s="17"/>
      <c r="L107" s="17"/>
      <c r="M107" s="17">
        <v>1.9249999999999998</v>
      </c>
      <c r="N107" s="17">
        <v>3.48</v>
      </c>
      <c r="O107" s="17">
        <v>358.62068965517238</v>
      </c>
      <c r="P107" s="17"/>
      <c r="Q107" s="17"/>
      <c r="R107" s="17"/>
      <c r="S107" s="17"/>
      <c r="T107" s="17"/>
      <c r="U107" s="17"/>
      <c r="V107" s="17"/>
      <c r="W107" s="17"/>
      <c r="X107" s="17"/>
      <c r="Y107" s="17">
        <v>2.2000000000000002</v>
      </c>
      <c r="Z107" s="17"/>
      <c r="AA107" s="17">
        <v>6.1</v>
      </c>
      <c r="AB107" s="17">
        <v>6.26</v>
      </c>
      <c r="AC107" s="17"/>
      <c r="AD107" s="17"/>
      <c r="AE107" s="19"/>
      <c r="AF107" s="19"/>
      <c r="AG107" s="19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</row>
    <row r="108" spans="1:50">
      <c r="A108" s="3" t="s">
        <v>48</v>
      </c>
      <c r="B108" s="3" t="s">
        <v>204</v>
      </c>
      <c r="C108" s="37">
        <v>9</v>
      </c>
      <c r="D108" s="10">
        <v>45413</v>
      </c>
      <c r="E108" s="17"/>
      <c r="F108" s="17"/>
      <c r="G108" s="17"/>
      <c r="H108" s="17"/>
      <c r="I108" s="21"/>
      <c r="J108" s="17"/>
      <c r="K108" s="17"/>
      <c r="L108" s="17"/>
      <c r="M108" s="17">
        <v>1.835</v>
      </c>
      <c r="N108" s="17">
        <v>3.1850000000000001</v>
      </c>
      <c r="O108" s="17">
        <v>384.92935635792776</v>
      </c>
      <c r="P108" s="17"/>
      <c r="Q108" s="17"/>
      <c r="R108" s="17"/>
      <c r="S108" s="17"/>
      <c r="T108" s="17"/>
      <c r="U108" s="17"/>
      <c r="V108" s="17"/>
      <c r="W108" s="17"/>
      <c r="X108" s="17"/>
      <c r="Y108" s="17">
        <v>2.2799999999999998</v>
      </c>
      <c r="Z108" s="17"/>
      <c r="AA108" s="17">
        <v>6.27</v>
      </c>
      <c r="AB108" s="17">
        <v>6.54</v>
      </c>
      <c r="AC108" s="17"/>
      <c r="AD108" s="17"/>
      <c r="AE108" s="19"/>
      <c r="AF108" s="19"/>
      <c r="AG108" s="19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</row>
    <row r="109" spans="1:50">
      <c r="A109" s="3" t="s">
        <v>49</v>
      </c>
      <c r="B109" s="3" t="s">
        <v>204</v>
      </c>
      <c r="C109" s="37">
        <v>9</v>
      </c>
      <c r="D109" s="10">
        <v>45413</v>
      </c>
      <c r="E109" s="17"/>
      <c r="F109" s="17"/>
      <c r="G109" s="17"/>
      <c r="H109" s="17"/>
      <c r="I109" s="21"/>
      <c r="J109" s="17"/>
      <c r="K109" s="17"/>
      <c r="L109" s="17"/>
      <c r="M109" s="17">
        <v>1.8149999999999999</v>
      </c>
      <c r="N109" s="17">
        <v>3.14</v>
      </c>
      <c r="O109" s="17">
        <v>398.08917197452229</v>
      </c>
      <c r="P109" s="17"/>
      <c r="Q109" s="17"/>
      <c r="R109" s="17"/>
      <c r="S109" s="17"/>
      <c r="T109" s="17"/>
      <c r="U109" s="17"/>
      <c r="V109" s="17"/>
      <c r="W109" s="17"/>
      <c r="X109" s="17"/>
      <c r="Y109" s="17">
        <v>2.4700000000000002</v>
      </c>
      <c r="Z109" s="17"/>
      <c r="AA109" s="17">
        <v>7.28</v>
      </c>
      <c r="AB109" s="17">
        <v>7.23</v>
      </c>
      <c r="AC109" s="17"/>
      <c r="AD109" s="17"/>
      <c r="AE109" s="19"/>
      <c r="AF109" s="19"/>
      <c r="AG109" s="19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</row>
    <row r="110" spans="1:50">
      <c r="A110" s="3" t="s">
        <v>50</v>
      </c>
      <c r="B110" s="3" t="s">
        <v>204</v>
      </c>
      <c r="C110" s="37">
        <v>11</v>
      </c>
      <c r="D110" s="10">
        <v>45413</v>
      </c>
      <c r="E110" s="17"/>
      <c r="F110" s="17"/>
      <c r="G110" s="17"/>
      <c r="H110" s="17"/>
      <c r="I110" s="21"/>
      <c r="J110" s="17"/>
      <c r="K110" s="17"/>
      <c r="L110" s="17"/>
      <c r="M110" s="17">
        <v>1.79</v>
      </c>
      <c r="N110" s="17">
        <v>3.5199999999999996</v>
      </c>
      <c r="O110" s="17">
        <v>260.79545454545456</v>
      </c>
      <c r="P110" s="17"/>
      <c r="Q110" s="17"/>
      <c r="R110" s="17"/>
      <c r="S110" s="17"/>
      <c r="T110" s="17"/>
      <c r="U110" s="17"/>
      <c r="V110" s="17"/>
      <c r="W110" s="17"/>
      <c r="X110" s="17"/>
      <c r="Y110" s="17">
        <v>2.2599999999999998</v>
      </c>
      <c r="Z110" s="17"/>
      <c r="AA110" s="17"/>
      <c r="AB110" s="17">
        <v>6.2</v>
      </c>
      <c r="AC110" s="17"/>
      <c r="AD110" s="17"/>
      <c r="AE110" s="19"/>
      <c r="AF110" s="19"/>
      <c r="AG110" s="19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</row>
    <row r="111" spans="1:50">
      <c r="A111" s="3" t="s">
        <v>51</v>
      </c>
      <c r="B111" s="3" t="s">
        <v>204</v>
      </c>
      <c r="C111" s="37">
        <v>10</v>
      </c>
      <c r="D111" s="10">
        <v>45413</v>
      </c>
      <c r="E111" s="17"/>
      <c r="F111" s="17"/>
      <c r="G111" s="17"/>
      <c r="H111" s="17"/>
      <c r="I111" s="21"/>
      <c r="J111" s="17"/>
      <c r="K111" s="17"/>
      <c r="L111" s="17"/>
      <c r="M111" s="17">
        <v>2.0049999999999999</v>
      </c>
      <c r="N111" s="17">
        <v>3.5049999999999999</v>
      </c>
      <c r="O111" s="17">
        <v>262.4821683309558</v>
      </c>
      <c r="P111" s="17"/>
      <c r="Q111" s="17"/>
      <c r="R111" s="17"/>
      <c r="S111" s="17"/>
      <c r="T111" s="17"/>
      <c r="U111" s="17"/>
      <c r="V111" s="17"/>
      <c r="W111" s="17"/>
      <c r="X111" s="17"/>
      <c r="Y111" s="17">
        <v>2.04</v>
      </c>
      <c r="Z111" s="17"/>
      <c r="AA111" s="17">
        <v>5.74</v>
      </c>
      <c r="AB111" s="17">
        <v>5.7</v>
      </c>
      <c r="AC111" s="17"/>
      <c r="AD111" s="17"/>
      <c r="AE111" s="19"/>
      <c r="AF111" s="19"/>
      <c r="AG111" s="19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</row>
    <row r="112" spans="1:50">
      <c r="A112" s="3" t="s">
        <v>52</v>
      </c>
      <c r="B112" s="3" t="s">
        <v>204</v>
      </c>
      <c r="C112" s="37">
        <v>9</v>
      </c>
      <c r="D112" s="10">
        <v>45413</v>
      </c>
      <c r="E112" s="17"/>
      <c r="F112" s="17"/>
      <c r="G112" s="17"/>
      <c r="H112" s="17"/>
      <c r="I112" s="21"/>
      <c r="J112" s="17"/>
      <c r="K112" s="17"/>
      <c r="L112" s="17"/>
      <c r="M112" s="17">
        <v>1.71</v>
      </c>
      <c r="N112" s="17">
        <v>3.1</v>
      </c>
      <c r="O112" s="17">
        <v>417.41935483870969</v>
      </c>
      <c r="P112" s="17"/>
      <c r="Q112" s="17"/>
      <c r="R112" s="17"/>
      <c r="S112" s="17"/>
      <c r="T112" s="17"/>
      <c r="U112" s="17"/>
      <c r="V112" s="17"/>
      <c r="W112" s="17"/>
      <c r="X112" s="17"/>
      <c r="Y112" s="17">
        <v>2.5499999999999998</v>
      </c>
      <c r="Z112" s="17"/>
      <c r="AA112" s="17">
        <v>7.8</v>
      </c>
      <c r="AB112" s="17">
        <v>7.52</v>
      </c>
      <c r="AC112" s="17"/>
      <c r="AD112" s="17"/>
      <c r="AE112" s="19"/>
      <c r="AF112" s="19"/>
      <c r="AG112" s="19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</row>
    <row r="113" spans="1:50">
      <c r="A113" s="3" t="s">
        <v>39</v>
      </c>
      <c r="B113" s="3" t="s">
        <v>204</v>
      </c>
      <c r="C113" s="37">
        <v>9</v>
      </c>
      <c r="D113" s="10">
        <v>45413</v>
      </c>
      <c r="E113" s="17"/>
      <c r="F113" s="17"/>
      <c r="G113" s="17"/>
      <c r="H113" s="17"/>
      <c r="I113" s="21"/>
      <c r="J113" s="17"/>
      <c r="K113" s="17"/>
      <c r="L113" s="17"/>
      <c r="M113" s="17">
        <v>1.92</v>
      </c>
      <c r="N113" s="17">
        <v>3.2800000000000002</v>
      </c>
      <c r="O113" s="17">
        <v>499.39024390243901</v>
      </c>
      <c r="P113" s="17"/>
      <c r="Q113" s="17"/>
      <c r="R113" s="17"/>
      <c r="S113" s="17"/>
      <c r="T113" s="17"/>
      <c r="U113" s="17"/>
      <c r="V113" s="17"/>
      <c r="W113" s="17"/>
      <c r="X113" s="17"/>
      <c r="Y113" s="17">
        <v>2.3199999999999998</v>
      </c>
      <c r="Z113" s="17"/>
      <c r="AA113" s="17">
        <v>6.65</v>
      </c>
      <c r="AB113" s="17">
        <v>6.76</v>
      </c>
      <c r="AC113" s="17"/>
      <c r="AD113" s="17"/>
      <c r="AE113" s="19"/>
      <c r="AF113" s="19"/>
      <c r="AG113" s="19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</row>
    <row r="114" spans="1:50">
      <c r="A114" s="3" t="s">
        <v>69</v>
      </c>
      <c r="B114" s="3" t="s">
        <v>204</v>
      </c>
      <c r="C114" s="37">
        <v>11</v>
      </c>
      <c r="D114" s="10">
        <v>45413</v>
      </c>
      <c r="E114" s="17"/>
      <c r="F114" s="17"/>
      <c r="G114" s="17"/>
      <c r="H114" s="17"/>
      <c r="I114" s="21"/>
      <c r="J114" s="17"/>
      <c r="K114" s="17"/>
      <c r="L114" s="17"/>
      <c r="M114" s="17">
        <v>1.84</v>
      </c>
      <c r="N114" s="17">
        <v>3.1550000000000002</v>
      </c>
      <c r="O114" s="17">
        <v>352.45641838351821</v>
      </c>
      <c r="P114" s="17"/>
      <c r="Q114" s="17"/>
      <c r="R114" s="17"/>
      <c r="S114" s="17"/>
      <c r="T114" s="17"/>
      <c r="U114" s="17"/>
      <c r="V114" s="17"/>
      <c r="W114" s="17"/>
      <c r="X114" s="17"/>
      <c r="Y114" s="17">
        <v>2.4</v>
      </c>
      <c r="Z114" s="17"/>
      <c r="AA114" s="17">
        <v>7.28</v>
      </c>
      <c r="AB114" s="17">
        <v>6.86</v>
      </c>
      <c r="AC114" s="17"/>
      <c r="AD114" s="17"/>
      <c r="AE114" s="19"/>
      <c r="AF114" s="19"/>
      <c r="AG114" s="19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</row>
    <row r="115" spans="1:50">
      <c r="A115" s="3" t="s">
        <v>53</v>
      </c>
      <c r="B115" s="3" t="s">
        <v>204</v>
      </c>
      <c r="C115" s="37">
        <v>11</v>
      </c>
      <c r="D115" s="10">
        <v>45413</v>
      </c>
      <c r="E115" s="17"/>
      <c r="F115" s="17"/>
      <c r="G115" s="17"/>
      <c r="H115" s="17"/>
      <c r="I115" s="21"/>
      <c r="J115" s="17"/>
      <c r="K115" s="17"/>
      <c r="L115" s="17"/>
      <c r="M115" s="17">
        <v>1.7949999999999999</v>
      </c>
      <c r="N115" s="17">
        <v>3.1349999999999998</v>
      </c>
      <c r="O115" s="17">
        <v>373.84370015948963</v>
      </c>
      <c r="P115" s="17"/>
      <c r="Q115" s="17"/>
      <c r="R115" s="17"/>
      <c r="S115" s="17"/>
      <c r="T115" s="17"/>
      <c r="U115" s="17"/>
      <c r="V115" s="17"/>
      <c r="W115" s="17"/>
      <c r="X115" s="17"/>
      <c r="Y115" s="17">
        <v>2.5499999999999998</v>
      </c>
      <c r="Z115" s="17"/>
      <c r="AA115" s="17">
        <v>7.36</v>
      </c>
      <c r="AB115" s="17">
        <v>7.2</v>
      </c>
      <c r="AC115" s="17"/>
      <c r="AD115" s="17"/>
      <c r="AE115" s="19"/>
      <c r="AF115" s="19"/>
      <c r="AG115" s="19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</row>
    <row r="116" spans="1:50">
      <c r="A116" s="3" t="s">
        <v>40</v>
      </c>
      <c r="B116" s="3" t="s">
        <v>204</v>
      </c>
      <c r="C116" s="37">
        <v>9</v>
      </c>
      <c r="D116" s="10">
        <v>45413</v>
      </c>
      <c r="E116" s="17"/>
      <c r="F116" s="17"/>
      <c r="G116" s="17"/>
      <c r="H116" s="17"/>
      <c r="I116" s="21"/>
      <c r="J116" s="17"/>
      <c r="K116" s="17"/>
      <c r="L116" s="17"/>
      <c r="M116" s="17"/>
      <c r="N116" s="17"/>
      <c r="O116" s="17" t="s">
        <v>45</v>
      </c>
      <c r="P116" s="17"/>
      <c r="Q116" s="17"/>
      <c r="R116" s="17"/>
      <c r="S116" s="17"/>
      <c r="T116" s="17"/>
      <c r="U116" s="17"/>
      <c r="V116" s="17"/>
      <c r="W116" s="17"/>
      <c r="X116" s="17"/>
      <c r="Y116" s="17">
        <v>2.6</v>
      </c>
      <c r="Z116" s="17"/>
      <c r="AA116" s="17">
        <v>7.32</v>
      </c>
      <c r="AB116" s="17">
        <v>7.66</v>
      </c>
      <c r="AC116" s="17"/>
      <c r="AD116" s="17"/>
      <c r="AE116" s="19"/>
      <c r="AF116" s="19"/>
      <c r="AG116" s="19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</row>
    <row r="117" spans="1:50">
      <c r="A117" s="3" t="s">
        <v>54</v>
      </c>
      <c r="B117" s="3" t="s">
        <v>204</v>
      </c>
      <c r="C117" s="37">
        <v>10</v>
      </c>
      <c r="D117" s="10">
        <v>45413</v>
      </c>
      <c r="E117" s="17"/>
      <c r="F117" s="17"/>
      <c r="G117" s="17"/>
      <c r="H117" s="17"/>
      <c r="I117" s="21"/>
      <c r="J117" s="17"/>
      <c r="K117" s="17"/>
      <c r="L117" s="17"/>
      <c r="M117" s="17">
        <v>2.0049999999999999</v>
      </c>
      <c r="N117" s="17">
        <v>3.55</v>
      </c>
      <c r="O117" s="17">
        <v>254.08450704225356</v>
      </c>
      <c r="P117" s="17"/>
      <c r="Q117" s="17"/>
      <c r="R117" s="17"/>
      <c r="S117" s="17"/>
      <c r="T117" s="17"/>
      <c r="U117" s="17"/>
      <c r="V117" s="17"/>
      <c r="W117" s="17"/>
      <c r="X117" s="17"/>
      <c r="Y117" s="17">
        <v>2.21</v>
      </c>
      <c r="Z117" s="17"/>
      <c r="AA117" s="17">
        <v>5.6</v>
      </c>
      <c r="AB117" s="17">
        <v>6.65</v>
      </c>
      <c r="AC117" s="17"/>
      <c r="AD117" s="17"/>
      <c r="AE117" s="19"/>
      <c r="AF117" s="19"/>
      <c r="AG117" s="19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</row>
    <row r="118" spans="1:50">
      <c r="A118" s="3" t="s">
        <v>66</v>
      </c>
      <c r="B118" s="3" t="s">
        <v>204</v>
      </c>
      <c r="C118" s="37">
        <v>11</v>
      </c>
      <c r="D118" s="10">
        <v>45413</v>
      </c>
      <c r="E118" s="17"/>
      <c r="F118" s="17"/>
      <c r="G118" s="17"/>
      <c r="H118" s="17"/>
      <c r="I118" s="21"/>
      <c r="J118" s="17"/>
      <c r="K118" s="17"/>
      <c r="L118" s="17"/>
      <c r="M118" s="17">
        <v>2.08</v>
      </c>
      <c r="N118" s="17">
        <v>3.6749999999999998</v>
      </c>
      <c r="O118" s="17">
        <v>250.34013605442175</v>
      </c>
      <c r="P118" s="17"/>
      <c r="Q118" s="17"/>
      <c r="R118" s="17"/>
      <c r="S118" s="17"/>
      <c r="T118" s="17"/>
      <c r="U118" s="17"/>
      <c r="V118" s="17"/>
      <c r="W118" s="17"/>
      <c r="X118" s="17"/>
      <c r="Y118" s="17">
        <v>2.0099999999999998</v>
      </c>
      <c r="Z118" s="17"/>
      <c r="AA118" s="17"/>
      <c r="AB118" s="17">
        <v>5.35</v>
      </c>
      <c r="AC118" s="17"/>
      <c r="AD118" s="17"/>
      <c r="AE118" s="19"/>
      <c r="AF118" s="19"/>
      <c r="AG118" s="19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</row>
    <row r="119" spans="1:50">
      <c r="A119" s="3" t="s">
        <v>55</v>
      </c>
      <c r="B119" s="3" t="s">
        <v>204</v>
      </c>
      <c r="C119" s="37">
        <v>10</v>
      </c>
      <c r="D119" s="10">
        <v>45413</v>
      </c>
      <c r="E119" s="17"/>
      <c r="F119" s="17"/>
      <c r="G119" s="17"/>
      <c r="H119" s="17"/>
      <c r="I119" s="21"/>
      <c r="J119" s="17"/>
      <c r="K119" s="17"/>
      <c r="L119" s="17"/>
      <c r="M119" s="17">
        <v>1.9049999999999998</v>
      </c>
      <c r="N119" s="17">
        <v>3.4699999999999998</v>
      </c>
      <c r="O119" s="17">
        <v>0</v>
      </c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9"/>
      <c r="AF119" s="19"/>
      <c r="AG119" s="19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</row>
    <row r="120" spans="1:50">
      <c r="A120" s="3" t="s">
        <v>70</v>
      </c>
      <c r="B120" s="3" t="s">
        <v>204</v>
      </c>
      <c r="C120" s="37">
        <v>11</v>
      </c>
      <c r="D120" s="10">
        <v>45413</v>
      </c>
      <c r="E120" s="17"/>
      <c r="F120" s="17"/>
      <c r="G120" s="17"/>
      <c r="H120" s="17"/>
      <c r="I120" s="21"/>
      <c r="J120" s="17"/>
      <c r="K120" s="17"/>
      <c r="L120" s="17"/>
      <c r="M120" s="17">
        <v>1.895</v>
      </c>
      <c r="N120" s="17">
        <v>3.3049999999999997</v>
      </c>
      <c r="O120" s="17">
        <v>278.36611195158855</v>
      </c>
      <c r="P120" s="17"/>
      <c r="Q120" s="17"/>
      <c r="R120" s="17"/>
      <c r="S120" s="17"/>
      <c r="T120" s="17"/>
      <c r="U120" s="17"/>
      <c r="V120" s="17"/>
      <c r="W120" s="17"/>
      <c r="X120" s="17"/>
      <c r="Y120" s="17">
        <v>2.29</v>
      </c>
      <c r="Z120" s="17"/>
      <c r="AA120" s="17">
        <v>6.52</v>
      </c>
      <c r="AB120" s="17">
        <v>6.57</v>
      </c>
      <c r="AC120" s="17"/>
      <c r="AD120" s="17"/>
      <c r="AE120" s="19"/>
      <c r="AF120" s="19"/>
      <c r="AG120" s="19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</row>
    <row r="121" spans="1:50">
      <c r="A121" s="3" t="s">
        <v>56</v>
      </c>
      <c r="B121" s="3" t="s">
        <v>204</v>
      </c>
      <c r="C121" s="37">
        <v>11</v>
      </c>
      <c r="D121" s="10">
        <v>45413</v>
      </c>
      <c r="E121" s="17"/>
      <c r="F121" s="17"/>
      <c r="G121" s="17"/>
      <c r="H121" s="17"/>
      <c r="I121" s="21"/>
      <c r="J121" s="17"/>
      <c r="K121" s="17"/>
      <c r="L121" s="17"/>
      <c r="M121" s="17">
        <v>1.93</v>
      </c>
      <c r="N121" s="17">
        <v>3.34</v>
      </c>
      <c r="O121" s="17">
        <v>351.497005988024</v>
      </c>
      <c r="P121" s="17"/>
      <c r="Q121" s="17"/>
      <c r="R121" s="17"/>
      <c r="S121" s="17"/>
      <c r="T121" s="17"/>
      <c r="U121" s="17"/>
      <c r="V121" s="17"/>
      <c r="W121" s="17"/>
      <c r="X121" s="17"/>
      <c r="Y121" s="17">
        <v>2.52</v>
      </c>
      <c r="Z121" s="17"/>
      <c r="AA121" s="17">
        <v>6.99</v>
      </c>
      <c r="AB121" s="17">
        <v>6.8</v>
      </c>
      <c r="AC121" s="17"/>
      <c r="AD121" s="17"/>
      <c r="AE121" s="19"/>
      <c r="AF121" s="19"/>
      <c r="AG121" s="19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</row>
    <row r="122" spans="1:50">
      <c r="A122" s="3" t="s">
        <v>57</v>
      </c>
      <c r="B122" s="3" t="s">
        <v>204</v>
      </c>
      <c r="C122" s="37">
        <v>11</v>
      </c>
      <c r="D122" s="10">
        <v>45413</v>
      </c>
      <c r="E122" s="17"/>
      <c r="F122" s="17"/>
      <c r="G122" s="17"/>
      <c r="H122" s="17"/>
      <c r="I122" s="21"/>
      <c r="J122" s="17"/>
      <c r="K122" s="17"/>
      <c r="L122" s="17"/>
      <c r="M122" s="17">
        <v>2.0149999999999997</v>
      </c>
      <c r="N122" s="17">
        <v>3.4850000000000003</v>
      </c>
      <c r="O122" s="17">
        <v>466.57101865136292</v>
      </c>
      <c r="P122" s="17"/>
      <c r="Q122" s="17"/>
      <c r="R122" s="17"/>
      <c r="S122" s="17"/>
      <c r="T122" s="17"/>
      <c r="U122" s="17"/>
      <c r="V122" s="17"/>
      <c r="W122" s="17"/>
      <c r="X122" s="17"/>
      <c r="Y122" s="17">
        <v>2.2200000000000002</v>
      </c>
      <c r="Z122" s="17"/>
      <c r="AA122" s="17">
        <v>6.33</v>
      </c>
      <c r="AB122" s="17">
        <v>6.53</v>
      </c>
      <c r="AC122" s="17"/>
      <c r="AD122" s="17"/>
      <c r="AE122" s="19"/>
      <c r="AF122" s="19"/>
      <c r="AG122" s="19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</row>
    <row r="123" spans="1:50">
      <c r="A123" s="3" t="s">
        <v>58</v>
      </c>
      <c r="B123" s="3" t="s">
        <v>204</v>
      </c>
      <c r="C123" s="37">
        <v>10</v>
      </c>
      <c r="D123" s="10">
        <v>45566</v>
      </c>
      <c r="E123" s="17"/>
      <c r="F123" s="17"/>
      <c r="G123" s="17"/>
      <c r="H123" s="17"/>
      <c r="I123" s="21"/>
      <c r="J123" s="17"/>
      <c r="K123" s="17"/>
      <c r="L123" s="17"/>
      <c r="M123" s="17">
        <v>1.85</v>
      </c>
      <c r="N123" s="17">
        <v>3.36</v>
      </c>
      <c r="O123" s="17">
        <v>294.64285714285717</v>
      </c>
      <c r="P123" s="17">
        <v>5.1099999999999994</v>
      </c>
      <c r="Q123" s="17"/>
      <c r="R123" s="17">
        <f>'SR渋谷 フィジカル測定'!$P123-'SR渋谷 フィジカル測定'!$N123</f>
        <v>1.7499999999999996</v>
      </c>
      <c r="S123" s="17"/>
      <c r="T123" s="17"/>
      <c r="U123" s="17"/>
      <c r="V123" s="17"/>
      <c r="W123" s="17"/>
      <c r="X123" s="17"/>
      <c r="Y123" s="17">
        <v>2.15</v>
      </c>
      <c r="Z123" s="17"/>
      <c r="AA123" s="17">
        <v>6.04</v>
      </c>
      <c r="AB123" s="17">
        <v>5.98</v>
      </c>
      <c r="AC123" s="17"/>
      <c r="AD123" s="17"/>
      <c r="AE123" s="19"/>
      <c r="AF123" s="19"/>
      <c r="AG123" s="19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</row>
    <row r="124" spans="1:50">
      <c r="A124" s="3" t="s">
        <v>42</v>
      </c>
      <c r="B124" s="3" t="s">
        <v>204</v>
      </c>
      <c r="C124" s="37">
        <v>10</v>
      </c>
      <c r="D124" s="10">
        <v>45566</v>
      </c>
      <c r="E124" s="17"/>
      <c r="F124" s="17"/>
      <c r="G124" s="17"/>
      <c r="H124" s="17"/>
      <c r="I124" s="21"/>
      <c r="J124" s="17"/>
      <c r="K124" s="17"/>
      <c r="L124" s="17"/>
      <c r="M124" s="17">
        <v>1.68</v>
      </c>
      <c r="N124" s="17">
        <v>2.97</v>
      </c>
      <c r="O124" s="17">
        <v>378.45117845117846</v>
      </c>
      <c r="P124" s="17">
        <v>5.0599999999999996</v>
      </c>
      <c r="Q124" s="17"/>
      <c r="R124" s="17">
        <f>'SR渋谷 フィジカル測定'!$P124-'SR渋谷 フィジカル測定'!$N124</f>
        <v>2.0899999999999994</v>
      </c>
      <c r="S124" s="17"/>
      <c r="T124" s="17"/>
      <c r="U124" s="17"/>
      <c r="V124" s="17"/>
      <c r="W124" s="17"/>
      <c r="X124" s="17"/>
      <c r="Y124" s="17">
        <v>2.42</v>
      </c>
      <c r="Z124" s="17"/>
      <c r="AA124" s="17">
        <v>7.18</v>
      </c>
      <c r="AB124" s="17">
        <v>7</v>
      </c>
      <c r="AC124" s="17"/>
      <c r="AD124" s="17"/>
      <c r="AE124" s="19"/>
      <c r="AF124" s="19"/>
      <c r="AG124" s="19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</row>
    <row r="125" spans="1:50">
      <c r="A125" s="3" t="s">
        <v>43</v>
      </c>
      <c r="B125" s="3" t="s">
        <v>204</v>
      </c>
      <c r="C125" s="37">
        <v>10</v>
      </c>
      <c r="D125" s="10">
        <v>45566</v>
      </c>
      <c r="E125" s="17"/>
      <c r="F125" s="17"/>
      <c r="G125" s="17"/>
      <c r="H125" s="17"/>
      <c r="I125" s="21"/>
      <c r="J125" s="17"/>
      <c r="K125" s="17"/>
      <c r="L125" s="17"/>
      <c r="M125" s="17">
        <v>1.79</v>
      </c>
      <c r="N125" s="17">
        <v>2.98</v>
      </c>
      <c r="O125" s="17">
        <v>404.0268456375839</v>
      </c>
      <c r="P125" s="17">
        <v>5.2050000000000001</v>
      </c>
      <c r="Q125" s="17"/>
      <c r="R125" s="17">
        <f>'SR渋谷 フィジカル測定'!$P125-'SR渋谷 フィジカル測定'!$N125</f>
        <v>2.2250000000000001</v>
      </c>
      <c r="S125" s="17"/>
      <c r="T125" s="17"/>
      <c r="U125" s="17"/>
      <c r="V125" s="17"/>
      <c r="W125" s="17"/>
      <c r="X125" s="17"/>
      <c r="Y125" s="17">
        <v>2.25</v>
      </c>
      <c r="Z125" s="17"/>
      <c r="AA125" s="17">
        <v>6</v>
      </c>
      <c r="AB125" s="17">
        <v>7.01</v>
      </c>
      <c r="AC125" s="17"/>
      <c r="AD125" s="17"/>
      <c r="AE125" s="19"/>
      <c r="AF125" s="19"/>
      <c r="AG125" s="19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</row>
    <row r="126" spans="1:50">
      <c r="A126" s="3" t="s">
        <v>67</v>
      </c>
      <c r="B126" s="3" t="s">
        <v>204</v>
      </c>
      <c r="C126" s="37">
        <v>11</v>
      </c>
      <c r="D126" s="10">
        <v>45566</v>
      </c>
      <c r="E126" s="17"/>
      <c r="F126" s="17"/>
      <c r="G126" s="17"/>
      <c r="H126" s="17"/>
      <c r="I126" s="21"/>
      <c r="J126" s="17"/>
      <c r="K126" s="17"/>
      <c r="L126" s="17"/>
      <c r="M126" s="17">
        <v>1.83</v>
      </c>
      <c r="N126" s="17">
        <v>3.23</v>
      </c>
      <c r="O126" s="17">
        <v>306.50154798761611</v>
      </c>
      <c r="P126" s="17">
        <v>5.26</v>
      </c>
      <c r="Q126" s="17"/>
      <c r="R126" s="17">
        <f>'SR渋谷 フィジカル測定'!$P126-'SR渋谷 フィジカル測定'!$N126</f>
        <v>2.0299999999999998</v>
      </c>
      <c r="S126" s="17"/>
      <c r="T126" s="17"/>
      <c r="U126" s="17"/>
      <c r="V126" s="17"/>
      <c r="W126" s="17"/>
      <c r="X126" s="17"/>
      <c r="Y126" s="17">
        <v>1.97</v>
      </c>
      <c r="Z126" s="17"/>
      <c r="AA126" s="17">
        <v>5.5</v>
      </c>
      <c r="AB126" s="17">
        <v>5.65</v>
      </c>
      <c r="AC126" s="17"/>
      <c r="AD126" s="17"/>
      <c r="AE126" s="19"/>
      <c r="AF126" s="19"/>
      <c r="AG126" s="19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</row>
    <row r="127" spans="1:50">
      <c r="A127" s="3" t="s">
        <v>44</v>
      </c>
      <c r="B127" s="3" t="s">
        <v>204</v>
      </c>
      <c r="C127" s="37">
        <v>9</v>
      </c>
      <c r="D127" s="10">
        <v>45566</v>
      </c>
      <c r="E127" s="17"/>
      <c r="F127" s="17"/>
      <c r="G127" s="17"/>
      <c r="H127" s="17"/>
      <c r="I127" s="21"/>
      <c r="J127" s="17"/>
      <c r="K127" s="17"/>
      <c r="L127" s="17"/>
      <c r="M127" s="17">
        <v>1.82</v>
      </c>
      <c r="N127" s="17">
        <v>3.11</v>
      </c>
      <c r="O127" s="17">
        <v>318.32797427652736</v>
      </c>
      <c r="P127" s="17">
        <v>5.07</v>
      </c>
      <c r="Q127" s="17"/>
      <c r="R127" s="17">
        <f>'SR渋谷 フィジカル測定'!$P127-'SR渋谷 フィジカル測定'!$N127</f>
        <v>1.9600000000000004</v>
      </c>
      <c r="S127" s="17"/>
      <c r="T127" s="17"/>
      <c r="U127" s="17"/>
      <c r="V127" s="17"/>
      <c r="W127" s="17"/>
      <c r="X127" s="17"/>
      <c r="Y127" s="17">
        <v>2.6</v>
      </c>
      <c r="Z127" s="17"/>
      <c r="AA127" s="17">
        <v>7.76</v>
      </c>
      <c r="AB127" s="17">
        <v>7.48</v>
      </c>
      <c r="AC127" s="17"/>
      <c r="AD127" s="17"/>
      <c r="AE127" s="19"/>
      <c r="AF127" s="19"/>
      <c r="AG127" s="19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</row>
    <row r="128" spans="1:50">
      <c r="A128" s="3" t="s">
        <v>46</v>
      </c>
      <c r="B128" s="3" t="s">
        <v>204</v>
      </c>
      <c r="C128" s="37">
        <v>9</v>
      </c>
      <c r="D128" s="10">
        <v>45566</v>
      </c>
      <c r="E128" s="17"/>
      <c r="F128" s="17"/>
      <c r="G128" s="17"/>
      <c r="H128" s="17"/>
      <c r="I128" s="21"/>
      <c r="J128" s="17"/>
      <c r="K128" s="17"/>
      <c r="L128" s="17"/>
      <c r="M128" s="17">
        <v>1.85</v>
      </c>
      <c r="N128" s="17">
        <v>3.17</v>
      </c>
      <c r="O128" s="17">
        <v>368.45425867507885</v>
      </c>
      <c r="P128" s="17"/>
      <c r="Q128" s="17"/>
      <c r="R128" s="17">
        <f>'SR渋谷 フィジカル測定'!$P128-'SR渋谷 フィジカル測定'!$N128</f>
        <v>-3.17</v>
      </c>
      <c r="S128" s="17"/>
      <c r="T128" s="17"/>
      <c r="U128" s="17"/>
      <c r="V128" s="17"/>
      <c r="W128" s="17"/>
      <c r="X128" s="17"/>
      <c r="Y128" s="17">
        <v>2.58</v>
      </c>
      <c r="Z128" s="17"/>
      <c r="AA128" s="17">
        <v>7</v>
      </c>
      <c r="AB128" s="17">
        <v>7.35</v>
      </c>
      <c r="AC128" s="17"/>
      <c r="AD128" s="17"/>
      <c r="AE128" s="19"/>
      <c r="AF128" s="19"/>
      <c r="AG128" s="19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</row>
    <row r="129" spans="1:50">
      <c r="A129" s="3" t="s">
        <v>71</v>
      </c>
      <c r="B129" s="3" t="s">
        <v>204</v>
      </c>
      <c r="C129" s="37">
        <v>11</v>
      </c>
      <c r="D129" s="10">
        <v>45566</v>
      </c>
      <c r="E129" s="17"/>
      <c r="F129" s="17"/>
      <c r="G129" s="17"/>
      <c r="H129" s="17"/>
      <c r="I129" s="21"/>
      <c r="J129" s="17"/>
      <c r="K129" s="17"/>
      <c r="L129" s="17"/>
      <c r="M129" s="17">
        <v>1.71</v>
      </c>
      <c r="N129" s="17">
        <v>3.04</v>
      </c>
      <c r="O129" s="17">
        <v>373.68421052631572</v>
      </c>
      <c r="P129" s="17">
        <v>4.99</v>
      </c>
      <c r="Q129" s="17"/>
      <c r="R129" s="17">
        <f>'SR渋谷 フィジカル測定'!$P129-'SR渋谷 フィジカル測定'!$N129</f>
        <v>1.9500000000000002</v>
      </c>
      <c r="S129" s="17"/>
      <c r="T129" s="17"/>
      <c r="U129" s="17"/>
      <c r="V129" s="17"/>
      <c r="W129" s="17"/>
      <c r="X129" s="17"/>
      <c r="Y129" s="17">
        <v>2.29</v>
      </c>
      <c r="Z129" s="17"/>
      <c r="AA129" s="17">
        <v>6.8</v>
      </c>
      <c r="AB129" s="17">
        <v>6.4</v>
      </c>
      <c r="AC129" s="17"/>
      <c r="AD129" s="17"/>
      <c r="AE129" s="19"/>
      <c r="AF129" s="19"/>
      <c r="AG129" s="19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</row>
    <row r="130" spans="1:50">
      <c r="A130" s="3" t="s">
        <v>47</v>
      </c>
      <c r="B130" s="3" t="s">
        <v>204</v>
      </c>
      <c r="C130" s="37">
        <v>9</v>
      </c>
      <c r="D130" s="10">
        <v>45566</v>
      </c>
      <c r="E130" s="17"/>
      <c r="F130" s="17"/>
      <c r="G130" s="17"/>
      <c r="H130" s="17"/>
      <c r="I130" s="21"/>
      <c r="J130" s="17"/>
      <c r="K130" s="17"/>
      <c r="L130" s="17"/>
      <c r="M130" s="17">
        <v>1.66</v>
      </c>
      <c r="N130" s="17">
        <v>2.93</v>
      </c>
      <c r="O130" s="17">
        <v>389.76109215017061</v>
      </c>
      <c r="P130" s="17">
        <v>4.5549999999999997</v>
      </c>
      <c r="Q130" s="17"/>
      <c r="R130" s="17">
        <f>'SR渋谷 フィジカル測定'!$P130-'SR渋谷 フィジカル測定'!$N130</f>
        <v>1.6249999999999996</v>
      </c>
      <c r="S130" s="17"/>
      <c r="T130" s="17"/>
      <c r="U130" s="17"/>
      <c r="V130" s="17"/>
      <c r="W130" s="17"/>
      <c r="X130" s="17"/>
      <c r="Y130" s="17">
        <v>2.66</v>
      </c>
      <c r="Z130" s="17"/>
      <c r="AA130" s="17">
        <v>8</v>
      </c>
      <c r="AB130" s="17">
        <v>7.53</v>
      </c>
      <c r="AC130" s="17"/>
      <c r="AD130" s="17"/>
      <c r="AE130" s="19"/>
      <c r="AF130" s="19"/>
      <c r="AG130" s="19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</row>
    <row r="131" spans="1:50">
      <c r="A131" s="3" t="s">
        <v>38</v>
      </c>
      <c r="B131" s="3" t="s">
        <v>204</v>
      </c>
      <c r="C131" s="37">
        <v>9</v>
      </c>
      <c r="D131" s="10">
        <v>45566</v>
      </c>
      <c r="E131" s="17"/>
      <c r="F131" s="17"/>
      <c r="G131" s="17"/>
      <c r="H131" s="17"/>
      <c r="I131" s="21"/>
      <c r="J131" s="17"/>
      <c r="K131" s="17"/>
      <c r="L131" s="17"/>
      <c r="M131" s="17">
        <v>1.88</v>
      </c>
      <c r="N131" s="17">
        <v>3.27</v>
      </c>
      <c r="O131" s="17">
        <v>0</v>
      </c>
      <c r="P131" s="17">
        <v>5.0449999999999999</v>
      </c>
      <c r="Q131" s="17"/>
      <c r="R131" s="17">
        <f>'SR渋谷 フィジカル測定'!$P131-'SR渋谷 フィジカル測定'!$N131</f>
        <v>1.7749999999999999</v>
      </c>
      <c r="S131" s="17"/>
      <c r="T131" s="17"/>
      <c r="U131" s="17"/>
      <c r="V131" s="17"/>
      <c r="W131" s="17"/>
      <c r="X131" s="17"/>
      <c r="Y131" s="17">
        <v>2.2000000000000002</v>
      </c>
      <c r="Z131" s="17"/>
      <c r="AA131" s="17">
        <v>6.1</v>
      </c>
      <c r="AB131" s="17">
        <v>6.26</v>
      </c>
      <c r="AC131" s="17"/>
      <c r="AD131" s="17"/>
      <c r="AE131" s="19"/>
      <c r="AF131" s="19"/>
      <c r="AG131" s="19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</row>
    <row r="132" spans="1:50">
      <c r="A132" s="3" t="s">
        <v>48</v>
      </c>
      <c r="B132" s="3" t="s">
        <v>204</v>
      </c>
      <c r="C132" s="37">
        <v>9</v>
      </c>
      <c r="D132" s="10">
        <v>45566</v>
      </c>
      <c r="E132" s="17"/>
      <c r="F132" s="17"/>
      <c r="G132" s="17"/>
      <c r="H132" s="17"/>
      <c r="I132" s="21"/>
      <c r="J132" s="17"/>
      <c r="K132" s="17"/>
      <c r="L132" s="17"/>
      <c r="M132" s="17">
        <v>1.86</v>
      </c>
      <c r="N132" s="17">
        <v>3.27</v>
      </c>
      <c r="O132" s="17">
        <v>381.03975535168195</v>
      </c>
      <c r="P132" s="17">
        <v>5.01</v>
      </c>
      <c r="Q132" s="17"/>
      <c r="R132" s="17">
        <f>'SR渋谷 フィジカル測定'!$P132-'SR渋谷 フィジカル測定'!$N132</f>
        <v>1.7399999999999998</v>
      </c>
      <c r="S132" s="17"/>
      <c r="T132" s="17"/>
      <c r="U132" s="17"/>
      <c r="V132" s="17"/>
      <c r="W132" s="17"/>
      <c r="X132" s="17"/>
      <c r="Y132" s="17">
        <v>2.2799999999999998</v>
      </c>
      <c r="Z132" s="17"/>
      <c r="AA132" s="17">
        <v>6.27</v>
      </c>
      <c r="AB132" s="17">
        <v>6.54</v>
      </c>
      <c r="AC132" s="17"/>
      <c r="AD132" s="17"/>
      <c r="AE132" s="19"/>
      <c r="AF132" s="19"/>
      <c r="AG132" s="19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</row>
    <row r="133" spans="1:50">
      <c r="A133" s="3" t="s">
        <v>49</v>
      </c>
      <c r="B133" s="3" t="s">
        <v>204</v>
      </c>
      <c r="C133" s="37">
        <v>9</v>
      </c>
      <c r="D133" s="10">
        <v>45566</v>
      </c>
      <c r="E133" s="17"/>
      <c r="F133" s="17"/>
      <c r="G133" s="17"/>
      <c r="H133" s="17"/>
      <c r="I133" s="21"/>
      <c r="J133" s="17"/>
      <c r="K133" s="17"/>
      <c r="L133" s="17"/>
      <c r="M133" s="17">
        <v>1.9</v>
      </c>
      <c r="N133" s="17">
        <v>3.2</v>
      </c>
      <c r="O133" s="17">
        <v>0</v>
      </c>
      <c r="P133" s="17">
        <v>5.165</v>
      </c>
      <c r="Q133" s="17"/>
      <c r="R133" s="17">
        <f>'SR渋谷 フィジカル測定'!$P133-'SR渋谷 フィジカル測定'!$N133</f>
        <v>1.9649999999999999</v>
      </c>
      <c r="S133" s="17"/>
      <c r="T133" s="17"/>
      <c r="U133" s="17"/>
      <c r="V133" s="17"/>
      <c r="W133" s="17"/>
      <c r="X133" s="17"/>
      <c r="Y133" s="17">
        <v>2.4700000000000002</v>
      </c>
      <c r="Z133" s="17"/>
      <c r="AA133" s="17">
        <v>7.28</v>
      </c>
      <c r="AB133" s="17">
        <v>7.23</v>
      </c>
      <c r="AC133" s="17"/>
      <c r="AD133" s="17"/>
      <c r="AE133" s="19"/>
      <c r="AF133" s="19"/>
      <c r="AG133" s="19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</row>
    <row r="134" spans="1:50">
      <c r="A134" s="3" t="s">
        <v>50</v>
      </c>
      <c r="B134" s="3" t="s">
        <v>204</v>
      </c>
      <c r="C134" s="37">
        <v>11</v>
      </c>
      <c r="D134" s="10">
        <v>45566</v>
      </c>
      <c r="E134" s="17"/>
      <c r="F134" s="17"/>
      <c r="G134" s="17"/>
      <c r="H134" s="17"/>
      <c r="I134" s="21"/>
      <c r="J134" s="17"/>
      <c r="K134" s="17"/>
      <c r="L134" s="17"/>
      <c r="M134" s="17">
        <v>1.87</v>
      </c>
      <c r="N134" s="17">
        <v>3.29</v>
      </c>
      <c r="O134" s="17">
        <v>316.10942249240117</v>
      </c>
      <c r="P134" s="17">
        <v>4.9849999999999994</v>
      </c>
      <c r="Q134" s="17"/>
      <c r="R134" s="17">
        <f>'SR渋谷 フィジカル測定'!$P134-'SR渋谷 フィジカル測定'!$N134</f>
        <v>1.6949999999999994</v>
      </c>
      <c r="S134" s="17"/>
      <c r="T134" s="17"/>
      <c r="U134" s="17"/>
      <c r="V134" s="17"/>
      <c r="W134" s="17"/>
      <c r="X134" s="17"/>
      <c r="Y134" s="17">
        <v>2.2599999999999998</v>
      </c>
      <c r="Z134" s="17"/>
      <c r="AA134" s="17"/>
      <c r="AB134" s="17">
        <v>6.2</v>
      </c>
      <c r="AC134" s="17"/>
      <c r="AD134" s="17"/>
      <c r="AE134" s="19"/>
      <c r="AF134" s="19"/>
      <c r="AG134" s="19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</row>
    <row r="135" spans="1:50">
      <c r="A135" s="3" t="s">
        <v>51</v>
      </c>
      <c r="B135" s="3" t="s">
        <v>204</v>
      </c>
      <c r="C135" s="37">
        <v>10</v>
      </c>
      <c r="D135" s="10">
        <v>45566</v>
      </c>
      <c r="E135" s="17"/>
      <c r="F135" s="17"/>
      <c r="G135" s="17"/>
      <c r="H135" s="17"/>
      <c r="I135" s="21"/>
      <c r="J135" s="17"/>
      <c r="K135" s="17"/>
      <c r="L135" s="17"/>
      <c r="M135" s="17">
        <v>1.9</v>
      </c>
      <c r="N135" s="17">
        <v>3.34</v>
      </c>
      <c r="O135" s="17">
        <v>311.37724550898201</v>
      </c>
      <c r="P135" s="17">
        <v>5.5600000000000005</v>
      </c>
      <c r="Q135" s="17"/>
      <c r="R135" s="17">
        <f>'SR渋谷 フィジカル測定'!$P135-'SR渋谷 フィジカル測定'!$N135</f>
        <v>2.2200000000000006</v>
      </c>
      <c r="S135" s="17"/>
      <c r="T135" s="17"/>
      <c r="U135" s="17"/>
      <c r="V135" s="17"/>
      <c r="W135" s="17"/>
      <c r="X135" s="17"/>
      <c r="Y135" s="17">
        <v>2.04</v>
      </c>
      <c r="Z135" s="17"/>
      <c r="AA135" s="17">
        <v>5.74</v>
      </c>
      <c r="AB135" s="17">
        <v>5.7</v>
      </c>
      <c r="AC135" s="17"/>
      <c r="AD135" s="17"/>
      <c r="AE135" s="19"/>
      <c r="AF135" s="19"/>
      <c r="AG135" s="19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</row>
    <row r="136" spans="1:50">
      <c r="A136" s="3" t="s">
        <v>52</v>
      </c>
      <c r="B136" s="3" t="s">
        <v>204</v>
      </c>
      <c r="C136" s="37">
        <v>9</v>
      </c>
      <c r="D136" s="10">
        <v>45566</v>
      </c>
      <c r="E136" s="17"/>
      <c r="F136" s="17"/>
      <c r="G136" s="17"/>
      <c r="H136" s="17"/>
      <c r="I136" s="21"/>
      <c r="J136" s="17"/>
      <c r="K136" s="17"/>
      <c r="L136" s="17"/>
      <c r="M136" s="17">
        <v>1.91</v>
      </c>
      <c r="N136" s="17">
        <v>3.21</v>
      </c>
      <c r="O136" s="17">
        <v>404.36137071651092</v>
      </c>
      <c r="P136" s="17">
        <v>4.9400000000000004</v>
      </c>
      <c r="Q136" s="17"/>
      <c r="R136" s="17">
        <f>'SR渋谷 フィジカル測定'!$P136-'SR渋谷 フィジカル測定'!$N136</f>
        <v>1.7300000000000004</v>
      </c>
      <c r="S136" s="17"/>
      <c r="T136" s="17"/>
      <c r="U136" s="17"/>
      <c r="V136" s="17"/>
      <c r="W136" s="17"/>
      <c r="X136" s="17"/>
      <c r="Y136" s="17">
        <v>2.5499999999999998</v>
      </c>
      <c r="Z136" s="17"/>
      <c r="AA136" s="17">
        <v>7.8</v>
      </c>
      <c r="AB136" s="17">
        <v>7.52</v>
      </c>
      <c r="AC136" s="17"/>
      <c r="AD136" s="17"/>
      <c r="AE136" s="19"/>
      <c r="AF136" s="19"/>
      <c r="AG136" s="19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</row>
    <row r="137" spans="1:50">
      <c r="A137" s="3" t="s">
        <v>39</v>
      </c>
      <c r="B137" s="3" t="s">
        <v>204</v>
      </c>
      <c r="C137" s="37">
        <v>9</v>
      </c>
      <c r="D137" s="10">
        <v>45566</v>
      </c>
      <c r="E137" s="17"/>
      <c r="F137" s="17"/>
      <c r="G137" s="17"/>
      <c r="H137" s="17"/>
      <c r="I137" s="21"/>
      <c r="J137" s="17"/>
      <c r="K137" s="17"/>
      <c r="L137" s="17"/>
      <c r="M137" s="17">
        <v>1.99</v>
      </c>
      <c r="N137" s="17">
        <v>3.36</v>
      </c>
      <c r="O137" s="17">
        <v>490.47619047619054</v>
      </c>
      <c r="P137" s="17">
        <v>5.07</v>
      </c>
      <c r="Q137" s="17"/>
      <c r="R137" s="17">
        <f>'SR渋谷 フィジカル測定'!$P137-'SR渋谷 フィジカル測定'!$N137</f>
        <v>1.7100000000000004</v>
      </c>
      <c r="S137" s="17"/>
      <c r="T137" s="17"/>
      <c r="U137" s="17"/>
      <c r="V137" s="17"/>
      <c r="W137" s="17"/>
      <c r="X137" s="17"/>
      <c r="Y137" s="17">
        <v>2.3199999999999998</v>
      </c>
      <c r="Z137" s="17"/>
      <c r="AA137" s="17">
        <v>6.65</v>
      </c>
      <c r="AB137" s="17">
        <v>6.76</v>
      </c>
      <c r="AC137" s="17"/>
      <c r="AD137" s="17"/>
      <c r="AE137" s="19"/>
      <c r="AF137" s="19"/>
      <c r="AG137" s="19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</row>
    <row r="138" spans="1:50">
      <c r="A138" s="3" t="s">
        <v>69</v>
      </c>
      <c r="B138" s="3" t="s">
        <v>204</v>
      </c>
      <c r="C138" s="37">
        <v>11</v>
      </c>
      <c r="D138" s="10">
        <v>45566</v>
      </c>
      <c r="E138" s="17"/>
      <c r="F138" s="17"/>
      <c r="G138" s="17"/>
      <c r="H138" s="17"/>
      <c r="I138" s="21"/>
      <c r="J138" s="17"/>
      <c r="K138" s="17"/>
      <c r="L138" s="17"/>
      <c r="M138" s="17">
        <v>1.94</v>
      </c>
      <c r="N138" s="17">
        <v>3.31</v>
      </c>
      <c r="O138" s="17">
        <v>367.3716012084592</v>
      </c>
      <c r="P138" s="17">
        <v>5.0149999999999997</v>
      </c>
      <c r="Q138" s="17"/>
      <c r="R138" s="17">
        <f>'SR渋谷 フィジカル測定'!$P138-'SR渋谷 フィジカル測定'!$N138</f>
        <v>1.7049999999999996</v>
      </c>
      <c r="S138" s="17"/>
      <c r="T138" s="17"/>
      <c r="U138" s="17"/>
      <c r="V138" s="17"/>
      <c r="W138" s="17"/>
      <c r="X138" s="17"/>
      <c r="Y138" s="17">
        <v>2.4</v>
      </c>
      <c r="Z138" s="17"/>
      <c r="AA138" s="17">
        <v>7.28</v>
      </c>
      <c r="AB138" s="17">
        <v>6.86</v>
      </c>
      <c r="AC138" s="17"/>
      <c r="AD138" s="17"/>
      <c r="AE138" s="19"/>
      <c r="AF138" s="19"/>
      <c r="AG138" s="19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</row>
    <row r="139" spans="1:50">
      <c r="A139" s="3" t="s">
        <v>53</v>
      </c>
      <c r="B139" s="3" t="s">
        <v>204</v>
      </c>
      <c r="C139" s="37">
        <v>11</v>
      </c>
      <c r="D139" s="10">
        <v>45566</v>
      </c>
      <c r="E139" s="17"/>
      <c r="F139" s="17"/>
      <c r="G139" s="17"/>
      <c r="H139" s="17"/>
      <c r="I139" s="21"/>
      <c r="J139" s="17"/>
      <c r="K139" s="17"/>
      <c r="L139" s="17"/>
      <c r="M139" s="17">
        <v>1.74</v>
      </c>
      <c r="N139" s="17">
        <v>3.04</v>
      </c>
      <c r="O139" s="17">
        <v>419.07894736842104</v>
      </c>
      <c r="P139" s="17">
        <v>4.9749999999999996</v>
      </c>
      <c r="Q139" s="17"/>
      <c r="R139" s="17">
        <f>'SR渋谷 フィジカル測定'!$P139-'SR渋谷 フィジカル測定'!$N139</f>
        <v>1.9349999999999996</v>
      </c>
      <c r="S139" s="17"/>
      <c r="T139" s="17"/>
      <c r="U139" s="17"/>
      <c r="V139" s="17"/>
      <c r="W139" s="17"/>
      <c r="X139" s="17"/>
      <c r="Y139" s="17">
        <v>2.5499999999999998</v>
      </c>
      <c r="Z139" s="17"/>
      <c r="AA139" s="17">
        <v>7.36</v>
      </c>
      <c r="AB139" s="17">
        <v>7.2</v>
      </c>
      <c r="AC139" s="17"/>
      <c r="AD139" s="17"/>
      <c r="AE139" s="19"/>
      <c r="AF139" s="19"/>
      <c r="AG139" s="19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</row>
    <row r="140" spans="1:50">
      <c r="A140" s="3" t="s">
        <v>40</v>
      </c>
      <c r="B140" s="3" t="s">
        <v>204</v>
      </c>
      <c r="C140" s="37">
        <v>9</v>
      </c>
      <c r="D140" s="10">
        <v>45566</v>
      </c>
      <c r="E140" s="17"/>
      <c r="F140" s="17"/>
      <c r="G140" s="17"/>
      <c r="H140" s="17"/>
      <c r="I140" s="21"/>
      <c r="J140" s="17"/>
      <c r="K140" s="17"/>
      <c r="L140" s="17"/>
      <c r="M140" s="17">
        <v>1.83</v>
      </c>
      <c r="N140" s="17">
        <v>3.14</v>
      </c>
      <c r="O140" s="17">
        <v>401.27388535031844</v>
      </c>
      <c r="P140" s="17">
        <v>4.9000000000000004</v>
      </c>
      <c r="Q140" s="17"/>
      <c r="R140" s="17">
        <f>'SR渋谷 フィジカル測定'!$P140-'SR渋谷 フィジカル測定'!$N140</f>
        <v>1.7600000000000002</v>
      </c>
      <c r="S140" s="17"/>
      <c r="T140" s="17"/>
      <c r="U140" s="17"/>
      <c r="V140" s="17"/>
      <c r="W140" s="17"/>
      <c r="X140" s="17"/>
      <c r="Y140" s="17">
        <v>2.6</v>
      </c>
      <c r="Z140" s="17"/>
      <c r="AA140" s="17">
        <v>7.32</v>
      </c>
      <c r="AB140" s="17">
        <v>7.66</v>
      </c>
      <c r="AC140" s="17"/>
      <c r="AD140" s="17"/>
      <c r="AE140" s="19"/>
      <c r="AF140" s="19"/>
      <c r="AG140" s="19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</row>
    <row r="141" spans="1:50">
      <c r="A141" s="3" t="s">
        <v>54</v>
      </c>
      <c r="B141" s="3" t="s">
        <v>204</v>
      </c>
      <c r="C141" s="37">
        <v>10</v>
      </c>
      <c r="D141" s="10">
        <v>45566</v>
      </c>
      <c r="E141" s="17"/>
      <c r="F141" s="17"/>
      <c r="G141" s="17"/>
      <c r="H141" s="17"/>
      <c r="I141" s="21"/>
      <c r="J141" s="17"/>
      <c r="K141" s="17"/>
      <c r="L141" s="17"/>
      <c r="M141" s="17">
        <v>1.84</v>
      </c>
      <c r="N141" s="17">
        <v>3.3</v>
      </c>
      <c r="O141" s="17">
        <v>281.21212121212119</v>
      </c>
      <c r="P141" s="17">
        <v>5.4399999999999995</v>
      </c>
      <c r="Q141" s="17"/>
      <c r="R141" s="17">
        <f>'SR渋谷 フィジカル測定'!$P141-'SR渋谷 フィジカル測定'!$N141</f>
        <v>2.1399999999999997</v>
      </c>
      <c r="S141" s="17"/>
      <c r="T141" s="17"/>
      <c r="U141" s="17"/>
      <c r="V141" s="17"/>
      <c r="W141" s="17"/>
      <c r="X141" s="17"/>
      <c r="Y141" s="17">
        <v>2.21</v>
      </c>
      <c r="Z141" s="17"/>
      <c r="AA141" s="17">
        <v>5.6</v>
      </c>
      <c r="AB141" s="17">
        <v>6.65</v>
      </c>
      <c r="AC141" s="17"/>
      <c r="AD141" s="17"/>
      <c r="AE141" s="19"/>
      <c r="AF141" s="19"/>
      <c r="AG141" s="19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</row>
    <row r="142" spans="1:50">
      <c r="A142" s="3" t="s">
        <v>66</v>
      </c>
      <c r="B142" s="3" t="s">
        <v>204</v>
      </c>
      <c r="C142" s="37">
        <v>11</v>
      </c>
      <c r="D142" s="10">
        <v>45566</v>
      </c>
      <c r="E142" s="17"/>
      <c r="F142" s="17"/>
      <c r="G142" s="17"/>
      <c r="H142" s="17"/>
      <c r="I142" s="21"/>
      <c r="J142" s="17"/>
      <c r="K142" s="17"/>
      <c r="L142" s="17"/>
      <c r="M142" s="17">
        <v>1.98</v>
      </c>
      <c r="N142" s="17">
        <v>3.6</v>
      </c>
      <c r="O142" s="17">
        <v>279.4444444444444</v>
      </c>
      <c r="P142" s="17">
        <v>5.5749999999999993</v>
      </c>
      <c r="Q142" s="17"/>
      <c r="R142" s="17">
        <f>'SR渋谷 フィジカル測定'!$P142-'SR渋谷 フィジカル測定'!$N142</f>
        <v>1.9749999999999992</v>
      </c>
      <c r="S142" s="17"/>
      <c r="T142" s="17"/>
      <c r="U142" s="17"/>
      <c r="V142" s="17"/>
      <c r="W142" s="17"/>
      <c r="X142" s="17"/>
      <c r="Y142" s="17">
        <v>2.0099999999999998</v>
      </c>
      <c r="Z142" s="17"/>
      <c r="AA142" s="17"/>
      <c r="AB142" s="17">
        <v>5.35</v>
      </c>
      <c r="AC142" s="17"/>
      <c r="AD142" s="17"/>
      <c r="AE142" s="19"/>
      <c r="AF142" s="19"/>
      <c r="AG142" s="19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</row>
    <row r="143" spans="1:50">
      <c r="A143" s="3" t="s">
        <v>55</v>
      </c>
      <c r="B143" s="3" t="s">
        <v>204</v>
      </c>
      <c r="C143" s="37">
        <v>10</v>
      </c>
      <c r="D143" s="10">
        <v>45566</v>
      </c>
      <c r="E143" s="17"/>
      <c r="F143" s="17"/>
      <c r="G143" s="17"/>
      <c r="H143" s="17"/>
      <c r="I143" s="21"/>
      <c r="J143" s="17"/>
      <c r="K143" s="17"/>
      <c r="L143" s="17"/>
      <c r="M143" s="17">
        <v>1.78</v>
      </c>
      <c r="N143" s="17">
        <v>3.2</v>
      </c>
      <c r="O143" s="17">
        <v>453.125</v>
      </c>
      <c r="P143" s="17">
        <v>5.0599999999999996</v>
      </c>
      <c r="Q143" s="17"/>
      <c r="R143" s="17">
        <f>'SR渋谷 フィジカル測定'!$P143-'SR渋谷 フィジカル測定'!$N143</f>
        <v>1.8599999999999994</v>
      </c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9"/>
      <c r="AF143" s="19"/>
      <c r="AG143" s="19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</row>
    <row r="144" spans="1:50">
      <c r="A144" s="3" t="s">
        <v>70</v>
      </c>
      <c r="B144" s="3" t="s">
        <v>204</v>
      </c>
      <c r="C144" s="37">
        <v>11</v>
      </c>
      <c r="D144" s="10">
        <v>45566</v>
      </c>
      <c r="E144" s="17"/>
      <c r="F144" s="17"/>
      <c r="G144" s="17"/>
      <c r="H144" s="17"/>
      <c r="I144" s="21"/>
      <c r="J144" s="17"/>
      <c r="K144" s="17"/>
      <c r="L144" s="17"/>
      <c r="M144" s="17">
        <v>1.74</v>
      </c>
      <c r="N144" s="17">
        <v>3.1</v>
      </c>
      <c r="O144" s="17">
        <v>0</v>
      </c>
      <c r="P144" s="17">
        <v>5.085</v>
      </c>
      <c r="Q144" s="17"/>
      <c r="R144" s="17">
        <f>'SR渋谷 フィジカル測定'!$P144-'SR渋谷 フィジカル測定'!$N144</f>
        <v>1.9849999999999999</v>
      </c>
      <c r="S144" s="17"/>
      <c r="T144" s="17"/>
      <c r="U144" s="17"/>
      <c r="V144" s="17"/>
      <c r="W144" s="17"/>
      <c r="X144" s="17"/>
      <c r="Y144" s="17">
        <v>2.29</v>
      </c>
      <c r="Z144" s="17"/>
      <c r="AA144" s="17">
        <v>6.52</v>
      </c>
      <c r="AB144" s="17">
        <v>6.57</v>
      </c>
      <c r="AC144" s="17"/>
      <c r="AD144" s="17"/>
      <c r="AE144" s="19"/>
      <c r="AF144" s="19"/>
      <c r="AG144" s="19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</row>
    <row r="145" spans="1:50">
      <c r="A145" s="3" t="s">
        <v>56</v>
      </c>
      <c r="B145" s="3" t="s">
        <v>204</v>
      </c>
      <c r="C145" s="37">
        <v>11</v>
      </c>
      <c r="D145" s="10">
        <v>45566</v>
      </c>
      <c r="E145" s="17"/>
      <c r="F145" s="17"/>
      <c r="G145" s="17"/>
      <c r="H145" s="17"/>
      <c r="I145" s="21"/>
      <c r="J145" s="17"/>
      <c r="K145" s="17"/>
      <c r="L145" s="17"/>
      <c r="M145" s="17">
        <v>1.77</v>
      </c>
      <c r="N145" s="17">
        <v>3.09</v>
      </c>
      <c r="O145" s="17">
        <v>403.23624595469255</v>
      </c>
      <c r="P145" s="17">
        <v>5.1950000000000003</v>
      </c>
      <c r="Q145" s="17"/>
      <c r="R145" s="17">
        <f>'SR渋谷 フィジカル測定'!$P145-'SR渋谷 フィジカル測定'!$N145</f>
        <v>2.1050000000000004</v>
      </c>
      <c r="S145" s="17"/>
      <c r="T145" s="17"/>
      <c r="U145" s="17"/>
      <c r="V145" s="17"/>
      <c r="W145" s="17"/>
      <c r="X145" s="17"/>
      <c r="Y145" s="17">
        <v>2.52</v>
      </c>
      <c r="Z145" s="17"/>
      <c r="AA145" s="17">
        <v>6.99</v>
      </c>
      <c r="AB145" s="17">
        <v>6.8</v>
      </c>
      <c r="AC145" s="17"/>
      <c r="AD145" s="17"/>
      <c r="AE145" s="19"/>
      <c r="AF145" s="19"/>
      <c r="AG145" s="19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</row>
    <row r="146" spans="1:50">
      <c r="A146" s="3" t="s">
        <v>57</v>
      </c>
      <c r="B146" s="3" t="s">
        <v>204</v>
      </c>
      <c r="C146" s="37">
        <v>11</v>
      </c>
      <c r="D146" s="10">
        <v>45566</v>
      </c>
      <c r="E146" s="17"/>
      <c r="F146" s="17"/>
      <c r="G146" s="17"/>
      <c r="H146" s="17"/>
      <c r="I146" s="21"/>
      <c r="J146" s="17"/>
      <c r="K146" s="17"/>
      <c r="L146" s="17"/>
      <c r="M146" s="17">
        <v>1.92</v>
      </c>
      <c r="N146" s="17">
        <v>3.43</v>
      </c>
      <c r="O146" s="17">
        <v>497.9591836734694</v>
      </c>
      <c r="P146" s="17">
        <v>5.24</v>
      </c>
      <c r="Q146" s="17"/>
      <c r="R146" s="17">
        <f>'SR渋谷 フィジカル測定'!$P146-'SR渋谷 フィジカル測定'!$N146</f>
        <v>1.81</v>
      </c>
      <c r="S146" s="17"/>
      <c r="T146" s="17"/>
      <c r="U146" s="17"/>
      <c r="V146" s="17"/>
      <c r="W146" s="17"/>
      <c r="X146" s="17"/>
      <c r="Y146" s="17">
        <v>2.2200000000000002</v>
      </c>
      <c r="Z146" s="17"/>
      <c r="AA146" s="17">
        <v>6.33</v>
      </c>
      <c r="AB146" s="17">
        <v>6.53</v>
      </c>
      <c r="AC146" s="17"/>
      <c r="AD146" s="17"/>
      <c r="AE146" s="19"/>
      <c r="AF146" s="19"/>
      <c r="AG146" s="19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</row>
    <row r="147" spans="1:50">
      <c r="A147" s="3" t="s">
        <v>75</v>
      </c>
      <c r="B147" s="3" t="s">
        <v>204</v>
      </c>
      <c r="C147" s="37">
        <v>9</v>
      </c>
      <c r="D147" s="10">
        <v>45682</v>
      </c>
      <c r="E147" s="17"/>
      <c r="F147" s="17"/>
      <c r="G147" s="17"/>
      <c r="H147" s="17"/>
      <c r="I147" s="21"/>
      <c r="J147" s="17"/>
      <c r="K147" s="17"/>
      <c r="L147" s="17"/>
      <c r="M147" s="17"/>
      <c r="N147" s="17"/>
      <c r="O147" s="17"/>
      <c r="P147" s="17"/>
      <c r="Q147" s="17"/>
      <c r="R147" s="17"/>
      <c r="S147" s="17">
        <v>154</v>
      </c>
      <c r="T147" s="17">
        <v>4285.4320800000005</v>
      </c>
      <c r="U147" s="17">
        <v>70.023400000000009</v>
      </c>
      <c r="V147" s="20">
        <v>6796.8</v>
      </c>
      <c r="W147" s="17"/>
      <c r="X147" s="17"/>
      <c r="Y147" s="17"/>
      <c r="Z147" s="17"/>
      <c r="AA147" s="17"/>
      <c r="AB147" s="17"/>
      <c r="AC147" s="17"/>
      <c r="AD147" s="17"/>
      <c r="AE147" s="19"/>
      <c r="AF147" s="19"/>
      <c r="AG147" s="19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</row>
    <row r="148" spans="1:50">
      <c r="A148" s="3" t="s">
        <v>76</v>
      </c>
      <c r="B148" s="3" t="s">
        <v>204</v>
      </c>
      <c r="C148" s="37">
        <v>9</v>
      </c>
      <c r="D148" s="10">
        <v>45682</v>
      </c>
      <c r="E148" s="17"/>
      <c r="F148" s="17"/>
      <c r="G148" s="17"/>
      <c r="H148" s="17"/>
      <c r="I148" s="21"/>
      <c r="J148" s="17"/>
      <c r="K148" s="17"/>
      <c r="L148" s="17" t="s">
        <v>45</v>
      </c>
      <c r="M148" s="17"/>
      <c r="N148" s="17"/>
      <c r="O148" s="17"/>
      <c r="P148" s="17"/>
      <c r="Q148" s="17"/>
      <c r="R148" s="17"/>
      <c r="S148" s="17">
        <v>140</v>
      </c>
      <c r="T148" s="17">
        <v>4412.7386000000006</v>
      </c>
      <c r="U148" s="17">
        <v>66.158000000000001</v>
      </c>
      <c r="V148" s="20">
        <v>6168</v>
      </c>
      <c r="W148" s="17"/>
      <c r="X148" s="17"/>
      <c r="Y148" s="17"/>
      <c r="Z148" s="17"/>
      <c r="AA148" s="17"/>
      <c r="AB148" s="17"/>
      <c r="AC148" s="17"/>
      <c r="AD148" s="17"/>
      <c r="AE148" s="19"/>
      <c r="AF148" s="19"/>
      <c r="AG148" s="19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</row>
    <row r="149" spans="1:50">
      <c r="A149" s="3" t="s">
        <v>77</v>
      </c>
      <c r="B149" s="3" t="s">
        <v>204</v>
      </c>
      <c r="C149" s="37">
        <v>9</v>
      </c>
      <c r="D149" s="10">
        <v>45682</v>
      </c>
      <c r="E149" s="17"/>
      <c r="F149" s="17"/>
      <c r="G149" s="17"/>
      <c r="H149" s="17"/>
      <c r="I149" s="21"/>
      <c r="J149" s="17"/>
      <c r="K149" s="17"/>
      <c r="L149" s="17" t="s">
        <v>45</v>
      </c>
      <c r="M149" s="17"/>
      <c r="N149" s="17"/>
      <c r="O149" s="17"/>
      <c r="P149" s="17"/>
      <c r="Q149" s="17"/>
      <c r="R149" s="17"/>
      <c r="S149" s="17">
        <v>146</v>
      </c>
      <c r="T149" s="17">
        <v>4455.4192199999998</v>
      </c>
      <c r="U149" s="17">
        <v>67.814599999999999</v>
      </c>
      <c r="V149" s="20">
        <v>10194.800000000001</v>
      </c>
      <c r="W149" s="17"/>
      <c r="X149" s="17"/>
      <c r="Y149" s="17"/>
      <c r="Z149" s="17"/>
      <c r="AA149" s="17"/>
      <c r="AB149" s="17"/>
      <c r="AC149" s="17"/>
      <c r="AD149" s="17"/>
      <c r="AE149" s="19"/>
      <c r="AF149" s="19"/>
      <c r="AG149" s="19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</row>
    <row r="150" spans="1:50">
      <c r="A150" s="3" t="s">
        <v>78</v>
      </c>
      <c r="B150" s="3" t="s">
        <v>204</v>
      </c>
      <c r="C150" s="37">
        <v>9</v>
      </c>
      <c r="D150" s="10">
        <v>45682</v>
      </c>
      <c r="E150" s="17"/>
      <c r="F150" s="17"/>
      <c r="G150" s="17"/>
      <c r="H150" s="17"/>
      <c r="I150" s="21"/>
      <c r="J150" s="17"/>
      <c r="K150" s="17"/>
      <c r="L150" s="17" t="s">
        <v>45</v>
      </c>
      <c r="M150" s="17"/>
      <c r="N150" s="17"/>
      <c r="O150" s="17"/>
      <c r="P150" s="17"/>
      <c r="Q150" s="17"/>
      <c r="R150" s="17"/>
      <c r="S150" s="17">
        <v>149</v>
      </c>
      <c r="T150" s="17">
        <v>4715.7672300000004</v>
      </c>
      <c r="U150" s="17">
        <v>68.642899999999997</v>
      </c>
      <c r="V150" s="20">
        <v>6000</v>
      </c>
      <c r="W150" s="17"/>
      <c r="X150" s="17"/>
      <c r="Y150" s="17"/>
      <c r="Z150" s="17"/>
      <c r="AA150" s="17"/>
      <c r="AB150" s="17"/>
      <c r="AC150" s="17"/>
      <c r="AD150" s="17"/>
      <c r="AE150" s="19"/>
      <c r="AF150" s="19"/>
      <c r="AG150" s="19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</row>
    <row r="151" spans="1:50">
      <c r="A151" s="3" t="s">
        <v>79</v>
      </c>
      <c r="B151" s="3" t="s">
        <v>204</v>
      </c>
      <c r="C151" s="37">
        <v>9</v>
      </c>
      <c r="D151" s="10">
        <v>45682</v>
      </c>
      <c r="E151" s="17"/>
      <c r="F151" s="17"/>
      <c r="G151" s="17"/>
      <c r="H151" s="17"/>
      <c r="I151" s="21"/>
      <c r="J151" s="17"/>
      <c r="K151" s="17"/>
      <c r="L151" s="17" t="s">
        <v>45</v>
      </c>
      <c r="M151" s="17"/>
      <c r="N151" s="17"/>
      <c r="O151" s="17"/>
      <c r="P151" s="17"/>
      <c r="Q151" s="17"/>
      <c r="R151" s="17"/>
      <c r="S151" s="17">
        <v>100</v>
      </c>
      <c r="T151" s="17"/>
      <c r="U151" s="17">
        <v>55.114000000000004</v>
      </c>
      <c r="V151" s="20">
        <v>7776.5</v>
      </c>
      <c r="W151" s="17"/>
      <c r="X151" s="17"/>
      <c r="Y151" s="17"/>
      <c r="Z151" s="17"/>
      <c r="AA151" s="17"/>
      <c r="AB151" s="17"/>
      <c r="AC151" s="17"/>
      <c r="AD151" s="17"/>
      <c r="AE151" s="19"/>
      <c r="AF151" s="19"/>
      <c r="AG151" s="19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</row>
    <row r="152" spans="1:50">
      <c r="A152" s="3" t="s">
        <v>80</v>
      </c>
      <c r="B152" s="3" t="s">
        <v>204</v>
      </c>
      <c r="C152" s="37">
        <v>9</v>
      </c>
      <c r="D152" s="10">
        <v>45682</v>
      </c>
      <c r="E152" s="17"/>
      <c r="F152" s="17"/>
      <c r="G152" s="17"/>
      <c r="H152" s="17"/>
      <c r="I152" s="21"/>
      <c r="J152" s="17"/>
      <c r="K152" s="17"/>
      <c r="L152" s="17" t="s">
        <v>45</v>
      </c>
      <c r="M152" s="17"/>
      <c r="N152" s="17"/>
      <c r="O152" s="17"/>
      <c r="P152" s="17"/>
      <c r="Q152" s="17"/>
      <c r="R152" s="17"/>
      <c r="S152" s="17">
        <v>165</v>
      </c>
      <c r="T152" s="17">
        <v>4376.32395</v>
      </c>
      <c r="U152" s="17">
        <v>73.060500000000005</v>
      </c>
      <c r="V152" s="20">
        <v>10086</v>
      </c>
      <c r="W152" s="17"/>
      <c r="X152" s="17"/>
      <c r="Y152" s="17"/>
      <c r="Z152" s="17"/>
      <c r="AA152" s="17"/>
      <c r="AB152" s="17"/>
      <c r="AC152" s="17"/>
      <c r="AD152" s="17"/>
      <c r="AE152" s="19"/>
      <c r="AF152" s="19"/>
      <c r="AG152" s="19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</row>
    <row r="153" spans="1:50">
      <c r="A153" s="3" t="s">
        <v>81</v>
      </c>
      <c r="B153" s="3" t="s">
        <v>204</v>
      </c>
      <c r="C153" s="37">
        <v>9</v>
      </c>
      <c r="D153" s="10">
        <v>45682</v>
      </c>
      <c r="E153" s="17"/>
      <c r="F153" s="17"/>
      <c r="G153" s="17"/>
      <c r="H153" s="17"/>
      <c r="I153" s="21"/>
      <c r="J153" s="17"/>
      <c r="K153" s="17"/>
      <c r="L153" s="17" t="s">
        <v>45</v>
      </c>
      <c r="M153" s="17"/>
      <c r="N153" s="17"/>
      <c r="O153" s="17"/>
      <c r="P153" s="17"/>
      <c r="Q153" s="17"/>
      <c r="R153" s="17"/>
      <c r="S153" s="17">
        <v>128</v>
      </c>
      <c r="T153" s="17">
        <v>4072.3430400000002</v>
      </c>
      <c r="U153" s="17">
        <v>62.844800000000006</v>
      </c>
      <c r="V153" s="20">
        <v>9860</v>
      </c>
      <c r="W153" s="17"/>
      <c r="X153" s="17"/>
      <c r="Y153" s="17"/>
      <c r="Z153" s="17"/>
      <c r="AA153" s="17"/>
      <c r="AB153" s="17"/>
      <c r="AC153" s="17"/>
      <c r="AD153" s="17"/>
      <c r="AE153" s="19"/>
      <c r="AF153" s="19"/>
      <c r="AG153" s="19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</row>
    <row r="154" spans="1:50">
      <c r="A154" s="3" t="s">
        <v>82</v>
      </c>
      <c r="B154" s="3" t="s">
        <v>204</v>
      </c>
      <c r="C154" s="37">
        <v>9</v>
      </c>
      <c r="D154" s="10">
        <v>45682</v>
      </c>
      <c r="E154" s="17"/>
      <c r="F154" s="17"/>
      <c r="G154" s="17"/>
      <c r="H154" s="17"/>
      <c r="I154" s="21"/>
      <c r="J154" s="17"/>
      <c r="K154" s="17"/>
      <c r="L154" s="17" t="s">
        <v>45</v>
      </c>
      <c r="M154" s="17"/>
      <c r="N154" s="17"/>
      <c r="O154" s="17"/>
      <c r="P154" s="17"/>
      <c r="Q154" s="17"/>
      <c r="R154" s="17"/>
      <c r="S154" s="17">
        <v>113</v>
      </c>
      <c r="T154" s="17">
        <v>4972.1695099999997</v>
      </c>
      <c r="U154" s="17">
        <v>58.703299999999999</v>
      </c>
      <c r="V154" s="20">
        <v>8560.7999999999993</v>
      </c>
      <c r="W154" s="17"/>
      <c r="X154" s="17"/>
      <c r="Y154" s="17"/>
      <c r="Z154" s="17"/>
      <c r="AA154" s="17"/>
      <c r="AB154" s="17"/>
      <c r="AC154" s="17"/>
      <c r="AD154" s="17"/>
      <c r="AE154" s="19"/>
      <c r="AF154" s="19"/>
      <c r="AG154" s="19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</row>
    <row r="155" spans="1:50">
      <c r="A155" s="3" t="s">
        <v>59</v>
      </c>
      <c r="B155" s="3" t="s">
        <v>204</v>
      </c>
      <c r="C155" s="37">
        <v>9</v>
      </c>
      <c r="D155" s="10">
        <v>45682</v>
      </c>
      <c r="E155" s="17"/>
      <c r="F155" s="17"/>
      <c r="G155" s="17"/>
      <c r="H155" s="17"/>
      <c r="I155" s="21"/>
      <c r="J155" s="17"/>
      <c r="K155" s="17"/>
      <c r="L155" s="17" t="s">
        <v>45</v>
      </c>
      <c r="M155" s="17"/>
      <c r="N155" s="17"/>
      <c r="O155" s="17"/>
      <c r="P155" s="17"/>
      <c r="Q155" s="17"/>
      <c r="R155" s="17"/>
      <c r="S155" s="17">
        <v>141</v>
      </c>
      <c r="T155" s="17">
        <v>5666.8287300000002</v>
      </c>
      <c r="U155" s="17">
        <v>66.434100000000001</v>
      </c>
      <c r="V155" s="20">
        <v>5689.5999999999995</v>
      </c>
      <c r="W155" s="17"/>
      <c r="X155" s="17"/>
      <c r="Y155" s="17"/>
      <c r="Z155" s="17"/>
      <c r="AA155" s="17"/>
      <c r="AB155" s="17"/>
      <c r="AC155" s="17"/>
      <c r="AD155" s="17"/>
      <c r="AE155" s="19"/>
      <c r="AF155" s="19"/>
      <c r="AG155" s="19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</row>
    <row r="156" spans="1:50">
      <c r="A156" s="3" t="s">
        <v>255</v>
      </c>
      <c r="B156" s="3" t="s">
        <v>204</v>
      </c>
      <c r="C156" s="37">
        <v>9</v>
      </c>
      <c r="D156" s="10">
        <v>45682</v>
      </c>
      <c r="E156" s="17"/>
      <c r="F156" s="17"/>
      <c r="G156" s="17"/>
      <c r="H156" s="17"/>
      <c r="I156" s="21"/>
      <c r="J156" s="17"/>
      <c r="K156" s="17"/>
      <c r="L156" s="17" t="s">
        <v>45</v>
      </c>
      <c r="M156" s="17"/>
      <c r="N156" s="17"/>
      <c r="O156" s="17"/>
      <c r="P156" s="17"/>
      <c r="Q156" s="17"/>
      <c r="R156" s="17"/>
      <c r="S156" s="17">
        <v>167</v>
      </c>
      <c r="T156" s="17">
        <v>4711.2128000000002</v>
      </c>
      <c r="U156" s="17">
        <v>73.612700000000004</v>
      </c>
      <c r="V156" s="20">
        <v>6167.4000000000005</v>
      </c>
      <c r="W156" s="17"/>
      <c r="X156" s="17"/>
      <c r="Y156" s="17"/>
      <c r="Z156" s="17"/>
      <c r="AA156" s="17"/>
      <c r="AB156" s="17"/>
      <c r="AC156" s="17"/>
      <c r="AD156" s="17"/>
      <c r="AE156" s="19"/>
      <c r="AF156" s="19"/>
      <c r="AG156" s="19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</row>
    <row r="157" spans="1:50">
      <c r="A157" s="3" t="s">
        <v>60</v>
      </c>
      <c r="B157" s="3" t="s">
        <v>204</v>
      </c>
      <c r="C157" s="37">
        <v>10</v>
      </c>
      <c r="D157" s="10">
        <v>45682</v>
      </c>
      <c r="E157" s="17"/>
      <c r="F157" s="17"/>
      <c r="G157" s="17"/>
      <c r="H157" s="17"/>
      <c r="I157" s="21"/>
      <c r="J157" s="17"/>
      <c r="K157" s="17"/>
      <c r="L157" s="17" t="s">
        <v>45</v>
      </c>
      <c r="M157" s="17"/>
      <c r="N157" s="17"/>
      <c r="O157" s="17"/>
      <c r="P157" s="17"/>
      <c r="Q157" s="17"/>
      <c r="R157" s="17"/>
      <c r="S157" s="17">
        <v>144</v>
      </c>
      <c r="T157" s="17">
        <v>3174.7852800000001</v>
      </c>
      <c r="U157" s="17">
        <v>67.2624</v>
      </c>
      <c r="V157" s="20">
        <v>7421.4</v>
      </c>
      <c r="W157" s="17"/>
      <c r="X157" s="17"/>
      <c r="Y157" s="17"/>
      <c r="Z157" s="17"/>
      <c r="AA157" s="17"/>
      <c r="AB157" s="17"/>
      <c r="AC157" s="17"/>
      <c r="AD157" s="17"/>
      <c r="AE157" s="19"/>
      <c r="AF157" s="19"/>
      <c r="AG157" s="19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</row>
    <row r="158" spans="1:50">
      <c r="A158" s="3" t="s">
        <v>61</v>
      </c>
      <c r="B158" s="3" t="s">
        <v>204</v>
      </c>
      <c r="C158" s="37">
        <v>10</v>
      </c>
      <c r="D158" s="10">
        <v>45682</v>
      </c>
      <c r="E158" s="17"/>
      <c r="F158" s="17"/>
      <c r="G158" s="17"/>
      <c r="H158" s="17"/>
      <c r="I158" s="21"/>
      <c r="J158" s="17"/>
      <c r="K158" s="17"/>
      <c r="L158" s="17" t="s">
        <v>45</v>
      </c>
      <c r="M158" s="17"/>
      <c r="N158" s="17"/>
      <c r="O158" s="17"/>
      <c r="P158" s="17"/>
      <c r="Q158" s="17"/>
      <c r="R158" s="17"/>
      <c r="S158" s="17">
        <v>120</v>
      </c>
      <c r="T158" s="17">
        <v>3116.6904000000004</v>
      </c>
      <c r="U158" s="17">
        <v>60.63600000000001</v>
      </c>
      <c r="V158" s="20">
        <v>8210.4</v>
      </c>
      <c r="W158" s="17"/>
      <c r="X158" s="17"/>
      <c r="Y158" s="17"/>
      <c r="Z158" s="17"/>
      <c r="AA158" s="17"/>
      <c r="AB158" s="17"/>
      <c r="AC158" s="17"/>
      <c r="AD158" s="17"/>
      <c r="AE158" s="19"/>
      <c r="AF158" s="19"/>
      <c r="AG158" s="19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</row>
    <row r="159" spans="1:50">
      <c r="A159" s="3" t="s">
        <v>62</v>
      </c>
      <c r="B159" s="3" t="s">
        <v>204</v>
      </c>
      <c r="C159" s="37">
        <v>10</v>
      </c>
      <c r="D159" s="10">
        <v>45682</v>
      </c>
      <c r="E159" s="17"/>
      <c r="F159" s="17"/>
      <c r="G159" s="17"/>
      <c r="H159" s="17"/>
      <c r="I159" s="21"/>
      <c r="J159" s="17"/>
      <c r="K159" s="17"/>
      <c r="L159" s="17" t="s">
        <v>45</v>
      </c>
      <c r="M159" s="17"/>
      <c r="N159" s="17"/>
      <c r="O159" s="17"/>
      <c r="P159" s="17"/>
      <c r="Q159" s="17"/>
      <c r="R159" s="17"/>
      <c r="S159" s="17">
        <v>125</v>
      </c>
      <c r="T159" s="17">
        <v>2976.7920000000004</v>
      </c>
      <c r="U159" s="17">
        <v>62.016500000000008</v>
      </c>
      <c r="V159" s="20">
        <v>8607</v>
      </c>
      <c r="W159" s="17"/>
      <c r="X159" s="17"/>
      <c r="Y159" s="17"/>
      <c r="Z159" s="17"/>
      <c r="AA159" s="17"/>
      <c r="AB159" s="17"/>
      <c r="AC159" s="17"/>
      <c r="AD159" s="17"/>
      <c r="AE159" s="19"/>
      <c r="AF159" s="19"/>
      <c r="AG159" s="19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</row>
    <row r="160" spans="1:50">
      <c r="A160" s="3" t="s">
        <v>63</v>
      </c>
      <c r="B160" s="3" t="s">
        <v>204</v>
      </c>
      <c r="C160" s="37">
        <v>10</v>
      </c>
      <c r="D160" s="10">
        <v>45682</v>
      </c>
      <c r="E160" s="17"/>
      <c r="F160" s="17"/>
      <c r="G160" s="17"/>
      <c r="H160" s="17"/>
      <c r="I160" s="21"/>
      <c r="J160" s="17"/>
      <c r="K160" s="17"/>
      <c r="L160" s="17" t="s">
        <v>45</v>
      </c>
      <c r="M160" s="17"/>
      <c r="N160" s="17"/>
      <c r="O160" s="17"/>
      <c r="P160" s="17"/>
      <c r="Q160" s="17"/>
      <c r="R160" s="17"/>
      <c r="S160" s="17">
        <v>103</v>
      </c>
      <c r="T160" s="17">
        <v>4223.64365</v>
      </c>
      <c r="U160" s="17">
        <v>55.942300000000003</v>
      </c>
      <c r="V160" s="20">
        <v>8344.4</v>
      </c>
      <c r="W160" s="17"/>
      <c r="X160" s="17"/>
      <c r="Y160" s="17"/>
      <c r="Z160" s="17"/>
      <c r="AA160" s="17"/>
      <c r="AB160" s="17"/>
      <c r="AC160" s="17"/>
      <c r="AD160" s="17"/>
      <c r="AE160" s="19"/>
      <c r="AF160" s="19"/>
      <c r="AG160" s="19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</row>
    <row r="161" spans="1:50">
      <c r="A161" s="3" t="s">
        <v>64</v>
      </c>
      <c r="B161" s="3" t="s">
        <v>204</v>
      </c>
      <c r="C161" s="37">
        <v>10</v>
      </c>
      <c r="D161" s="10">
        <v>45682</v>
      </c>
      <c r="E161" s="17"/>
      <c r="F161" s="17"/>
      <c r="G161" s="17"/>
      <c r="H161" s="17"/>
      <c r="I161" s="21"/>
      <c r="J161" s="17"/>
      <c r="K161" s="17"/>
      <c r="L161" s="17" t="s">
        <v>45</v>
      </c>
      <c r="M161" s="17"/>
      <c r="N161" s="17"/>
      <c r="O161" s="17"/>
      <c r="P161" s="17"/>
      <c r="Q161" s="17"/>
      <c r="R161" s="17"/>
      <c r="S161" s="17">
        <v>164</v>
      </c>
      <c r="T161" s="17">
        <v>4476.2406000000001</v>
      </c>
      <c r="U161" s="17">
        <v>72.784400000000005</v>
      </c>
      <c r="V161" s="20">
        <v>6178.8</v>
      </c>
      <c r="W161" s="17"/>
      <c r="X161" s="17"/>
      <c r="Y161" s="17"/>
      <c r="Z161" s="17"/>
      <c r="AA161" s="17"/>
      <c r="AB161" s="17"/>
      <c r="AC161" s="17"/>
      <c r="AD161" s="17"/>
      <c r="AE161" s="19"/>
      <c r="AF161" s="19"/>
      <c r="AG161" s="19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</row>
    <row r="162" spans="1:50">
      <c r="A162" s="3" t="s">
        <v>65</v>
      </c>
      <c r="B162" s="3" t="s">
        <v>204</v>
      </c>
      <c r="C162" s="37">
        <v>10</v>
      </c>
      <c r="D162" s="10">
        <v>45682</v>
      </c>
      <c r="E162" s="17"/>
      <c r="F162" s="17"/>
      <c r="G162" s="17"/>
      <c r="H162" s="17"/>
      <c r="I162" s="21"/>
      <c r="J162" s="17"/>
      <c r="K162" s="17"/>
      <c r="L162" s="17" t="s">
        <v>45</v>
      </c>
      <c r="M162" s="17"/>
      <c r="N162" s="17"/>
      <c r="O162" s="17"/>
      <c r="P162" s="17"/>
      <c r="Q162" s="17"/>
      <c r="R162" s="17"/>
      <c r="S162" s="17">
        <v>170</v>
      </c>
      <c r="T162" s="17">
        <v>4317.5780000000004</v>
      </c>
      <c r="U162" s="17">
        <v>74.441000000000003</v>
      </c>
      <c r="V162" s="20">
        <v>5750</v>
      </c>
      <c r="W162" s="17"/>
      <c r="X162" s="17"/>
      <c r="Y162" s="17"/>
      <c r="Z162" s="17"/>
      <c r="AA162" s="17"/>
      <c r="AB162" s="17"/>
      <c r="AC162" s="17"/>
      <c r="AD162" s="17"/>
      <c r="AE162" s="19"/>
      <c r="AF162" s="19"/>
      <c r="AG162" s="19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</row>
    <row r="163" spans="1:50">
      <c r="A163" s="3" t="s">
        <v>66</v>
      </c>
      <c r="B163" s="3" t="s">
        <v>204</v>
      </c>
      <c r="C163" s="37">
        <v>11</v>
      </c>
      <c r="D163" s="10">
        <v>45682</v>
      </c>
      <c r="E163" s="17"/>
      <c r="F163" s="17"/>
      <c r="G163" s="17"/>
      <c r="H163" s="17"/>
      <c r="I163" s="21"/>
      <c r="J163" s="17"/>
      <c r="K163" s="17"/>
      <c r="L163" s="17" t="s">
        <v>45</v>
      </c>
      <c r="M163" s="17"/>
      <c r="N163" s="17"/>
      <c r="O163" s="17"/>
      <c r="P163" s="17"/>
      <c r="Q163" s="17"/>
      <c r="R163" s="17"/>
      <c r="S163" s="17">
        <v>112</v>
      </c>
      <c r="T163" s="17">
        <v>2968.10176</v>
      </c>
      <c r="U163" s="17">
        <v>58.427199999999999</v>
      </c>
      <c r="V163" s="20">
        <v>5417.8</v>
      </c>
      <c r="W163" s="17"/>
      <c r="X163" s="17"/>
      <c r="Y163" s="17"/>
      <c r="Z163" s="17"/>
      <c r="AA163" s="17"/>
      <c r="AB163" s="17"/>
      <c r="AC163" s="17"/>
      <c r="AD163" s="17"/>
      <c r="AE163" s="19"/>
      <c r="AF163" s="19"/>
      <c r="AG163" s="19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</row>
    <row r="164" spans="1:50">
      <c r="A164" s="3" t="s">
        <v>67</v>
      </c>
      <c r="B164" s="3" t="s">
        <v>204</v>
      </c>
      <c r="C164" s="37">
        <v>11</v>
      </c>
      <c r="D164" s="10">
        <v>45682</v>
      </c>
      <c r="E164" s="17"/>
      <c r="F164" s="17"/>
      <c r="G164" s="17"/>
      <c r="H164" s="17"/>
      <c r="I164" s="21"/>
      <c r="J164" s="17"/>
      <c r="K164" s="17"/>
      <c r="L164" s="17" t="s">
        <v>45</v>
      </c>
      <c r="M164" s="17"/>
      <c r="N164" s="17"/>
      <c r="O164" s="17"/>
      <c r="P164" s="17"/>
      <c r="Q164" s="17"/>
      <c r="R164" s="17"/>
      <c r="S164" s="17">
        <v>114</v>
      </c>
      <c r="T164" s="17">
        <v>3190.7855399999999</v>
      </c>
      <c r="U164" s="17">
        <v>58.979399999999998</v>
      </c>
      <c r="V164" s="20">
        <v>6828.7999999999993</v>
      </c>
      <c r="W164" s="17"/>
      <c r="X164" s="17"/>
      <c r="Y164" s="17"/>
      <c r="Z164" s="17"/>
      <c r="AA164" s="17"/>
      <c r="AB164" s="17"/>
      <c r="AC164" s="17"/>
      <c r="AD164" s="17"/>
      <c r="AE164" s="19"/>
      <c r="AF164" s="19"/>
      <c r="AG164" s="19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</row>
    <row r="165" spans="1:50">
      <c r="A165" s="3" t="s">
        <v>68</v>
      </c>
      <c r="B165" s="3" t="s">
        <v>204</v>
      </c>
      <c r="C165" s="37">
        <v>11</v>
      </c>
      <c r="D165" s="10">
        <v>45682</v>
      </c>
      <c r="E165" s="17"/>
      <c r="F165" s="17"/>
      <c r="G165" s="17"/>
      <c r="H165" s="17"/>
      <c r="I165" s="21"/>
      <c r="J165" s="17"/>
      <c r="K165" s="17"/>
      <c r="L165" s="17" t="s">
        <v>45</v>
      </c>
      <c r="M165" s="17"/>
      <c r="N165" s="17"/>
      <c r="O165" s="17"/>
      <c r="P165" s="17"/>
      <c r="Q165" s="17"/>
      <c r="R165" s="17"/>
      <c r="S165" s="17">
        <v>114</v>
      </c>
      <c r="T165" s="17">
        <v>3839.5589399999994</v>
      </c>
      <c r="U165" s="17">
        <v>58.979399999999998</v>
      </c>
      <c r="V165" s="20">
        <v>9042.3000000000011</v>
      </c>
      <c r="W165" s="17"/>
      <c r="X165" s="17"/>
      <c r="Y165" s="17"/>
      <c r="Z165" s="17"/>
      <c r="AA165" s="17"/>
      <c r="AB165" s="17"/>
      <c r="AC165" s="17"/>
      <c r="AD165" s="17"/>
      <c r="AE165" s="19"/>
      <c r="AF165" s="19"/>
      <c r="AG165" s="19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</row>
    <row r="166" spans="1:50">
      <c r="A166" s="3" t="s">
        <v>69</v>
      </c>
      <c r="B166" s="3" t="s">
        <v>204</v>
      </c>
      <c r="C166" s="37">
        <v>11</v>
      </c>
      <c r="D166" s="10">
        <v>45682</v>
      </c>
      <c r="E166" s="17"/>
      <c r="F166" s="17"/>
      <c r="G166" s="17"/>
      <c r="H166" s="17"/>
      <c r="I166" s="21"/>
      <c r="J166" s="17"/>
      <c r="K166" s="17"/>
      <c r="L166" s="17" t="s">
        <v>45</v>
      </c>
      <c r="M166" s="17"/>
      <c r="N166" s="17"/>
      <c r="O166" s="17"/>
      <c r="P166" s="17"/>
      <c r="Q166" s="17"/>
      <c r="R166" s="17"/>
      <c r="S166" s="17">
        <v>132</v>
      </c>
      <c r="T166" s="17">
        <v>3977.6402400000006</v>
      </c>
      <c r="U166" s="17">
        <v>63.949200000000005</v>
      </c>
      <c r="V166" s="20">
        <v>6651.0000000000009</v>
      </c>
      <c r="W166" s="17"/>
      <c r="X166" s="17"/>
      <c r="Y166" s="17"/>
      <c r="Z166" s="17"/>
      <c r="AA166" s="17"/>
      <c r="AB166" s="17"/>
      <c r="AC166" s="17"/>
      <c r="AD166" s="17"/>
      <c r="AE166" s="19"/>
      <c r="AF166" s="19"/>
      <c r="AG166" s="19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</row>
    <row r="167" spans="1:50">
      <c r="A167" s="3" t="s">
        <v>70</v>
      </c>
      <c r="B167" s="3" t="s">
        <v>204</v>
      </c>
      <c r="C167" s="37">
        <v>11</v>
      </c>
      <c r="D167" s="10">
        <v>45682</v>
      </c>
      <c r="E167" s="17"/>
      <c r="F167" s="17"/>
      <c r="G167" s="17"/>
      <c r="H167" s="17"/>
      <c r="I167" s="21"/>
      <c r="J167" s="17"/>
      <c r="K167" s="17"/>
      <c r="L167" s="17" t="s">
        <v>45</v>
      </c>
      <c r="M167" s="17"/>
      <c r="N167" s="17"/>
      <c r="O167" s="17"/>
      <c r="P167" s="17"/>
      <c r="Q167" s="17"/>
      <c r="R167" s="17"/>
      <c r="S167" s="17">
        <v>142</v>
      </c>
      <c r="T167" s="17">
        <v>3495.6144799999997</v>
      </c>
      <c r="U167" s="17">
        <v>66.7102</v>
      </c>
      <c r="V167" s="20">
        <v>4911.5</v>
      </c>
      <c r="W167" s="17"/>
      <c r="X167" s="17"/>
      <c r="Y167" s="17"/>
      <c r="Z167" s="17"/>
      <c r="AA167" s="17"/>
      <c r="AB167" s="17"/>
      <c r="AC167" s="17"/>
      <c r="AD167" s="17"/>
      <c r="AE167" s="19"/>
      <c r="AF167" s="19"/>
      <c r="AG167" s="19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</row>
    <row r="168" spans="1:50">
      <c r="A168" s="3" t="s">
        <v>71</v>
      </c>
      <c r="B168" s="3" t="s">
        <v>204</v>
      </c>
      <c r="C168" s="37">
        <v>11</v>
      </c>
      <c r="D168" s="10">
        <v>45682</v>
      </c>
      <c r="E168" s="17"/>
      <c r="F168" s="17"/>
      <c r="G168" s="17"/>
      <c r="H168" s="17"/>
      <c r="I168" s="21"/>
      <c r="J168" s="17"/>
      <c r="K168" s="17"/>
      <c r="L168" s="17" t="s">
        <v>45</v>
      </c>
      <c r="M168" s="17"/>
      <c r="N168" s="17"/>
      <c r="O168" s="17"/>
      <c r="P168" s="17"/>
      <c r="Q168" s="17"/>
      <c r="R168" s="17"/>
      <c r="S168" s="17">
        <v>151</v>
      </c>
      <c r="T168" s="17">
        <v>3944.1206999999999</v>
      </c>
      <c r="U168" s="17">
        <v>69.195099999999996</v>
      </c>
      <c r="V168" s="20">
        <v>7205</v>
      </c>
      <c r="W168" s="17"/>
      <c r="X168" s="17"/>
      <c r="Y168" s="17"/>
      <c r="Z168" s="17"/>
      <c r="AA168" s="17"/>
      <c r="AB168" s="17"/>
      <c r="AC168" s="17"/>
      <c r="AD168" s="17"/>
      <c r="AE168" s="19"/>
      <c r="AF168" s="19"/>
      <c r="AG168" s="19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</row>
    <row r="169" spans="1:50">
      <c r="A169" s="3" t="s">
        <v>72</v>
      </c>
      <c r="B169" s="3" t="s">
        <v>204</v>
      </c>
      <c r="C169" s="37">
        <v>11</v>
      </c>
      <c r="D169" s="10">
        <v>45682</v>
      </c>
      <c r="E169" s="17"/>
      <c r="F169" s="17"/>
      <c r="G169" s="17"/>
      <c r="H169" s="17"/>
      <c r="I169" s="21"/>
      <c r="J169" s="17"/>
      <c r="K169" s="17"/>
      <c r="L169" s="17" t="s">
        <v>45</v>
      </c>
      <c r="M169" s="17"/>
      <c r="N169" s="17"/>
      <c r="O169" s="17"/>
      <c r="P169" s="17"/>
      <c r="Q169" s="17"/>
      <c r="R169" s="17"/>
      <c r="S169" s="17">
        <v>92</v>
      </c>
      <c r="T169" s="17">
        <v>4798.5016400000004</v>
      </c>
      <c r="U169" s="17">
        <v>52.905200000000008</v>
      </c>
      <c r="V169" s="20">
        <v>8046</v>
      </c>
      <c r="W169" s="17"/>
      <c r="X169" s="17"/>
      <c r="Y169" s="17"/>
      <c r="Z169" s="17"/>
      <c r="AA169" s="17"/>
      <c r="AB169" s="17"/>
      <c r="AC169" s="17"/>
      <c r="AD169" s="17"/>
      <c r="AE169" s="19"/>
      <c r="AF169" s="19"/>
      <c r="AG169" s="19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</row>
    <row r="170" spans="1:50">
      <c r="A170" s="3" t="s">
        <v>73</v>
      </c>
      <c r="B170" s="3" t="s">
        <v>204</v>
      </c>
      <c r="C170" s="37">
        <v>11</v>
      </c>
      <c r="D170" s="10">
        <v>45682</v>
      </c>
      <c r="E170" s="17"/>
      <c r="F170" s="17"/>
      <c r="G170" s="17"/>
      <c r="H170" s="17"/>
      <c r="I170" s="21"/>
      <c r="J170" s="17"/>
      <c r="K170" s="17"/>
      <c r="L170" s="17" t="s">
        <v>45</v>
      </c>
      <c r="M170" s="17"/>
      <c r="N170" s="17"/>
      <c r="O170" s="17"/>
      <c r="P170" s="17"/>
      <c r="Q170" s="17"/>
      <c r="R170" s="17"/>
      <c r="S170" s="17">
        <v>114</v>
      </c>
      <c r="T170" s="17">
        <v>3196.6834800000001</v>
      </c>
      <c r="U170" s="17">
        <v>58.979399999999998</v>
      </c>
      <c r="V170" s="20">
        <v>5949.2</v>
      </c>
      <c r="W170" s="17"/>
      <c r="X170" s="17"/>
      <c r="Y170" s="17"/>
      <c r="Z170" s="17"/>
      <c r="AA170" s="17"/>
      <c r="AB170" s="17"/>
      <c r="AC170" s="17"/>
      <c r="AD170" s="17"/>
      <c r="AE170" s="19"/>
      <c r="AF170" s="19"/>
      <c r="AG170" s="19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</row>
    <row r="171" spans="1:50">
      <c r="A171" s="3" t="s">
        <v>74</v>
      </c>
      <c r="B171" s="3" t="s">
        <v>204</v>
      </c>
      <c r="C171" s="37">
        <v>12</v>
      </c>
      <c r="D171" s="10">
        <v>45682</v>
      </c>
      <c r="E171" s="17"/>
      <c r="F171" s="17"/>
      <c r="G171" s="17"/>
      <c r="H171" s="17"/>
      <c r="I171" s="21"/>
      <c r="J171" s="17"/>
      <c r="K171" s="17"/>
      <c r="L171" s="17" t="s">
        <v>45</v>
      </c>
      <c r="M171" s="17"/>
      <c r="N171" s="17"/>
      <c r="O171" s="17"/>
      <c r="P171" s="17"/>
      <c r="Q171" s="17"/>
      <c r="R171" s="17"/>
      <c r="S171" s="17">
        <v>115</v>
      </c>
      <c r="T171" s="17">
        <v>2962.7750000000001</v>
      </c>
      <c r="U171" s="17">
        <v>59.255499999999998</v>
      </c>
      <c r="V171" s="20">
        <v>7627.5</v>
      </c>
      <c r="W171" s="17"/>
      <c r="X171" s="17"/>
      <c r="Y171" s="17"/>
      <c r="Z171" s="17"/>
      <c r="AA171" s="17"/>
      <c r="AB171" s="17"/>
      <c r="AC171" s="17"/>
      <c r="AD171" s="17"/>
      <c r="AE171" s="19"/>
      <c r="AF171" s="19"/>
      <c r="AG171" s="19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</row>
    <row r="172" spans="1:50">
      <c r="A172" s="3" t="s">
        <v>60</v>
      </c>
      <c r="B172" s="3" t="s">
        <v>204</v>
      </c>
      <c r="C172" s="37">
        <v>10</v>
      </c>
      <c r="D172" s="10">
        <v>45765</v>
      </c>
      <c r="E172" s="17"/>
      <c r="F172" s="17"/>
      <c r="G172" s="17"/>
      <c r="H172" s="17"/>
      <c r="I172" s="21"/>
      <c r="J172" s="17"/>
      <c r="K172" s="17"/>
      <c r="L172" s="17"/>
      <c r="M172" s="17"/>
      <c r="N172" s="17"/>
      <c r="O172" s="17"/>
      <c r="P172" s="17"/>
      <c r="Q172" s="17"/>
      <c r="R172" s="17"/>
      <c r="S172" s="20">
        <v>128</v>
      </c>
      <c r="T172" s="17">
        <v>3129.6710400000002</v>
      </c>
      <c r="U172" s="17">
        <v>62.844800000000006</v>
      </c>
      <c r="V172" s="20">
        <v>8235</v>
      </c>
      <c r="W172" s="17"/>
      <c r="X172" s="17"/>
      <c r="Y172" s="17"/>
      <c r="Z172" s="17"/>
      <c r="AA172" s="17"/>
      <c r="AB172" s="17"/>
      <c r="AC172" s="17"/>
      <c r="AD172" s="17"/>
      <c r="AE172" s="19"/>
      <c r="AF172" s="19"/>
      <c r="AG172" s="19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</row>
    <row r="173" spans="1:50">
      <c r="A173" s="3" t="s">
        <v>61</v>
      </c>
      <c r="B173" s="3" t="s">
        <v>204</v>
      </c>
      <c r="C173" s="37">
        <v>10</v>
      </c>
      <c r="D173" s="10">
        <v>45765</v>
      </c>
      <c r="E173" s="17"/>
      <c r="F173" s="17"/>
      <c r="G173" s="17"/>
      <c r="H173" s="17"/>
      <c r="I173" s="21"/>
      <c r="J173" s="17"/>
      <c r="K173" s="17"/>
      <c r="L173" s="17"/>
      <c r="M173" s="17"/>
      <c r="N173" s="17"/>
      <c r="O173" s="17"/>
      <c r="P173" s="17"/>
      <c r="Q173" s="17"/>
      <c r="R173" s="17"/>
      <c r="S173" s="20">
        <v>104</v>
      </c>
      <c r="T173" s="17">
        <v>2957.0878400000001</v>
      </c>
      <c r="U173" s="17">
        <v>56.218400000000003</v>
      </c>
      <c r="V173" s="20">
        <v>7515.1999999999989</v>
      </c>
      <c r="W173" s="17"/>
      <c r="X173" s="17"/>
      <c r="Y173" s="17"/>
      <c r="Z173" s="17"/>
      <c r="AA173" s="17"/>
      <c r="AB173" s="17"/>
      <c r="AC173" s="17"/>
      <c r="AD173" s="17"/>
      <c r="AE173" s="19"/>
      <c r="AF173" s="19"/>
      <c r="AG173" s="19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</row>
    <row r="174" spans="1:50">
      <c r="A174" s="3" t="s">
        <v>63</v>
      </c>
      <c r="B174" s="3" t="s">
        <v>204</v>
      </c>
      <c r="C174" s="37">
        <v>10</v>
      </c>
      <c r="D174" s="10">
        <v>45765</v>
      </c>
      <c r="E174" s="17"/>
      <c r="F174" s="17"/>
      <c r="G174" s="17"/>
      <c r="H174" s="17"/>
      <c r="I174" s="21"/>
      <c r="J174" s="17"/>
      <c r="K174" s="17"/>
      <c r="L174" s="17"/>
      <c r="M174" s="17"/>
      <c r="N174" s="17"/>
      <c r="O174" s="17"/>
      <c r="P174" s="17"/>
      <c r="Q174" s="17"/>
      <c r="R174" s="17"/>
      <c r="S174" s="20">
        <v>100</v>
      </c>
      <c r="T174" s="17">
        <v>4331.9603999999999</v>
      </c>
      <c r="U174" s="17">
        <v>55.114000000000004</v>
      </c>
      <c r="V174" s="17">
        <v>7859.9999999999991</v>
      </c>
      <c r="W174" s="17"/>
      <c r="X174" s="17"/>
      <c r="Y174" s="17"/>
      <c r="Z174" s="17"/>
      <c r="AA174" s="17"/>
      <c r="AB174" s="17"/>
      <c r="AC174" s="17"/>
      <c r="AD174" s="17"/>
      <c r="AE174" s="19"/>
      <c r="AF174" s="19"/>
      <c r="AG174" s="19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</row>
    <row r="175" spans="1:50">
      <c r="A175" s="3" t="s">
        <v>65</v>
      </c>
      <c r="B175" s="3" t="s">
        <v>204</v>
      </c>
      <c r="C175" s="37">
        <v>10</v>
      </c>
      <c r="D175" s="10">
        <v>45765</v>
      </c>
      <c r="E175" s="17"/>
      <c r="F175" s="17"/>
      <c r="G175" s="17"/>
      <c r="H175" s="17"/>
      <c r="I175" s="21"/>
      <c r="J175" s="17"/>
      <c r="K175" s="17"/>
      <c r="L175" s="17"/>
      <c r="M175" s="17"/>
      <c r="N175" s="17"/>
      <c r="O175" s="17"/>
      <c r="P175" s="17"/>
      <c r="Q175" s="17"/>
      <c r="R175" s="17"/>
      <c r="S175" s="20">
        <v>142</v>
      </c>
      <c r="T175" s="17">
        <v>4149.3744400000005</v>
      </c>
      <c r="U175" s="17">
        <v>66.7102</v>
      </c>
      <c r="V175" s="17">
        <v>8832.4</v>
      </c>
      <c r="W175" s="17"/>
      <c r="X175" s="17"/>
      <c r="Y175" s="17"/>
      <c r="Z175" s="17"/>
      <c r="AA175" s="17"/>
      <c r="AB175" s="17"/>
      <c r="AC175" s="17"/>
      <c r="AD175" s="17"/>
      <c r="AE175" s="19"/>
      <c r="AF175" s="19"/>
      <c r="AG175" s="19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</row>
    <row r="176" spans="1:50">
      <c r="A176" s="3" t="s">
        <v>66</v>
      </c>
      <c r="B176" s="3" t="s">
        <v>204</v>
      </c>
      <c r="C176" s="37">
        <v>11</v>
      </c>
      <c r="D176" s="10">
        <v>45765</v>
      </c>
      <c r="E176" s="17"/>
      <c r="F176" s="17"/>
      <c r="G176" s="17"/>
      <c r="H176" s="17"/>
      <c r="I176" s="21"/>
      <c r="J176" s="17"/>
      <c r="K176" s="17"/>
      <c r="L176" s="17"/>
      <c r="M176" s="17"/>
      <c r="N176" s="17"/>
      <c r="O176" s="17"/>
      <c r="P176" s="17"/>
      <c r="Q176" s="17"/>
      <c r="R176" s="17"/>
      <c r="S176" s="20">
        <v>95</v>
      </c>
      <c r="T176" s="17">
        <v>2885.4889500000004</v>
      </c>
      <c r="U176" s="17">
        <v>53.733500000000006</v>
      </c>
      <c r="V176" s="17">
        <v>5101.5</v>
      </c>
      <c r="W176" s="17"/>
      <c r="X176" s="17"/>
      <c r="Y176" s="17"/>
      <c r="Z176" s="17"/>
      <c r="AA176" s="17"/>
      <c r="AB176" s="17"/>
      <c r="AC176" s="17"/>
      <c r="AD176" s="17"/>
      <c r="AE176" s="19"/>
      <c r="AF176" s="19"/>
      <c r="AG176" s="19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</row>
    <row r="177" spans="1:50">
      <c r="A177" s="3" t="s">
        <v>68</v>
      </c>
      <c r="B177" s="3" t="s">
        <v>204</v>
      </c>
      <c r="C177" s="37">
        <v>11</v>
      </c>
      <c r="D177" s="10">
        <v>45765</v>
      </c>
      <c r="E177" s="17"/>
      <c r="F177" s="17"/>
      <c r="G177" s="17"/>
      <c r="H177" s="17"/>
      <c r="I177" s="21"/>
      <c r="J177" s="17"/>
      <c r="K177" s="17"/>
      <c r="L177" s="17"/>
      <c r="M177" s="17"/>
      <c r="N177" s="17"/>
      <c r="O177" s="17"/>
      <c r="P177" s="17"/>
      <c r="Q177" s="17"/>
      <c r="R177" s="17"/>
      <c r="S177" s="20">
        <v>104</v>
      </c>
      <c r="T177" s="17">
        <v>3794.7420000000002</v>
      </c>
      <c r="U177" s="17">
        <v>56.218400000000003</v>
      </c>
      <c r="V177" s="17">
        <v>7020</v>
      </c>
      <c r="W177" s="17"/>
      <c r="X177" s="17"/>
      <c r="Y177" s="17"/>
      <c r="Z177" s="17"/>
      <c r="AA177" s="17"/>
      <c r="AB177" s="17"/>
      <c r="AC177" s="17"/>
      <c r="AD177" s="17"/>
      <c r="AE177" s="19"/>
      <c r="AF177" s="19"/>
      <c r="AG177" s="19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</row>
    <row r="178" spans="1:50">
      <c r="A178" s="3" t="s">
        <v>71</v>
      </c>
      <c r="B178" s="3" t="s">
        <v>204</v>
      </c>
      <c r="C178" s="37">
        <v>11</v>
      </c>
      <c r="D178" s="10">
        <v>45765</v>
      </c>
      <c r="E178" s="17"/>
      <c r="F178" s="17"/>
      <c r="G178" s="17"/>
      <c r="H178" s="17"/>
      <c r="I178" s="21"/>
      <c r="J178" s="17"/>
      <c r="K178" s="17"/>
      <c r="L178" s="17"/>
      <c r="M178" s="17"/>
      <c r="N178" s="17"/>
      <c r="O178" s="17"/>
      <c r="P178" s="17"/>
      <c r="Q178" s="17"/>
      <c r="R178" s="17"/>
      <c r="S178" s="20">
        <v>139</v>
      </c>
      <c r="T178" s="17">
        <v>3992.4431400000003</v>
      </c>
      <c r="U178" s="17">
        <v>65.881900000000002</v>
      </c>
      <c r="V178" s="17">
        <v>8423.4</v>
      </c>
      <c r="W178" s="17"/>
      <c r="X178" s="17"/>
      <c r="Y178" s="17"/>
      <c r="Z178" s="17"/>
      <c r="AA178" s="17"/>
      <c r="AB178" s="17"/>
      <c r="AC178" s="17"/>
      <c r="AD178" s="17"/>
      <c r="AE178" s="19"/>
      <c r="AF178" s="19"/>
      <c r="AG178" s="19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</row>
    <row r="179" spans="1:50">
      <c r="A179" s="3" t="s">
        <v>73</v>
      </c>
      <c r="B179" s="3" t="s">
        <v>204</v>
      </c>
      <c r="C179" s="37">
        <v>11</v>
      </c>
      <c r="D179" s="10">
        <v>45765</v>
      </c>
      <c r="E179" s="17"/>
      <c r="F179" s="17"/>
      <c r="G179" s="17"/>
      <c r="H179" s="17"/>
      <c r="I179" s="21"/>
      <c r="J179" s="17"/>
      <c r="K179" s="17"/>
      <c r="L179" s="17"/>
      <c r="M179" s="17"/>
      <c r="N179" s="17"/>
      <c r="O179" s="17"/>
      <c r="P179" s="17"/>
      <c r="Q179" s="17"/>
      <c r="R179" s="17"/>
      <c r="S179" s="20">
        <v>110</v>
      </c>
      <c r="T179" s="17">
        <v>3281.5125000000003</v>
      </c>
      <c r="U179" s="17">
        <v>57.875</v>
      </c>
      <c r="V179" s="17">
        <v>6237</v>
      </c>
      <c r="W179" s="17"/>
      <c r="X179" s="17"/>
      <c r="Y179" s="17"/>
      <c r="Z179" s="17"/>
      <c r="AA179" s="17"/>
      <c r="AB179" s="17"/>
      <c r="AC179" s="17"/>
      <c r="AD179" s="17"/>
      <c r="AE179" s="19"/>
      <c r="AF179" s="19"/>
      <c r="AG179" s="19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</row>
    <row r="180" spans="1:50">
      <c r="A180" s="3" t="s">
        <v>83</v>
      </c>
      <c r="B180" s="3" t="s">
        <v>204</v>
      </c>
      <c r="C180" s="37">
        <v>11</v>
      </c>
      <c r="D180" s="10">
        <v>45765</v>
      </c>
      <c r="E180" s="17"/>
      <c r="F180" s="17"/>
      <c r="G180" s="17"/>
      <c r="H180" s="17"/>
      <c r="I180" s="21"/>
      <c r="J180" s="17"/>
      <c r="K180" s="17"/>
      <c r="L180" s="17"/>
      <c r="M180" s="17"/>
      <c r="N180" s="17"/>
      <c r="O180" s="17"/>
      <c r="P180" s="17"/>
      <c r="Q180" s="17"/>
      <c r="R180" s="17"/>
      <c r="S180" s="20">
        <v>110</v>
      </c>
      <c r="T180" s="17">
        <v>3970.2249999999995</v>
      </c>
      <c r="U180" s="17">
        <v>57.875</v>
      </c>
      <c r="V180" s="17">
        <v>7545.9999999999991</v>
      </c>
      <c r="W180" s="17"/>
      <c r="X180" s="17"/>
      <c r="Y180" s="17"/>
      <c r="Z180" s="17"/>
      <c r="AA180" s="17"/>
      <c r="AB180" s="17"/>
      <c r="AC180" s="17"/>
      <c r="AD180" s="17"/>
      <c r="AE180" s="19"/>
      <c r="AF180" s="19"/>
      <c r="AG180" s="19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</row>
    <row r="181" spans="1:50">
      <c r="A181" s="3" t="s">
        <v>84</v>
      </c>
      <c r="B181" s="3" t="s">
        <v>204</v>
      </c>
      <c r="C181" s="37">
        <v>11</v>
      </c>
      <c r="D181" s="10">
        <v>45765</v>
      </c>
      <c r="E181" s="17"/>
      <c r="F181" s="17"/>
      <c r="G181" s="17"/>
      <c r="H181" s="17"/>
      <c r="I181" s="21"/>
      <c r="J181" s="17"/>
      <c r="K181" s="17"/>
      <c r="L181" s="17"/>
      <c r="M181" s="17"/>
      <c r="N181" s="17"/>
      <c r="O181" s="17"/>
      <c r="P181" s="17"/>
      <c r="Q181" s="17"/>
      <c r="R181" s="17"/>
      <c r="S181" s="20">
        <v>111</v>
      </c>
      <c r="T181" s="17">
        <v>3901.9388099999996</v>
      </c>
      <c r="U181" s="17">
        <v>58.1511</v>
      </c>
      <c r="V181" s="17">
        <v>7448.0999999999995</v>
      </c>
      <c r="W181" s="17"/>
      <c r="X181" s="17"/>
      <c r="Y181" s="17"/>
      <c r="Z181" s="17"/>
      <c r="AA181" s="17"/>
      <c r="AB181" s="17"/>
      <c r="AC181" s="17"/>
      <c r="AD181" s="17"/>
      <c r="AE181" s="19"/>
      <c r="AF181" s="19"/>
      <c r="AG181" s="19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</row>
    <row r="182" spans="1:50">
      <c r="A182" s="3" t="s">
        <v>74</v>
      </c>
      <c r="B182" s="3" t="s">
        <v>204</v>
      </c>
      <c r="C182" s="37">
        <v>12</v>
      </c>
      <c r="D182" s="10">
        <v>45765</v>
      </c>
      <c r="E182" s="17"/>
      <c r="F182" s="17"/>
      <c r="G182" s="17"/>
      <c r="H182" s="17"/>
      <c r="I182" s="21"/>
      <c r="J182" s="17"/>
      <c r="K182" s="17"/>
      <c r="L182" s="17"/>
      <c r="M182" s="17"/>
      <c r="N182" s="17"/>
      <c r="O182" s="17"/>
      <c r="P182" s="17"/>
      <c r="Q182" s="17"/>
      <c r="R182" s="17"/>
      <c r="S182" s="20">
        <v>102</v>
      </c>
      <c r="T182" s="17">
        <v>3384.5049600000002</v>
      </c>
      <c r="U182" s="17">
        <v>55.666200000000003</v>
      </c>
      <c r="V182" s="17">
        <v>6201.5999999999995</v>
      </c>
      <c r="W182" s="17"/>
      <c r="X182" s="17"/>
      <c r="Y182" s="17"/>
      <c r="Z182" s="17"/>
      <c r="AA182" s="17"/>
      <c r="AB182" s="17"/>
      <c r="AC182" s="17"/>
      <c r="AD182" s="17"/>
      <c r="AE182" s="19"/>
      <c r="AF182" s="19"/>
      <c r="AG182" s="19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</row>
    <row r="183" spans="1:50">
      <c r="A183" s="3" t="s">
        <v>62</v>
      </c>
      <c r="B183" s="3" t="s">
        <v>204</v>
      </c>
      <c r="C183" s="37">
        <v>10</v>
      </c>
      <c r="D183" s="10">
        <v>45765</v>
      </c>
      <c r="E183" s="17"/>
      <c r="F183" s="17"/>
      <c r="G183" s="17"/>
      <c r="H183" s="17"/>
      <c r="I183" s="21"/>
      <c r="J183" s="17"/>
      <c r="K183" s="17"/>
      <c r="L183" s="17"/>
      <c r="M183" s="17"/>
      <c r="N183" s="17"/>
      <c r="O183" s="17"/>
      <c r="P183" s="17"/>
      <c r="Q183" s="17"/>
      <c r="R183" s="17"/>
      <c r="S183" s="20">
        <v>110</v>
      </c>
      <c r="T183" s="17">
        <v>2870.6</v>
      </c>
      <c r="U183" s="17">
        <v>57.875</v>
      </c>
      <c r="V183" s="17">
        <v>5456</v>
      </c>
      <c r="W183" s="17"/>
      <c r="X183" s="17"/>
      <c r="Y183" s="17"/>
      <c r="Z183" s="17"/>
      <c r="AA183" s="17"/>
      <c r="AB183" s="17"/>
      <c r="AC183" s="17"/>
      <c r="AD183" s="17"/>
      <c r="AE183" s="19"/>
      <c r="AF183" s="19"/>
      <c r="AG183" s="19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</row>
    <row r="184" spans="1:50">
      <c r="A184" s="3" t="s">
        <v>72</v>
      </c>
      <c r="B184" s="3" t="s">
        <v>204</v>
      </c>
      <c r="C184" s="37">
        <v>11</v>
      </c>
      <c r="D184" s="10">
        <v>45765</v>
      </c>
      <c r="E184" s="17"/>
      <c r="F184" s="17"/>
      <c r="G184" s="17"/>
      <c r="H184" s="17"/>
      <c r="I184" s="21"/>
      <c r="J184" s="17"/>
      <c r="K184" s="17"/>
      <c r="L184" s="17"/>
      <c r="M184" s="17"/>
      <c r="N184" s="17"/>
      <c r="O184" s="17"/>
      <c r="P184" s="17"/>
      <c r="Q184" s="17"/>
      <c r="R184" s="17"/>
      <c r="S184" s="20">
        <v>83</v>
      </c>
      <c r="T184" s="17">
        <v>4638.6675999999998</v>
      </c>
      <c r="U184" s="17">
        <v>50.420299999999997</v>
      </c>
      <c r="V184" s="17">
        <v>7636</v>
      </c>
      <c r="W184" s="17"/>
      <c r="X184" s="17"/>
      <c r="Y184" s="17"/>
      <c r="Z184" s="17"/>
      <c r="AA184" s="17"/>
      <c r="AB184" s="17"/>
      <c r="AC184" s="17"/>
      <c r="AD184" s="17"/>
      <c r="AE184" s="19"/>
      <c r="AF184" s="19"/>
      <c r="AG184" s="19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</row>
    <row r="185" spans="1:50">
      <c r="A185" s="3" t="s">
        <v>67</v>
      </c>
      <c r="B185" s="3" t="s">
        <v>204</v>
      </c>
      <c r="C185" s="37">
        <v>11</v>
      </c>
      <c r="D185" s="10">
        <v>45765</v>
      </c>
      <c r="E185" s="17"/>
      <c r="F185" s="17"/>
      <c r="G185" s="17"/>
      <c r="H185" s="17"/>
      <c r="I185" s="21"/>
      <c r="J185" s="17"/>
      <c r="K185" s="17"/>
      <c r="L185" s="17"/>
      <c r="M185" s="17"/>
      <c r="N185" s="17"/>
      <c r="O185" s="17"/>
      <c r="P185" s="17"/>
      <c r="Q185" s="17"/>
      <c r="R185" s="17"/>
      <c r="S185" s="20">
        <v>101</v>
      </c>
      <c r="T185" s="17">
        <v>3340.0230300000003</v>
      </c>
      <c r="U185" s="17">
        <v>55.390100000000004</v>
      </c>
      <c r="V185" s="17">
        <v>6090.2999999999993</v>
      </c>
      <c r="W185" s="17"/>
      <c r="X185" s="17"/>
      <c r="Y185" s="17"/>
      <c r="Z185" s="17"/>
      <c r="AA185" s="17"/>
      <c r="AB185" s="17"/>
      <c r="AC185" s="17"/>
      <c r="AD185" s="17"/>
      <c r="AE185" s="19"/>
      <c r="AF185" s="19"/>
      <c r="AG185" s="19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</row>
    <row r="186" spans="1:50">
      <c r="A186" s="3" t="s">
        <v>70</v>
      </c>
      <c r="B186" s="3" t="s">
        <v>204</v>
      </c>
      <c r="C186" s="37">
        <v>11</v>
      </c>
      <c r="D186" s="10">
        <v>45765</v>
      </c>
      <c r="E186" s="17"/>
      <c r="F186" s="17"/>
      <c r="G186" s="17"/>
      <c r="H186" s="17"/>
      <c r="I186" s="21"/>
      <c r="J186" s="17"/>
      <c r="K186" s="17"/>
      <c r="L186" s="17"/>
      <c r="M186" s="17"/>
      <c r="N186" s="17"/>
      <c r="O186" s="17"/>
      <c r="P186" s="17"/>
      <c r="Q186" s="17"/>
      <c r="R186" s="17"/>
      <c r="S186" s="20">
        <v>138</v>
      </c>
      <c r="T186" s="17">
        <v>3628.00074</v>
      </c>
      <c r="U186" s="17">
        <v>65.605800000000002</v>
      </c>
      <c r="V186" s="17">
        <v>7631.4</v>
      </c>
      <c r="W186" s="17"/>
      <c r="X186" s="17"/>
      <c r="Y186" s="17"/>
      <c r="Z186" s="17"/>
      <c r="AA186" s="17"/>
      <c r="AB186" s="17"/>
      <c r="AC186" s="17"/>
      <c r="AD186" s="17"/>
      <c r="AE186" s="19"/>
      <c r="AF186" s="19"/>
      <c r="AG186" s="19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</row>
    <row r="187" spans="1:50">
      <c r="A187" s="3" t="s">
        <v>68</v>
      </c>
      <c r="B187" s="3" t="s">
        <v>204</v>
      </c>
      <c r="C187" s="37">
        <v>11</v>
      </c>
      <c r="D187" s="10">
        <v>45765</v>
      </c>
      <c r="E187" s="17"/>
      <c r="F187" s="17"/>
      <c r="G187" s="17"/>
      <c r="H187" s="17"/>
      <c r="I187" s="21"/>
      <c r="J187" s="17"/>
      <c r="K187" s="17"/>
      <c r="L187" s="17"/>
      <c r="M187" s="17"/>
      <c r="N187" s="17"/>
      <c r="O187" s="17"/>
      <c r="P187" s="17"/>
      <c r="Q187" s="17"/>
      <c r="R187" s="17"/>
      <c r="S187" s="20">
        <v>104</v>
      </c>
      <c r="T187" s="17">
        <v>3794.7420000000002</v>
      </c>
      <c r="U187" s="17">
        <v>56.218400000000003</v>
      </c>
      <c r="V187" s="17">
        <v>7020</v>
      </c>
      <c r="W187" s="17"/>
      <c r="X187" s="17"/>
      <c r="Y187" s="17"/>
      <c r="Z187" s="17"/>
      <c r="AA187" s="17"/>
      <c r="AB187" s="17"/>
      <c r="AC187" s="17"/>
      <c r="AD187" s="17"/>
      <c r="AE187" s="19"/>
      <c r="AF187" s="19"/>
      <c r="AG187" s="19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</row>
    <row r="188" spans="1:50">
      <c r="A188" s="3" t="s">
        <v>85</v>
      </c>
      <c r="B188" s="3" t="s">
        <v>204</v>
      </c>
      <c r="C188" s="37">
        <v>12</v>
      </c>
      <c r="D188" s="10">
        <v>45765</v>
      </c>
      <c r="E188" s="17"/>
      <c r="F188" s="17"/>
      <c r="G188" s="17"/>
      <c r="H188" s="17"/>
      <c r="I188" s="21"/>
      <c r="J188" s="17"/>
      <c r="K188" s="17"/>
      <c r="L188" s="17"/>
      <c r="M188" s="17"/>
      <c r="N188" s="17"/>
      <c r="O188" s="17"/>
      <c r="P188" s="17"/>
      <c r="Q188" s="17"/>
      <c r="R188" s="17"/>
      <c r="S188" s="20">
        <v>78</v>
      </c>
      <c r="T188" s="17">
        <v>2716.80492</v>
      </c>
      <c r="U188" s="17">
        <v>49.0398</v>
      </c>
      <c r="V188" s="17">
        <v>4321.2</v>
      </c>
      <c r="W188" s="17"/>
      <c r="X188" s="17"/>
      <c r="Y188" s="17"/>
      <c r="Z188" s="17"/>
      <c r="AA188" s="17"/>
      <c r="AB188" s="17"/>
      <c r="AC188" s="17"/>
      <c r="AD188" s="17"/>
      <c r="AE188" s="19"/>
      <c r="AF188" s="19"/>
      <c r="AG188" s="19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</row>
    <row r="189" spans="1:50">
      <c r="A189" s="3" t="s">
        <v>86</v>
      </c>
      <c r="B189" s="3" t="s">
        <v>204</v>
      </c>
      <c r="C189" s="37">
        <v>12</v>
      </c>
      <c r="D189" s="10">
        <v>45765</v>
      </c>
      <c r="E189" s="17"/>
      <c r="F189" s="17"/>
      <c r="G189" s="17"/>
      <c r="H189" s="17"/>
      <c r="I189" s="21"/>
      <c r="J189" s="17"/>
      <c r="K189" s="17"/>
      <c r="L189" s="17"/>
      <c r="M189" s="17"/>
      <c r="N189" s="17"/>
      <c r="O189" s="17"/>
      <c r="P189" s="17"/>
      <c r="Q189" s="17"/>
      <c r="R189" s="17"/>
      <c r="S189" s="20">
        <v>101</v>
      </c>
      <c r="T189" s="17">
        <v>2348.5402400000003</v>
      </c>
      <c r="U189" s="17">
        <v>55.390100000000004</v>
      </c>
      <c r="V189" s="17">
        <v>4282.3999999999996</v>
      </c>
      <c r="W189" s="17"/>
      <c r="X189" s="17"/>
      <c r="Y189" s="17"/>
      <c r="Z189" s="17"/>
      <c r="AA189" s="17"/>
      <c r="AB189" s="17"/>
      <c r="AC189" s="17"/>
      <c r="AD189" s="17"/>
      <c r="AE189" s="19"/>
      <c r="AF189" s="19"/>
      <c r="AG189" s="19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</row>
    <row r="190" spans="1:50">
      <c r="A190" s="3" t="s">
        <v>87</v>
      </c>
      <c r="B190" s="3" t="s">
        <v>204</v>
      </c>
      <c r="C190" s="37">
        <v>12</v>
      </c>
      <c r="D190" s="10">
        <v>45765</v>
      </c>
      <c r="E190" s="17"/>
      <c r="F190" s="17"/>
      <c r="G190" s="17"/>
      <c r="H190" s="17"/>
      <c r="I190" s="21"/>
      <c r="J190" s="17"/>
      <c r="K190" s="17"/>
      <c r="L190" s="17"/>
      <c r="M190" s="17"/>
      <c r="N190" s="17"/>
      <c r="O190" s="17"/>
      <c r="P190" s="17"/>
      <c r="Q190" s="17"/>
      <c r="R190" s="17"/>
      <c r="S190" s="20">
        <v>70</v>
      </c>
      <c r="T190" s="17">
        <v>3034.6487999999999</v>
      </c>
      <c r="U190" s="17">
        <v>46.831000000000003</v>
      </c>
      <c r="V190" s="17">
        <v>4536</v>
      </c>
      <c r="W190" s="17"/>
      <c r="X190" s="17"/>
      <c r="Y190" s="17"/>
      <c r="Z190" s="17"/>
      <c r="AA190" s="17"/>
      <c r="AB190" s="17"/>
      <c r="AC190" s="17"/>
      <c r="AD190" s="17"/>
      <c r="AE190" s="19"/>
      <c r="AF190" s="19"/>
      <c r="AG190" s="19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</row>
    <row r="191" spans="1:50">
      <c r="A191" s="3" t="s">
        <v>88</v>
      </c>
      <c r="B191" s="3" t="s">
        <v>204</v>
      </c>
      <c r="C191" s="37">
        <v>12</v>
      </c>
      <c r="D191" s="10">
        <v>45765</v>
      </c>
      <c r="E191" s="17"/>
      <c r="F191" s="17"/>
      <c r="G191" s="17"/>
      <c r="H191" s="17"/>
      <c r="I191" s="21"/>
      <c r="J191" s="17"/>
      <c r="K191" s="17"/>
      <c r="L191" s="17"/>
      <c r="M191" s="17"/>
      <c r="N191" s="17"/>
      <c r="O191" s="17"/>
      <c r="P191" s="17"/>
      <c r="Q191" s="17"/>
      <c r="R191" s="17"/>
      <c r="S191" s="20">
        <v>111</v>
      </c>
      <c r="T191" s="17">
        <v>2814.5132399999998</v>
      </c>
      <c r="U191" s="17">
        <v>58.1511</v>
      </c>
      <c r="V191" s="17">
        <v>5372.4</v>
      </c>
      <c r="W191" s="17"/>
      <c r="X191" s="17"/>
      <c r="Y191" s="17"/>
      <c r="Z191" s="17"/>
      <c r="AA191" s="17"/>
      <c r="AB191" s="17"/>
      <c r="AC191" s="17"/>
      <c r="AD191" s="17"/>
      <c r="AE191" s="19"/>
      <c r="AF191" s="19"/>
      <c r="AG191" s="19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</row>
    <row r="192" spans="1:50">
      <c r="A192" s="3" t="s">
        <v>89</v>
      </c>
      <c r="B192" s="3" t="s">
        <v>204</v>
      </c>
      <c r="C192" s="37">
        <v>12</v>
      </c>
      <c r="D192" s="10">
        <v>45765</v>
      </c>
      <c r="E192" s="17"/>
      <c r="F192" s="17"/>
      <c r="G192" s="17"/>
      <c r="H192" s="17"/>
      <c r="I192" s="21"/>
      <c r="J192" s="17"/>
      <c r="K192" s="17"/>
      <c r="L192" s="17"/>
      <c r="M192" s="17"/>
      <c r="N192" s="17"/>
      <c r="O192" s="17"/>
      <c r="P192" s="17"/>
      <c r="Q192" s="17"/>
      <c r="R192" s="17"/>
      <c r="S192" s="20">
        <v>74</v>
      </c>
      <c r="T192" s="17">
        <v>2631.65346</v>
      </c>
      <c r="U192" s="17">
        <v>47.935400000000001</v>
      </c>
      <c r="V192" s="17">
        <v>4062.6</v>
      </c>
      <c r="W192" s="17"/>
      <c r="X192" s="17"/>
      <c r="Y192" s="17"/>
      <c r="Z192" s="17"/>
      <c r="AA192" s="17"/>
      <c r="AB192" s="17"/>
      <c r="AC192" s="17"/>
      <c r="AD192" s="17"/>
      <c r="AE192" s="19"/>
      <c r="AF192" s="19"/>
      <c r="AG192" s="19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</row>
    <row r="193" spans="1:50">
      <c r="A193" s="3" t="s">
        <v>90</v>
      </c>
      <c r="B193" s="3" t="s">
        <v>204</v>
      </c>
      <c r="C193" s="37">
        <v>12</v>
      </c>
      <c r="D193" s="10">
        <v>45765</v>
      </c>
      <c r="E193" s="17"/>
      <c r="F193" s="17"/>
      <c r="G193" s="17"/>
      <c r="H193" s="17"/>
      <c r="I193" s="21"/>
      <c r="J193" s="17"/>
      <c r="K193" s="17"/>
      <c r="L193" s="17"/>
      <c r="M193" s="17"/>
      <c r="N193" s="17"/>
      <c r="O193" s="17"/>
      <c r="P193" s="17"/>
      <c r="Q193" s="17"/>
      <c r="R193" s="17"/>
      <c r="S193" s="20">
        <v>72</v>
      </c>
      <c r="T193" s="17">
        <v>3307.3473600000002</v>
      </c>
      <c r="U193" s="17">
        <v>47.383200000000002</v>
      </c>
      <c r="V193" s="17">
        <v>5025.5999999999995</v>
      </c>
      <c r="W193" s="17"/>
      <c r="X193" s="17"/>
      <c r="Y193" s="17"/>
      <c r="Z193" s="17"/>
      <c r="AA193" s="17"/>
      <c r="AB193" s="17"/>
      <c r="AC193" s="17"/>
      <c r="AD193" s="17"/>
      <c r="AE193" s="19"/>
      <c r="AF193" s="19"/>
      <c r="AG193" s="19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</row>
    <row r="194" spans="1:50">
      <c r="A194" s="3" t="s">
        <v>91</v>
      </c>
      <c r="B194" s="3" t="s">
        <v>204</v>
      </c>
      <c r="C194" s="37">
        <v>12</v>
      </c>
      <c r="D194" s="10">
        <v>45765</v>
      </c>
      <c r="E194" s="17"/>
      <c r="F194" s="17"/>
      <c r="G194" s="17"/>
      <c r="H194" s="17"/>
      <c r="I194" s="21"/>
      <c r="J194" s="17"/>
      <c r="K194" s="17"/>
      <c r="L194" s="17"/>
      <c r="M194" s="17"/>
      <c r="N194" s="17"/>
      <c r="O194" s="17"/>
      <c r="P194" s="17"/>
      <c r="Q194" s="17"/>
      <c r="R194" s="17"/>
      <c r="S194" s="20">
        <v>121</v>
      </c>
      <c r="T194" s="17">
        <v>3094.3346800000004</v>
      </c>
      <c r="U194" s="17">
        <v>60.912100000000009</v>
      </c>
      <c r="V194" s="17">
        <v>6146.7999999999993</v>
      </c>
      <c r="W194" s="17"/>
      <c r="X194" s="17"/>
      <c r="Y194" s="17"/>
      <c r="Z194" s="17"/>
      <c r="AA194" s="17"/>
      <c r="AB194" s="17"/>
      <c r="AC194" s="17"/>
      <c r="AD194" s="17"/>
      <c r="AE194" s="19"/>
      <c r="AF194" s="19"/>
      <c r="AG194" s="19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</row>
    <row r="195" spans="1:50">
      <c r="A195" s="3" t="s">
        <v>92</v>
      </c>
      <c r="B195" s="3" t="s">
        <v>204</v>
      </c>
      <c r="C195" s="37">
        <v>12</v>
      </c>
      <c r="D195" s="10">
        <v>45765</v>
      </c>
      <c r="E195" s="17"/>
      <c r="F195" s="17"/>
      <c r="G195" s="17"/>
      <c r="H195" s="17"/>
      <c r="I195" s="21"/>
      <c r="J195" s="17"/>
      <c r="K195" s="17"/>
      <c r="L195" s="17"/>
      <c r="M195" s="17"/>
      <c r="N195" s="17"/>
      <c r="O195" s="17"/>
      <c r="P195" s="17"/>
      <c r="Q195" s="17"/>
      <c r="R195" s="17"/>
      <c r="S195" s="20">
        <v>86</v>
      </c>
      <c r="T195" s="17">
        <v>2864.7967400000002</v>
      </c>
      <c r="U195" s="17">
        <v>51.248600000000003</v>
      </c>
      <c r="V195" s="17">
        <v>4807.3999999999996</v>
      </c>
      <c r="W195" s="17"/>
      <c r="X195" s="17"/>
      <c r="Y195" s="17"/>
      <c r="Z195" s="17"/>
      <c r="AA195" s="17"/>
      <c r="AB195" s="17"/>
      <c r="AC195" s="17"/>
      <c r="AD195" s="17"/>
      <c r="AE195" s="19"/>
      <c r="AF195" s="19"/>
      <c r="AG195" s="19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</row>
    <row r="196" spans="1:50">
      <c r="A196" s="3" t="s">
        <v>93</v>
      </c>
      <c r="B196" s="3" t="s">
        <v>204</v>
      </c>
      <c r="C196" s="37">
        <v>12</v>
      </c>
      <c r="D196" s="10">
        <v>45765</v>
      </c>
      <c r="E196" s="17"/>
      <c r="F196" s="17"/>
      <c r="G196" s="17"/>
      <c r="H196" s="17"/>
      <c r="I196" s="21"/>
      <c r="J196" s="17"/>
      <c r="K196" s="17"/>
      <c r="L196" s="17"/>
      <c r="M196" s="17"/>
      <c r="N196" s="17"/>
      <c r="O196" s="17"/>
      <c r="P196" s="17"/>
      <c r="Q196" s="17"/>
      <c r="R196" s="17"/>
      <c r="S196" s="20">
        <v>72</v>
      </c>
      <c r="T196" s="17">
        <v>2298.0852</v>
      </c>
      <c r="U196" s="17">
        <v>47.383200000000002</v>
      </c>
      <c r="V196" s="17">
        <v>3492</v>
      </c>
      <c r="W196" s="17"/>
      <c r="X196" s="17"/>
      <c r="Y196" s="17"/>
      <c r="Z196" s="17"/>
      <c r="AA196" s="17"/>
      <c r="AB196" s="17"/>
      <c r="AC196" s="17"/>
      <c r="AD196" s="17"/>
      <c r="AE196" s="19"/>
      <c r="AF196" s="19"/>
      <c r="AG196" s="19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</row>
    <row r="197" spans="1:50">
      <c r="A197" s="3" t="s">
        <v>94</v>
      </c>
      <c r="B197" s="3" t="s">
        <v>204</v>
      </c>
      <c r="C197" s="37">
        <v>12</v>
      </c>
      <c r="D197" s="10">
        <v>45765</v>
      </c>
      <c r="E197" s="17"/>
      <c r="F197" s="17"/>
      <c r="G197" s="17"/>
      <c r="H197" s="17"/>
      <c r="I197" s="21"/>
      <c r="J197" s="17"/>
      <c r="K197" s="17"/>
      <c r="L197" s="17"/>
      <c r="M197" s="17"/>
      <c r="N197" s="17"/>
      <c r="O197" s="17"/>
      <c r="P197" s="17"/>
      <c r="Q197" s="17"/>
      <c r="R197" s="17"/>
      <c r="S197" s="20">
        <v>82</v>
      </c>
      <c r="T197" s="17">
        <v>2527.2676799999999</v>
      </c>
      <c r="U197" s="17">
        <v>50.144199999999998</v>
      </c>
      <c r="V197" s="17">
        <v>4132.8</v>
      </c>
      <c r="W197" s="17"/>
      <c r="X197" s="17"/>
      <c r="Y197" s="17"/>
      <c r="Z197" s="17"/>
      <c r="AA197" s="17"/>
      <c r="AB197" s="17"/>
      <c r="AC197" s="17"/>
      <c r="AD197" s="17"/>
      <c r="AE197" s="19"/>
      <c r="AF197" s="19"/>
      <c r="AG197" s="19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</row>
    <row r="198" spans="1:50">
      <c r="A198" s="3" t="s">
        <v>9</v>
      </c>
      <c r="B198" s="3" t="s">
        <v>203</v>
      </c>
      <c r="C198" s="37">
        <v>6</v>
      </c>
      <c r="D198" s="10">
        <v>45434</v>
      </c>
      <c r="E198" s="17"/>
      <c r="F198" s="17">
        <v>94.7</v>
      </c>
      <c r="G198" s="17"/>
      <c r="H198" s="17">
        <v>13.709994917782122</v>
      </c>
      <c r="I198" s="22">
        <v>0.14477291359854405</v>
      </c>
      <c r="J198" s="17">
        <v>41.448313757532176</v>
      </c>
      <c r="K198" s="17">
        <v>24.802808505556147</v>
      </c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9"/>
      <c r="AF198" s="19"/>
      <c r="AG198" s="19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</row>
    <row r="199" spans="1:50">
      <c r="A199" s="3" t="s">
        <v>10</v>
      </c>
      <c r="B199" s="3" t="s">
        <v>203</v>
      </c>
      <c r="C199" s="37">
        <v>6</v>
      </c>
      <c r="D199" s="10">
        <v>45434</v>
      </c>
      <c r="E199" s="17"/>
      <c r="F199" s="17">
        <v>71.5</v>
      </c>
      <c r="G199" s="17"/>
      <c r="H199" s="17">
        <v>5.7493948554955665</v>
      </c>
      <c r="I199" s="22">
        <v>8.0411116860077847E-2</v>
      </c>
      <c r="J199" s="17">
        <v>37.962243155025654</v>
      </c>
      <c r="K199" s="17">
        <v>23.834731637589407</v>
      </c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9"/>
      <c r="AF199" s="19"/>
      <c r="AG199" s="19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</row>
    <row r="200" spans="1:50">
      <c r="A200" s="3" t="s">
        <v>11</v>
      </c>
      <c r="B200" s="3" t="s">
        <v>202</v>
      </c>
      <c r="C200" s="37">
        <v>6</v>
      </c>
      <c r="D200" s="10">
        <v>45434</v>
      </c>
      <c r="E200" s="17"/>
      <c r="F200" s="17">
        <v>87</v>
      </c>
      <c r="G200" s="17"/>
      <c r="H200" s="17">
        <v>10.653325152801713</v>
      </c>
      <c r="I200" s="22">
        <v>0.1224520132505944</v>
      </c>
      <c r="J200" s="17">
        <v>42.133926516113846</v>
      </c>
      <c r="K200" s="17">
        <v>26.497375846088627</v>
      </c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9"/>
      <c r="AF200" s="19"/>
      <c r="AG200" s="19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</row>
    <row r="201" spans="1:50">
      <c r="A201" s="3" t="s">
        <v>12</v>
      </c>
      <c r="B201" s="3" t="s">
        <v>202</v>
      </c>
      <c r="C201" s="37">
        <v>6</v>
      </c>
      <c r="D201" s="10">
        <v>45434</v>
      </c>
      <c r="E201" s="17"/>
      <c r="F201" s="17">
        <v>89.8</v>
      </c>
      <c r="G201" s="17"/>
      <c r="H201" s="17">
        <v>9.3027547533002686</v>
      </c>
      <c r="I201" s="22">
        <v>0.10359415092761992</v>
      </c>
      <c r="J201" s="17">
        <v>43.278088842311682</v>
      </c>
      <c r="K201" s="17">
        <v>25.956758006705975</v>
      </c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9"/>
      <c r="AF201" s="19"/>
      <c r="AG201" s="19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</row>
    <row r="202" spans="1:50">
      <c r="A202" s="3" t="s">
        <v>13</v>
      </c>
      <c r="B202" s="3" t="s">
        <v>202</v>
      </c>
      <c r="C202" s="37">
        <v>6</v>
      </c>
      <c r="D202" s="10">
        <v>45434</v>
      </c>
      <c r="E202" s="17"/>
      <c r="F202" s="17">
        <v>73.099999999999994</v>
      </c>
      <c r="G202" s="17"/>
      <c r="H202" s="17">
        <v>5.8096241206030106</v>
      </c>
      <c r="I202" s="22">
        <v>7.9475022169671838E-2</v>
      </c>
      <c r="J202" s="17">
        <v>36.810927723958962</v>
      </c>
      <c r="K202" s="17">
        <v>21.87585288892932</v>
      </c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9"/>
      <c r="AF202" s="19"/>
      <c r="AG202" s="19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</row>
    <row r="203" spans="1:50">
      <c r="A203" s="3" t="s">
        <v>14</v>
      </c>
      <c r="B203" s="3" t="s">
        <v>202</v>
      </c>
      <c r="C203" s="37">
        <v>6</v>
      </c>
      <c r="D203" s="10">
        <v>45434</v>
      </c>
      <c r="E203" s="17"/>
      <c r="F203" s="17">
        <v>63.1</v>
      </c>
      <c r="G203" s="17"/>
      <c r="H203" s="17">
        <v>4.6499748543648769</v>
      </c>
      <c r="I203" s="22">
        <v>7.369215300102816E-2</v>
      </c>
      <c r="J203" s="17">
        <v>32.508356588228658</v>
      </c>
      <c r="K203" s="17">
        <v>19.518659343405908</v>
      </c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9"/>
      <c r="AF203" s="19"/>
      <c r="AG203" s="19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</row>
    <row r="204" spans="1:50">
      <c r="A204" s="3" t="s">
        <v>15</v>
      </c>
      <c r="B204" s="3" t="s">
        <v>202</v>
      </c>
      <c r="C204" s="37">
        <v>7</v>
      </c>
      <c r="D204" s="10">
        <v>45434</v>
      </c>
      <c r="E204" s="17"/>
      <c r="F204" s="17">
        <v>75.400000000000006</v>
      </c>
      <c r="G204" s="17"/>
      <c r="H204" s="17">
        <v>9.5392158971820251</v>
      </c>
      <c r="I204" s="22">
        <v>0.12651479969737434</v>
      </c>
      <c r="J204" s="17">
        <v>37.463472185903285</v>
      </c>
      <c r="K204" s="17">
        <v>24.396841482654946</v>
      </c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9"/>
      <c r="AF204" s="19"/>
      <c r="AG204" s="19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</row>
    <row r="205" spans="1:50">
      <c r="A205" s="3" t="s">
        <v>16</v>
      </c>
      <c r="B205" s="3" t="s">
        <v>202</v>
      </c>
      <c r="C205" s="37">
        <v>7</v>
      </c>
      <c r="D205" s="10">
        <v>45434</v>
      </c>
      <c r="E205" s="17"/>
      <c r="F205" s="17">
        <v>74.5</v>
      </c>
      <c r="G205" s="17"/>
      <c r="H205" s="17">
        <v>7.5444911792014953</v>
      </c>
      <c r="I205" s="22">
        <v>0.10126833797585899</v>
      </c>
      <c r="J205" s="17">
        <v>37.384427035621719</v>
      </c>
      <c r="K205" s="17">
        <v>23.225501538338758</v>
      </c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9"/>
      <c r="AF205" s="19"/>
      <c r="AG205" s="19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</row>
    <row r="206" spans="1:50">
      <c r="A206" s="3" t="s">
        <v>17</v>
      </c>
      <c r="B206" s="3" t="s">
        <v>202</v>
      </c>
      <c r="C206" s="37">
        <v>7</v>
      </c>
      <c r="D206" s="10">
        <v>45434</v>
      </c>
      <c r="E206" s="17"/>
      <c r="F206" s="17">
        <v>79.849999999999994</v>
      </c>
      <c r="G206" s="17"/>
      <c r="H206" s="17">
        <v>10.867976464806244</v>
      </c>
      <c r="I206" s="22">
        <v>0.13610490250226981</v>
      </c>
      <c r="J206" s="17">
        <v>38.972894652651831</v>
      </c>
      <c r="K206" s="17">
        <v>25.487567429538124</v>
      </c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9"/>
      <c r="AF206" s="19"/>
      <c r="AG206" s="19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</row>
    <row r="207" spans="1:50">
      <c r="A207" s="3" t="s">
        <v>102</v>
      </c>
      <c r="B207" s="3" t="s">
        <v>202</v>
      </c>
      <c r="C207" s="37">
        <v>7</v>
      </c>
      <c r="D207" s="10">
        <v>45434</v>
      </c>
      <c r="E207" s="17"/>
      <c r="F207" s="17">
        <v>63.3</v>
      </c>
      <c r="G207" s="17"/>
      <c r="H207" s="17">
        <v>8.2028530873198946</v>
      </c>
      <c r="I207" s="22">
        <v>0.12958693660852916</v>
      </c>
      <c r="J207" s="17">
        <v>33.031862657482073</v>
      </c>
      <c r="K207" s="17">
        <v>22.751582906336793</v>
      </c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9"/>
      <c r="AF207" s="19"/>
      <c r="AG207" s="19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</row>
    <row r="208" spans="1:50">
      <c r="A208" s="3" t="s">
        <v>103</v>
      </c>
      <c r="B208" s="3" t="s">
        <v>202</v>
      </c>
      <c r="C208" s="37">
        <v>8</v>
      </c>
      <c r="D208" s="10">
        <v>45434</v>
      </c>
      <c r="E208" s="17"/>
      <c r="F208" s="17">
        <v>66.2</v>
      </c>
      <c r="G208" s="17"/>
      <c r="H208" s="17">
        <v>6.4902533558478623</v>
      </c>
      <c r="I208" s="22">
        <v>9.8040080904046256E-2</v>
      </c>
      <c r="J208" s="17">
        <v>33.887483907010299</v>
      </c>
      <c r="K208" s="17">
        <v>21.3228956363435</v>
      </c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9"/>
      <c r="AF208" s="19"/>
      <c r="AG208" s="19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</row>
    <row r="209" spans="1:50">
      <c r="A209" s="3" t="s">
        <v>104</v>
      </c>
      <c r="B209" s="3" t="s">
        <v>202</v>
      </c>
      <c r="C209" s="37">
        <v>8</v>
      </c>
      <c r="D209" s="10">
        <v>45434</v>
      </c>
      <c r="E209" s="17"/>
      <c r="F209" s="17">
        <v>73.5</v>
      </c>
      <c r="G209" s="17"/>
      <c r="H209" s="17">
        <v>12.831184866488442</v>
      </c>
      <c r="I209" s="22">
        <v>0.17457394376174751</v>
      </c>
      <c r="J209" s="17">
        <v>35.109268017078442</v>
      </c>
      <c r="K209" s="17">
        <v>24.615001286008226</v>
      </c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9"/>
      <c r="AF209" s="19"/>
      <c r="AG209" s="19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</row>
    <row r="210" spans="1:50">
      <c r="A210" s="3" t="s">
        <v>105</v>
      </c>
      <c r="B210" s="3" t="s">
        <v>202</v>
      </c>
      <c r="C210" s="37">
        <v>8</v>
      </c>
      <c r="D210" s="10">
        <v>45434</v>
      </c>
      <c r="E210" s="17"/>
      <c r="F210" s="17">
        <v>67.3</v>
      </c>
      <c r="G210" s="17"/>
      <c r="H210" s="17">
        <v>6.3203786906670674</v>
      </c>
      <c r="I210" s="22">
        <v>9.3913502090149592E-2</v>
      </c>
      <c r="J210" s="17">
        <v>34.45176345160052</v>
      </c>
      <c r="K210" s="17">
        <v>21.481694276868076</v>
      </c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9"/>
      <c r="AF210" s="19"/>
      <c r="AG210" s="19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</row>
    <row r="211" spans="1:50">
      <c r="A211" s="3" t="s">
        <v>106</v>
      </c>
      <c r="B211" s="3" t="s">
        <v>202</v>
      </c>
      <c r="C211" s="37">
        <v>8</v>
      </c>
      <c r="D211" s="10">
        <v>45434</v>
      </c>
      <c r="E211" s="17"/>
      <c r="F211" s="17">
        <v>87.1</v>
      </c>
      <c r="G211" s="17"/>
      <c r="H211" s="17">
        <v>14.00183323572884</v>
      </c>
      <c r="I211" s="22">
        <v>0.16075583508299474</v>
      </c>
      <c r="J211" s="17">
        <v>40.075749322517076</v>
      </c>
      <c r="K211" s="17">
        <v>26.179930363188671</v>
      </c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9"/>
      <c r="AF211" s="19"/>
      <c r="AG211" s="19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</row>
    <row r="212" spans="1:50">
      <c r="A212" s="3" t="s">
        <v>107</v>
      </c>
      <c r="B212" s="3" t="s">
        <v>202</v>
      </c>
      <c r="C212" s="37">
        <v>8</v>
      </c>
      <c r="D212" s="10">
        <v>45434</v>
      </c>
      <c r="E212" s="17"/>
      <c r="F212" s="17">
        <v>68.5</v>
      </c>
      <c r="G212" s="17"/>
      <c r="H212" s="17">
        <v>9.2463928554716883</v>
      </c>
      <c r="I212" s="22">
        <v>0.13498383730615604</v>
      </c>
      <c r="J212" s="17">
        <v>35.867800934944498</v>
      </c>
      <c r="K212" s="17">
        <v>25.099812978911764</v>
      </c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9"/>
      <c r="AF212" s="19"/>
      <c r="AG212" s="19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</row>
    <row r="213" spans="1:50">
      <c r="A213" s="3" t="s">
        <v>108</v>
      </c>
      <c r="B213" s="3" t="s">
        <v>202</v>
      </c>
      <c r="C213" s="37">
        <v>8</v>
      </c>
      <c r="D213" s="10">
        <v>45434</v>
      </c>
      <c r="E213" s="17"/>
      <c r="F213" s="17">
        <v>67.5</v>
      </c>
      <c r="G213" s="17"/>
      <c r="H213" s="17">
        <v>8.7552035837469226</v>
      </c>
      <c r="I213" s="22">
        <v>0.12970671975921366</v>
      </c>
      <c r="J213" s="17">
        <v>33.530134940783725</v>
      </c>
      <c r="K213" s="17">
        <v>21.990523550384694</v>
      </c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9"/>
      <c r="AF213" s="19"/>
      <c r="AG213" s="19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</row>
    <row r="214" spans="1:50">
      <c r="A214" s="3" t="s">
        <v>9</v>
      </c>
      <c r="B214" s="3" t="s">
        <v>202</v>
      </c>
      <c r="C214" s="37">
        <v>6</v>
      </c>
      <c r="D214" s="10">
        <v>45526</v>
      </c>
      <c r="E214" s="17"/>
      <c r="F214" s="17">
        <v>96.1</v>
      </c>
      <c r="G214" s="17"/>
      <c r="H214" s="17">
        <v>13.503470611827886</v>
      </c>
      <c r="I214" s="22">
        <v>0.14051478264128914</v>
      </c>
      <c r="J214" s="17">
        <v>42.055259362613093</v>
      </c>
      <c r="K214" s="17">
        <v>24.913825643663333</v>
      </c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9"/>
      <c r="AF214" s="19"/>
      <c r="AG214" s="19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</row>
    <row r="215" spans="1:50">
      <c r="A215" s="3" t="s">
        <v>10</v>
      </c>
      <c r="B215" s="3" t="s">
        <v>202</v>
      </c>
      <c r="C215" s="37">
        <v>6</v>
      </c>
      <c r="D215" s="10">
        <v>45526</v>
      </c>
      <c r="E215" s="17"/>
      <c r="F215" s="17">
        <v>72.5</v>
      </c>
      <c r="G215" s="17"/>
      <c r="H215" s="17">
        <v>6.6579368167500892</v>
      </c>
      <c r="I215" s="22">
        <v>9.1833611265518478E-2</v>
      </c>
      <c r="J215" s="17">
        <v>37.840266197270061</v>
      </c>
      <c r="K215" s="17">
        <v>23.946360153256705</v>
      </c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9"/>
      <c r="AF215" s="19"/>
      <c r="AG215" s="19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</row>
    <row r="216" spans="1:50">
      <c r="A216" s="3" t="s">
        <v>11</v>
      </c>
      <c r="B216" s="3" t="s">
        <v>202</v>
      </c>
      <c r="C216" s="37">
        <v>6</v>
      </c>
      <c r="D216" s="10">
        <v>45526</v>
      </c>
      <c r="E216" s="17"/>
      <c r="F216" s="17">
        <v>84.1</v>
      </c>
      <c r="G216" s="17"/>
      <c r="H216" s="17">
        <v>10.64995393237438</v>
      </c>
      <c r="I216" s="22">
        <v>0.12663441061087255</v>
      </c>
      <c r="J216" s="17">
        <v>40.224559730353569</v>
      </c>
      <c r="K216" s="17">
        <v>25.222866973219976</v>
      </c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9"/>
      <c r="AF216" s="19"/>
      <c r="AG216" s="19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</row>
    <row r="217" spans="1:50">
      <c r="A217" s="3" t="s">
        <v>12</v>
      </c>
      <c r="B217" s="3" t="s">
        <v>202</v>
      </c>
      <c r="C217" s="37">
        <v>6</v>
      </c>
      <c r="D217" s="10">
        <v>45526</v>
      </c>
      <c r="E217" s="17"/>
      <c r="F217" s="17">
        <v>90.2</v>
      </c>
      <c r="G217" s="17"/>
      <c r="H217" s="17">
        <v>9.4331551590841389</v>
      </c>
      <c r="I217" s="22">
        <v>0.10458043413618778</v>
      </c>
      <c r="J217" s="17">
        <v>43.190826118136826</v>
      </c>
      <c r="K217" s="17">
        <v>25.794274929223022</v>
      </c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9"/>
      <c r="AF217" s="19"/>
      <c r="AG217" s="19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</row>
    <row r="218" spans="1:50">
      <c r="A218" s="3" t="s">
        <v>13</v>
      </c>
      <c r="B218" s="3" t="s">
        <v>202</v>
      </c>
      <c r="C218" s="37">
        <v>6</v>
      </c>
      <c r="D218" s="10">
        <v>45526</v>
      </c>
      <c r="E218" s="17"/>
      <c r="F218" s="17">
        <v>73.349999999999994</v>
      </c>
      <c r="G218" s="17"/>
      <c r="H218" s="17">
        <v>6.1329823855755992</v>
      </c>
      <c r="I218" s="22">
        <v>8.3612575127138378E-2</v>
      </c>
      <c r="J218" s="17">
        <v>36.530987833926297</v>
      </c>
      <c r="K218" s="17">
        <v>21.665288279773154</v>
      </c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9"/>
      <c r="AF218" s="19"/>
      <c r="AG218" s="19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</row>
    <row r="219" spans="1:50">
      <c r="A219" s="3" t="s">
        <v>14</v>
      </c>
      <c r="B219" s="3" t="s">
        <v>202</v>
      </c>
      <c r="C219" s="37">
        <v>6</v>
      </c>
      <c r="D219" s="10">
        <v>45526</v>
      </c>
      <c r="E219" s="17"/>
      <c r="F219" s="17">
        <v>65.099999999999994</v>
      </c>
      <c r="G219" s="17"/>
      <c r="H219" s="17">
        <v>5.1002244355173536</v>
      </c>
      <c r="I219" s="22">
        <v>7.8344461375074559E-2</v>
      </c>
      <c r="J219" s="17">
        <v>33.112458920796165</v>
      </c>
      <c r="K219" s="17">
        <v>19.82734675379735</v>
      </c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9"/>
      <c r="AF219" s="19"/>
      <c r="AG219" s="19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</row>
    <row r="220" spans="1:50">
      <c r="A220" s="3" t="s">
        <v>15</v>
      </c>
      <c r="B220" s="3" t="s">
        <v>202</v>
      </c>
      <c r="C220" s="37">
        <v>7</v>
      </c>
      <c r="D220" s="10">
        <v>45526</v>
      </c>
      <c r="E220" s="17"/>
      <c r="F220" s="17">
        <v>78.400000000000006</v>
      </c>
      <c r="G220" s="17"/>
      <c r="H220" s="17">
        <v>9.3414950917499713</v>
      </c>
      <c r="I220" s="22">
        <v>0.11915172310905575</v>
      </c>
      <c r="J220" s="17">
        <v>39.016104467937872</v>
      </c>
      <c r="K220" s="17">
        <v>25.024737463691785</v>
      </c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9"/>
      <c r="AF220" s="19"/>
      <c r="AG220" s="19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</row>
    <row r="221" spans="1:50">
      <c r="A221" s="3" t="s">
        <v>16</v>
      </c>
      <c r="B221" s="3" t="s">
        <v>202</v>
      </c>
      <c r="C221" s="37">
        <v>7</v>
      </c>
      <c r="D221" s="10">
        <v>45526</v>
      </c>
      <c r="E221" s="17"/>
      <c r="F221" s="17">
        <v>76</v>
      </c>
      <c r="G221" s="17"/>
      <c r="H221" s="17">
        <v>8.3384541986863354</v>
      </c>
      <c r="I221" s="22">
        <v>0.10971650261429389</v>
      </c>
      <c r="J221" s="17">
        <v>37.58974766739648</v>
      </c>
      <c r="K221" s="17">
        <v>23.456790123456788</v>
      </c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9"/>
      <c r="AF221" s="19"/>
      <c r="AG221" s="19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</row>
    <row r="222" spans="1:50">
      <c r="A222" s="3" t="s">
        <v>17</v>
      </c>
      <c r="B222" s="3" t="s">
        <v>202</v>
      </c>
      <c r="C222" s="37">
        <v>7</v>
      </c>
      <c r="D222" s="10">
        <v>45526</v>
      </c>
      <c r="E222" s="17"/>
      <c r="F222" s="17">
        <v>79.849999999999994</v>
      </c>
      <c r="G222" s="17"/>
      <c r="H222" s="17">
        <v>12.490574440828428</v>
      </c>
      <c r="I222" s="22">
        <v>0.15642547828213438</v>
      </c>
      <c r="J222" s="17">
        <v>37.630963999537187</v>
      </c>
      <c r="K222" s="17">
        <v>24.921194719265941</v>
      </c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9"/>
      <c r="AF222" s="19"/>
      <c r="AG222" s="19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</row>
    <row r="223" spans="1:50">
      <c r="A223" s="3" t="s">
        <v>102</v>
      </c>
      <c r="B223" s="3" t="s">
        <v>202</v>
      </c>
      <c r="C223" s="37">
        <v>7</v>
      </c>
      <c r="D223" s="10">
        <v>45526</v>
      </c>
      <c r="E223" s="17"/>
      <c r="F223" s="17">
        <v>67.099999999999994</v>
      </c>
      <c r="G223" s="17"/>
      <c r="H223" s="17">
        <v>8.1337799246240365</v>
      </c>
      <c r="I223" s="22">
        <v>0.12121877682003035</v>
      </c>
      <c r="J223" s="17">
        <v>34.974033259416345</v>
      </c>
      <c r="K223" s="17">
        <v>23.605183430920185</v>
      </c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9"/>
      <c r="AF223" s="19"/>
      <c r="AG223" s="19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</row>
    <row r="224" spans="1:50">
      <c r="A224" s="3" t="s">
        <v>103</v>
      </c>
      <c r="B224" s="3" t="s">
        <v>202</v>
      </c>
      <c r="C224" s="37">
        <v>8</v>
      </c>
      <c r="D224" s="10">
        <v>45526</v>
      </c>
      <c r="E224" s="17"/>
      <c r="F224" s="17">
        <v>66.3</v>
      </c>
      <c r="G224" s="17"/>
      <c r="H224" s="17">
        <v>6.4322610863757603</v>
      </c>
      <c r="I224" s="22">
        <v>9.7017512615019008E-2</v>
      </c>
      <c r="J224" s="17">
        <v>33.747316185808479</v>
      </c>
      <c r="K224" s="17">
        <v>21.067174736167793</v>
      </c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9"/>
      <c r="AF224" s="19"/>
      <c r="AG224" s="19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</row>
    <row r="225" spans="1:50">
      <c r="A225" s="3" t="s">
        <v>104</v>
      </c>
      <c r="B225" s="3" t="s">
        <v>202</v>
      </c>
      <c r="C225" s="37">
        <v>8</v>
      </c>
      <c r="D225" s="10">
        <v>45526</v>
      </c>
      <c r="E225" s="17"/>
      <c r="F225" s="17">
        <v>75</v>
      </c>
      <c r="G225" s="17"/>
      <c r="H225" s="17">
        <v>10.839874593154697</v>
      </c>
      <c r="I225" s="22">
        <v>0.14453166124206263</v>
      </c>
      <c r="J225" s="17">
        <v>36.873635291290405</v>
      </c>
      <c r="K225" s="17">
        <v>24.772096710265558</v>
      </c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9"/>
      <c r="AF225" s="19"/>
      <c r="AG225" s="19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</row>
    <row r="226" spans="1:50">
      <c r="A226" s="3" t="s">
        <v>105</v>
      </c>
      <c r="B226" s="3" t="s">
        <v>202</v>
      </c>
      <c r="C226" s="37">
        <v>8</v>
      </c>
      <c r="D226" s="10">
        <v>45526</v>
      </c>
      <c r="E226" s="17"/>
      <c r="F226" s="17">
        <v>72</v>
      </c>
      <c r="G226" s="17"/>
      <c r="H226" s="17">
        <v>8.4245247246091068</v>
      </c>
      <c r="I226" s="22">
        <v>0.11700728784179315</v>
      </c>
      <c r="J226" s="17">
        <v>35.918347613215197</v>
      </c>
      <c r="K226" s="17">
        <v>22.981901752370007</v>
      </c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9"/>
      <c r="AF226" s="19"/>
      <c r="AG226" s="19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</row>
    <row r="227" spans="1:50">
      <c r="A227" s="3" t="s">
        <v>106</v>
      </c>
      <c r="B227" s="3" t="s">
        <v>202</v>
      </c>
      <c r="C227" s="37">
        <v>8</v>
      </c>
      <c r="D227" s="10">
        <v>45526</v>
      </c>
      <c r="E227" s="17"/>
      <c r="F227" s="17">
        <v>87.7</v>
      </c>
      <c r="G227" s="17"/>
      <c r="H227" s="17">
        <v>14.468145232642517</v>
      </c>
      <c r="I227" s="22">
        <v>0.1649731497450686</v>
      </c>
      <c r="J227" s="17">
        <v>39.97371985117767</v>
      </c>
      <c r="K227" s="17">
        <v>26.130556244160108</v>
      </c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9"/>
      <c r="AF227" s="19"/>
      <c r="AG227" s="19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</row>
    <row r="228" spans="1:50">
      <c r="A228" s="3" t="s">
        <v>107</v>
      </c>
      <c r="B228" s="3" t="s">
        <v>202</v>
      </c>
      <c r="C228" s="37">
        <v>8</v>
      </c>
      <c r="D228" s="10">
        <v>45526</v>
      </c>
      <c r="E228" s="17"/>
      <c r="F228" s="17">
        <v>69.2</v>
      </c>
      <c r="G228" s="17"/>
      <c r="H228" s="17">
        <v>10.96459634885384</v>
      </c>
      <c r="I228" s="22">
        <v>0.15844792411638497</v>
      </c>
      <c r="J228" s="17">
        <v>35.081568464545882</v>
      </c>
      <c r="K228" s="17">
        <v>25.11249818551314</v>
      </c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9"/>
      <c r="AF228" s="19"/>
      <c r="AG228" s="19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</row>
    <row r="229" spans="1:50">
      <c r="A229" s="3" t="s">
        <v>108</v>
      </c>
      <c r="B229" s="3" t="s">
        <v>202</v>
      </c>
      <c r="C229" s="37">
        <v>8</v>
      </c>
      <c r="D229" s="10">
        <v>45526</v>
      </c>
      <c r="E229" s="17"/>
      <c r="F229" s="17">
        <v>72.599999999999994</v>
      </c>
      <c r="G229" s="17"/>
      <c r="H229" s="17">
        <v>11.58560421686747</v>
      </c>
      <c r="I229" s="22">
        <v>0.15958132530120483</v>
      </c>
      <c r="J229" s="17">
        <v>35.065744702949729</v>
      </c>
      <c r="K229" s="17">
        <v>23.979389615537055</v>
      </c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9"/>
      <c r="AF229" s="19"/>
      <c r="AG229" s="19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</row>
    <row r="230" spans="1:50">
      <c r="A230" s="3" t="s">
        <v>109</v>
      </c>
      <c r="B230" s="3" t="s">
        <v>202</v>
      </c>
      <c r="C230" s="37">
        <v>6</v>
      </c>
      <c r="D230" s="10">
        <v>45526</v>
      </c>
      <c r="E230" s="17"/>
      <c r="F230" s="17">
        <v>72.349999999999994</v>
      </c>
      <c r="G230" s="17"/>
      <c r="H230" s="17">
        <v>5.8149217697005442</v>
      </c>
      <c r="I230" s="22">
        <v>8.0372104626130536E-2</v>
      </c>
      <c r="J230" s="17">
        <v>36.39774520257081</v>
      </c>
      <c r="K230" s="17">
        <v>21.651408433844544</v>
      </c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9"/>
      <c r="AF230" s="19"/>
      <c r="AG230" s="19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</row>
    <row r="231" spans="1:50">
      <c r="A231" s="3" t="s">
        <v>9</v>
      </c>
      <c r="B231" s="3" t="s">
        <v>202</v>
      </c>
      <c r="C231" s="37">
        <v>6</v>
      </c>
      <c r="D231" s="10">
        <v>45672</v>
      </c>
      <c r="E231" s="17"/>
      <c r="F231" s="17">
        <v>96.3</v>
      </c>
      <c r="G231" s="17"/>
      <c r="H231" s="17">
        <v>12.613838630774863</v>
      </c>
      <c r="I231" s="22">
        <v>0.13098482482632257</v>
      </c>
      <c r="J231" s="17">
        <v>42.610061796957808</v>
      </c>
      <c r="K231" s="17">
        <v>24.965675436886357</v>
      </c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9"/>
      <c r="AF231" s="19"/>
      <c r="AG231" s="19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</row>
    <row r="232" spans="1:50">
      <c r="A232" s="3" t="s">
        <v>10</v>
      </c>
      <c r="B232" s="3" t="s">
        <v>202</v>
      </c>
      <c r="C232" s="37">
        <v>6</v>
      </c>
      <c r="D232" s="10">
        <v>45672</v>
      </c>
      <c r="E232" s="17"/>
      <c r="F232" s="17">
        <v>72.8</v>
      </c>
      <c r="G232" s="17"/>
      <c r="H232" s="17">
        <v>6.4600670770882846</v>
      </c>
      <c r="I232" s="22">
        <v>8.873718512483908E-2</v>
      </c>
      <c r="J232" s="17">
        <v>38.126398231558454</v>
      </c>
      <c r="K232" s="17">
        <v>24.045448540097766</v>
      </c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9"/>
      <c r="AF232" s="19"/>
      <c r="AG232" s="19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</row>
    <row r="233" spans="1:50">
      <c r="A233" s="3" t="s">
        <v>11</v>
      </c>
      <c r="B233" s="3" t="s">
        <v>202</v>
      </c>
      <c r="C233" s="37">
        <v>6</v>
      </c>
      <c r="D233" s="10">
        <v>45672</v>
      </c>
      <c r="E233" s="17"/>
      <c r="F233" s="17">
        <v>87</v>
      </c>
      <c r="G233" s="17"/>
      <c r="H233" s="17">
        <v>11.573034611786749</v>
      </c>
      <c r="I233" s="22">
        <v>0.13302338634237643</v>
      </c>
      <c r="J233" s="17">
        <v>41.307209960686336</v>
      </c>
      <c r="K233" s="17">
        <v>26.092621006779286</v>
      </c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9"/>
      <c r="AF233" s="19"/>
      <c r="AG233" s="19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</row>
    <row r="234" spans="1:50">
      <c r="A234" s="3" t="s">
        <v>12</v>
      </c>
      <c r="B234" s="3" t="s">
        <v>202</v>
      </c>
      <c r="C234" s="37">
        <v>6</v>
      </c>
      <c r="D234" s="10">
        <v>45672</v>
      </c>
      <c r="E234" s="17"/>
      <c r="F234" s="17">
        <v>90.2</v>
      </c>
      <c r="G234" s="17"/>
      <c r="H234" s="17">
        <v>9.6735611617084558</v>
      </c>
      <c r="I234" s="22">
        <v>0.10724568915419574</v>
      </c>
      <c r="J234" s="17">
        <v>43.062266758444672</v>
      </c>
      <c r="K234" s="17">
        <v>25.794274929223022</v>
      </c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9"/>
      <c r="AF234" s="19"/>
      <c r="AG234" s="19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</row>
    <row r="235" spans="1:50">
      <c r="A235" s="3" t="s">
        <v>13</v>
      </c>
      <c r="B235" s="3" t="s">
        <v>202</v>
      </c>
      <c r="C235" s="37">
        <v>6</v>
      </c>
      <c r="D235" s="10">
        <v>45672</v>
      </c>
      <c r="E235" s="17"/>
      <c r="F235" s="17">
        <v>73.7</v>
      </c>
      <c r="G235" s="17"/>
      <c r="H235" s="17">
        <v>6.5457038077340108</v>
      </c>
      <c r="I235" s="22">
        <v>8.8815519779294583E-2</v>
      </c>
      <c r="J235" s="17">
        <v>36.496900104492383</v>
      </c>
      <c r="K235" s="17">
        <v>21.76866729678639</v>
      </c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9"/>
      <c r="AF235" s="19"/>
      <c r="AG235" s="19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</row>
    <row r="236" spans="1:50">
      <c r="A236" s="3" t="s">
        <v>14</v>
      </c>
      <c r="B236" s="3" t="s">
        <v>202</v>
      </c>
      <c r="C236" s="37">
        <v>6</v>
      </c>
      <c r="D236" s="10">
        <v>45672</v>
      </c>
      <c r="E236" s="17"/>
      <c r="F236" s="17">
        <v>65.3</v>
      </c>
      <c r="G236" s="17"/>
      <c r="H236" s="17">
        <v>5.2533934769151207</v>
      </c>
      <c r="I236" s="22">
        <v>8.0450129814932936E-2</v>
      </c>
      <c r="J236" s="17">
        <v>33.138303820687021</v>
      </c>
      <c r="K236" s="17">
        <v>19.888260261489506</v>
      </c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9"/>
      <c r="AF236" s="19"/>
      <c r="AG236" s="19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</row>
    <row r="237" spans="1:50">
      <c r="A237" s="3" t="s">
        <v>15</v>
      </c>
      <c r="B237" s="3" t="s">
        <v>202</v>
      </c>
      <c r="C237" s="37">
        <v>7</v>
      </c>
      <c r="D237" s="10">
        <v>45672</v>
      </c>
      <c r="E237" s="17"/>
      <c r="F237" s="17">
        <v>79</v>
      </c>
      <c r="G237" s="17"/>
      <c r="H237" s="17">
        <v>10.920053760419655</v>
      </c>
      <c r="I237" s="22">
        <v>0.13822852861290702</v>
      </c>
      <c r="J237" s="17">
        <v>38.463246463039745</v>
      </c>
      <c r="K237" s="17">
        <v>25.216253311628201</v>
      </c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9"/>
      <c r="AF237" s="19"/>
      <c r="AG237" s="19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</row>
    <row r="238" spans="1:50">
      <c r="A238" s="3" t="s">
        <v>16</v>
      </c>
      <c r="B238" s="3" t="s">
        <v>202</v>
      </c>
      <c r="C238" s="37">
        <v>7</v>
      </c>
      <c r="D238" s="10">
        <v>45672</v>
      </c>
      <c r="E238" s="17"/>
      <c r="F238" s="17">
        <v>79</v>
      </c>
      <c r="G238" s="17"/>
      <c r="H238" s="17">
        <v>11.094327226725401</v>
      </c>
      <c r="I238" s="22">
        <v>0.14043452185728356</v>
      </c>
      <c r="J238" s="17">
        <v>37.725373762930332</v>
      </c>
      <c r="K238" s="17">
        <v>24.382716049382715</v>
      </c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9"/>
      <c r="AF238" s="19"/>
      <c r="AG238" s="19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</row>
    <row r="239" spans="1:50">
      <c r="A239" s="3" t="s">
        <v>17</v>
      </c>
      <c r="B239" s="3" t="s">
        <v>202</v>
      </c>
      <c r="C239" s="37">
        <v>7</v>
      </c>
      <c r="D239" s="10">
        <v>45672</v>
      </c>
      <c r="E239" s="17"/>
      <c r="F239" s="17">
        <v>81.5</v>
      </c>
      <c r="G239" s="17"/>
      <c r="H239" s="17">
        <v>12.926698863208616</v>
      </c>
      <c r="I239" s="22">
        <v>0.1586098020025597</v>
      </c>
      <c r="J239" s="17">
        <v>38.309106780330382</v>
      </c>
      <c r="K239" s="17">
        <v>25.436159920102369</v>
      </c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9"/>
      <c r="AF239" s="19"/>
      <c r="AG239" s="19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</row>
    <row r="240" spans="1:50">
      <c r="A240" s="3" t="s">
        <v>102</v>
      </c>
      <c r="B240" s="3" t="s">
        <v>202</v>
      </c>
      <c r="C240" s="37">
        <v>7</v>
      </c>
      <c r="D240" s="10">
        <v>45672</v>
      </c>
      <c r="E240" s="17"/>
      <c r="F240" s="17">
        <v>67.2</v>
      </c>
      <c r="G240" s="17"/>
      <c r="H240" s="17">
        <v>8.0069957929285476</v>
      </c>
      <c r="I240" s="22">
        <v>0.11915172310905575</v>
      </c>
      <c r="J240" s="17">
        <v>35.108543420564324</v>
      </c>
      <c r="K240" s="17">
        <v>23.640362541845555</v>
      </c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9"/>
      <c r="AF240" s="19"/>
      <c r="AG240" s="19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</row>
    <row r="241" spans="1:50">
      <c r="A241" s="3" t="s">
        <v>103</v>
      </c>
      <c r="B241" s="3" t="s">
        <v>202</v>
      </c>
      <c r="C241" s="37">
        <v>8</v>
      </c>
      <c r="D241" s="10">
        <v>45672</v>
      </c>
      <c r="E241" s="17"/>
      <c r="F241" s="17">
        <v>68.599999999999994</v>
      </c>
      <c r="G241" s="17"/>
      <c r="H241" s="17">
        <v>6.9470079851439266</v>
      </c>
      <c r="I241" s="22">
        <v>0.10126833797585899</v>
      </c>
      <c r="J241" s="17">
        <v>34.753659534868135</v>
      </c>
      <c r="K241" s="17">
        <v>21.798011868795029</v>
      </c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9"/>
      <c r="AF241" s="19"/>
      <c r="AG241" s="19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</row>
    <row r="242" spans="1:50">
      <c r="A242" s="3" t="s">
        <v>104</v>
      </c>
      <c r="B242" s="3" t="s">
        <v>202</v>
      </c>
      <c r="C242" s="37">
        <v>8</v>
      </c>
      <c r="D242" s="10">
        <v>45672</v>
      </c>
      <c r="E242" s="17"/>
      <c r="F242" s="17">
        <v>75.099999999999994</v>
      </c>
      <c r="G242" s="17"/>
      <c r="H242" s="17">
        <v>13.234560754224868</v>
      </c>
      <c r="I242" s="22">
        <v>0.17622584226664273</v>
      </c>
      <c r="J242" s="17">
        <v>35.554850141250071</v>
      </c>
      <c r="K242" s="17">
        <v>24.805126172545908</v>
      </c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9"/>
      <c r="AF242" s="19"/>
      <c r="AG242" s="19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</row>
    <row r="243" spans="1:50">
      <c r="A243" s="3" t="s">
        <v>105</v>
      </c>
      <c r="B243" s="3" t="s">
        <v>202</v>
      </c>
      <c r="C243" s="37">
        <v>8</v>
      </c>
      <c r="D243" s="10">
        <v>45672</v>
      </c>
      <c r="E243" s="17"/>
      <c r="F243" s="17">
        <v>71.7</v>
      </c>
      <c r="G243" s="17"/>
      <c r="H243" s="17">
        <v>7.6371168313702507</v>
      </c>
      <c r="I243" s="22">
        <v>0.10651487909860879</v>
      </c>
      <c r="J243" s="17">
        <v>36.193719304310598</v>
      </c>
      <c r="K243" s="17">
        <v>22.886143828401799</v>
      </c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9"/>
      <c r="AF243" s="19"/>
      <c r="AG243" s="19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</row>
    <row r="244" spans="1:50">
      <c r="A244" s="3" t="s">
        <v>106</v>
      </c>
      <c r="B244" s="3" t="s">
        <v>202</v>
      </c>
      <c r="C244" s="37">
        <v>8</v>
      </c>
      <c r="D244" s="10">
        <v>45672</v>
      </c>
      <c r="E244" s="17"/>
      <c r="F244" s="17">
        <v>84.4</v>
      </c>
      <c r="G244" s="17"/>
      <c r="H244" s="17">
        <v>10.324874529710344</v>
      </c>
      <c r="I244" s="22">
        <v>0.12233263660794247</v>
      </c>
      <c r="J244" s="17">
        <v>40.434020453214885</v>
      </c>
      <c r="K244" s="17">
        <v>25.147308403729909</v>
      </c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9"/>
      <c r="AF244" s="19"/>
      <c r="AG244" s="19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</row>
    <row r="245" spans="1:50">
      <c r="A245" s="3" t="s">
        <v>107</v>
      </c>
      <c r="B245" s="3" t="s">
        <v>202</v>
      </c>
      <c r="C245" s="37">
        <v>8</v>
      </c>
      <c r="D245" s="10">
        <v>45672</v>
      </c>
      <c r="E245" s="17"/>
      <c r="F245" s="17">
        <v>71.900000000000006</v>
      </c>
      <c r="G245" s="17"/>
      <c r="H245" s="17">
        <v>11.940388536953268</v>
      </c>
      <c r="I245" s="22">
        <v>0.1660693815987937</v>
      </c>
      <c r="J245" s="17">
        <v>36.120247869305267</v>
      </c>
      <c r="K245" s="17">
        <v>26.092321091595302</v>
      </c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9"/>
      <c r="AF245" s="19"/>
      <c r="AG245" s="19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</row>
    <row r="246" spans="1:50">
      <c r="A246" s="3" t="s">
        <v>108</v>
      </c>
      <c r="B246" s="3" t="s">
        <v>202</v>
      </c>
      <c r="C246" s="37">
        <v>8</v>
      </c>
      <c r="D246" s="10">
        <v>45672</v>
      </c>
      <c r="E246" s="17"/>
      <c r="F246" s="17">
        <v>72.5</v>
      </c>
      <c r="G246" s="17"/>
      <c r="H246" s="17">
        <v>11.572581584917035</v>
      </c>
      <c r="I246" s="22">
        <v>0.15962181496437289</v>
      </c>
      <c r="J246" s="17">
        <v>35.015757709817798</v>
      </c>
      <c r="K246" s="17">
        <v>23.946360153256705</v>
      </c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9"/>
      <c r="AF246" s="19"/>
      <c r="AG246" s="19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</row>
    <row r="247" spans="1:50">
      <c r="A247" s="3" t="s">
        <v>109</v>
      </c>
      <c r="B247" s="3" t="s">
        <v>202</v>
      </c>
      <c r="C247" s="37">
        <v>6</v>
      </c>
      <c r="D247" s="10">
        <v>45672</v>
      </c>
      <c r="E247" s="17"/>
      <c r="F247" s="17">
        <v>74</v>
      </c>
      <c r="G247" s="17"/>
      <c r="H247" s="17">
        <v>8.4208062356239424</v>
      </c>
      <c r="I247" s="22">
        <v>0.11379467885978301</v>
      </c>
      <c r="J247" s="17">
        <v>35.874832475041607</v>
      </c>
      <c r="K247" s="17">
        <v>22.145186235031051</v>
      </c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9"/>
      <c r="AF247" s="19"/>
      <c r="AG247" s="19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</row>
    <row r="248" spans="1:50">
      <c r="A248" s="3" t="s">
        <v>110</v>
      </c>
      <c r="B248" s="3" t="s">
        <v>202</v>
      </c>
      <c r="C248" s="37">
        <v>6</v>
      </c>
      <c r="D248" s="10">
        <v>45672</v>
      </c>
      <c r="E248" s="17"/>
      <c r="F248" s="17">
        <v>83.5</v>
      </c>
      <c r="G248" s="17"/>
      <c r="H248" s="17">
        <v>11.722931781551063</v>
      </c>
      <c r="I248" s="22">
        <v>0.1403943925934259</v>
      </c>
      <c r="J248" s="17">
        <v>37.77740432549944</v>
      </c>
      <c r="K248" s="17">
        <v>23.130193905817176</v>
      </c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9"/>
      <c r="AF248" s="19"/>
      <c r="AG248" s="19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</row>
    <row r="249" spans="1:50">
      <c r="A249" s="3" t="s">
        <v>111</v>
      </c>
      <c r="B249" s="3" t="s">
        <v>202</v>
      </c>
      <c r="C249" s="37">
        <v>9</v>
      </c>
      <c r="D249" s="10">
        <v>45672</v>
      </c>
      <c r="E249" s="17"/>
      <c r="F249" s="17">
        <v>74</v>
      </c>
      <c r="G249" s="17"/>
      <c r="H249" s="17">
        <v>10.309027814470287</v>
      </c>
      <c r="I249" s="22">
        <v>0.13931118668203091</v>
      </c>
      <c r="J249" s="17">
        <v>33.878176694430699</v>
      </c>
      <c r="K249" s="17">
        <v>20.937075599818925</v>
      </c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9"/>
      <c r="AF249" s="19"/>
      <c r="AG249" s="19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</row>
    <row r="250" spans="1:50">
      <c r="A250" s="3" t="s">
        <v>15</v>
      </c>
      <c r="B250" s="3" t="s">
        <v>202</v>
      </c>
      <c r="C250" s="37">
        <v>7</v>
      </c>
      <c r="D250" s="10">
        <v>45757</v>
      </c>
      <c r="E250" s="17"/>
      <c r="F250" s="17">
        <v>79</v>
      </c>
      <c r="G250" s="17"/>
      <c r="H250" s="17">
        <v>8.9146542962749429</v>
      </c>
      <c r="I250" s="22">
        <v>0.11284372526930309</v>
      </c>
      <c r="J250" s="17">
        <v>39.730921600751167</v>
      </c>
      <c r="K250" s="17">
        <v>25.388084183030731</v>
      </c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9"/>
      <c r="AF250" s="19"/>
      <c r="AG250" s="19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</row>
    <row r="251" spans="1:50">
      <c r="A251" s="3" t="s">
        <v>16</v>
      </c>
      <c r="B251" s="3" t="s">
        <v>202</v>
      </c>
      <c r="C251" s="37">
        <v>7</v>
      </c>
      <c r="D251" s="10">
        <v>45757</v>
      </c>
      <c r="E251" s="17"/>
      <c r="F251" s="17">
        <v>79</v>
      </c>
      <c r="G251" s="17"/>
      <c r="H251" s="17">
        <v>11.25926015581787</v>
      </c>
      <c r="I251" s="22">
        <v>0.14252228045339077</v>
      </c>
      <c r="J251" s="17">
        <v>38.056595418079844</v>
      </c>
      <c r="K251" s="17">
        <v>24.933720489837143</v>
      </c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9"/>
      <c r="AF251" s="19"/>
      <c r="AG251" s="19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</row>
    <row r="252" spans="1:50">
      <c r="A252" s="3" t="s">
        <v>17</v>
      </c>
      <c r="B252" s="3" t="s">
        <v>202</v>
      </c>
      <c r="C252" s="37">
        <v>7</v>
      </c>
      <c r="D252" s="10">
        <v>45757</v>
      </c>
      <c r="E252" s="17"/>
      <c r="F252" s="17">
        <v>81</v>
      </c>
      <c r="G252" s="17"/>
      <c r="H252" s="17">
        <v>11.459729887804741</v>
      </c>
      <c r="I252" s="22">
        <v>0.14147814676302151</v>
      </c>
      <c r="J252" s="17">
        <v>39.067567478761383</v>
      </c>
      <c r="K252" s="17">
        <v>25.564953919959599</v>
      </c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9"/>
      <c r="AF252" s="19"/>
      <c r="AG252" s="19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</row>
    <row r="253" spans="1:50">
      <c r="A253" s="3" t="s">
        <v>102</v>
      </c>
      <c r="B253" s="3" t="s">
        <v>202</v>
      </c>
      <c r="C253" s="37">
        <v>7</v>
      </c>
      <c r="D253" s="10">
        <v>45757</v>
      </c>
      <c r="E253" s="17"/>
      <c r="F253" s="17">
        <v>67.75</v>
      </c>
      <c r="G253" s="17"/>
      <c r="H253" s="17">
        <v>8.3581451624945959</v>
      </c>
      <c r="I253" s="22">
        <v>0.12336745627298296</v>
      </c>
      <c r="J253" s="17">
        <v>35.226485668745795</v>
      </c>
      <c r="K253" s="17">
        <v>23.833847651935063</v>
      </c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9"/>
      <c r="AF253" s="19"/>
      <c r="AG253" s="19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</row>
    <row r="254" spans="1:50">
      <c r="A254" s="3" t="s">
        <v>103</v>
      </c>
      <c r="B254" s="3" t="s">
        <v>202</v>
      </c>
      <c r="C254" s="37">
        <v>8</v>
      </c>
      <c r="D254" s="10">
        <v>45757</v>
      </c>
      <c r="E254" s="17"/>
      <c r="F254" s="17">
        <v>69.099999999999994</v>
      </c>
      <c r="G254" s="17"/>
      <c r="H254" s="17">
        <v>7.57867703629275</v>
      </c>
      <c r="I254" s="22">
        <v>0.10967694697963459</v>
      </c>
      <c r="J254" s="17">
        <v>34.757809584015391</v>
      </c>
      <c r="K254" s="17">
        <v>22.056241820677325</v>
      </c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9"/>
      <c r="AF254" s="19"/>
      <c r="AG254" s="19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</row>
    <row r="255" spans="1:50">
      <c r="A255" s="3" t="s">
        <v>104</v>
      </c>
      <c r="B255" s="3" t="s">
        <v>202</v>
      </c>
      <c r="C255" s="37">
        <v>8</v>
      </c>
      <c r="D255" s="10">
        <v>45757</v>
      </c>
      <c r="E255" s="17"/>
      <c r="F255" s="17">
        <v>74.900000000000006</v>
      </c>
      <c r="G255" s="17"/>
      <c r="H255" s="17">
        <v>12.274422925735403</v>
      </c>
      <c r="I255" s="22">
        <v>0.16387747564399735</v>
      </c>
      <c r="J255" s="17">
        <v>35.991710962221035</v>
      </c>
      <c r="K255" s="17">
        <v>24.739067247985204</v>
      </c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9"/>
      <c r="AF255" s="19"/>
      <c r="AG255" s="19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</row>
    <row r="256" spans="1:50">
      <c r="A256" s="3" t="s">
        <v>105</v>
      </c>
      <c r="B256" s="3" t="s">
        <v>202</v>
      </c>
      <c r="C256" s="37">
        <v>8</v>
      </c>
      <c r="D256" s="10">
        <v>45757</v>
      </c>
      <c r="E256" s="17"/>
      <c r="F256" s="17">
        <v>73.150000000000006</v>
      </c>
      <c r="G256" s="17"/>
      <c r="H256" s="17">
        <v>7.5634868383405101</v>
      </c>
      <c r="I256" s="22">
        <v>0.10339694925961052</v>
      </c>
      <c r="J256" s="17">
        <v>36.825667131757157</v>
      </c>
      <c r="K256" s="17">
        <v>23.061443693664586</v>
      </c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9"/>
      <c r="AF256" s="19"/>
      <c r="AG256" s="19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</row>
    <row r="257" spans="1:50">
      <c r="A257" s="3" t="s">
        <v>106</v>
      </c>
      <c r="B257" s="3" t="s">
        <v>202</v>
      </c>
      <c r="C257" s="37">
        <v>8</v>
      </c>
      <c r="D257" s="10">
        <v>45757</v>
      </c>
      <c r="E257" s="17"/>
      <c r="F257" s="17">
        <v>84</v>
      </c>
      <c r="G257" s="17"/>
      <c r="H257" s="17">
        <v>8.420513822104283</v>
      </c>
      <c r="I257" s="22">
        <v>0.10024421216790813</v>
      </c>
      <c r="J257" s="17">
        <v>41.664545853305242</v>
      </c>
      <c r="K257" s="17">
        <v>25.527290496919097</v>
      </c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9"/>
      <c r="AF257" s="19"/>
      <c r="AG257" s="19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</row>
    <row r="258" spans="1:50">
      <c r="A258" s="3" t="s">
        <v>107</v>
      </c>
      <c r="B258" s="3" t="s">
        <v>202</v>
      </c>
      <c r="C258" s="37">
        <v>8</v>
      </c>
      <c r="D258" s="10">
        <v>45757</v>
      </c>
      <c r="E258" s="17"/>
      <c r="F258" s="17">
        <v>68.8</v>
      </c>
      <c r="G258" s="17"/>
      <c r="H258" s="17">
        <v>9.2153041421447099</v>
      </c>
      <c r="I258" s="22">
        <v>0.13394337415908009</v>
      </c>
      <c r="J258" s="17">
        <v>35.786604118832003</v>
      </c>
      <c r="K258" s="17">
        <v>24.817610403195985</v>
      </c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9"/>
      <c r="AF258" s="19"/>
      <c r="AG258" s="19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</row>
    <row r="259" spans="1:50">
      <c r="A259" s="3" t="s">
        <v>108</v>
      </c>
      <c r="B259" s="3" t="s">
        <v>202</v>
      </c>
      <c r="C259" s="37">
        <v>8</v>
      </c>
      <c r="D259" s="10">
        <v>45757</v>
      </c>
      <c r="E259" s="17"/>
      <c r="F259" s="17">
        <v>73.5</v>
      </c>
      <c r="G259" s="17"/>
      <c r="H259" s="17">
        <v>11.02253154642268</v>
      </c>
      <c r="I259" s="22">
        <v>0.1499664155975875</v>
      </c>
      <c r="J259" s="17">
        <v>35.90659106527432</v>
      </c>
      <c r="K259" s="17">
        <v>24.276654776060244</v>
      </c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9"/>
      <c r="AF259" s="19"/>
      <c r="AG259" s="19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</row>
    <row r="260" spans="1:50">
      <c r="A260" s="3" t="s">
        <v>112</v>
      </c>
      <c r="B260" s="3" t="s">
        <v>202</v>
      </c>
      <c r="C260" s="37">
        <v>9</v>
      </c>
      <c r="D260" s="10">
        <v>45757</v>
      </c>
      <c r="E260" s="17"/>
      <c r="F260" s="17">
        <v>69.599999999999994</v>
      </c>
      <c r="G260" s="17"/>
      <c r="H260" s="17">
        <v>8.0746596252574214</v>
      </c>
      <c r="I260" s="22">
        <v>0.11601522450082502</v>
      </c>
      <c r="J260" s="17">
        <v>35.895764512685282</v>
      </c>
      <c r="K260" s="17">
        <v>23.691229751827557</v>
      </c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9"/>
      <c r="AF260" s="19"/>
      <c r="AG260" s="19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</row>
    <row r="261" spans="1:50">
      <c r="A261" s="3" t="s">
        <v>113</v>
      </c>
      <c r="B261" s="3" t="s">
        <v>202</v>
      </c>
      <c r="C261" s="37">
        <v>9</v>
      </c>
      <c r="D261" s="10">
        <v>45757</v>
      </c>
      <c r="E261" s="17"/>
      <c r="F261" s="17">
        <v>61.4</v>
      </c>
      <c r="G261" s="17"/>
      <c r="H261" s="17">
        <v>4.6811907697135799</v>
      </c>
      <c r="I261" s="22">
        <v>7.6240892014879158E-2</v>
      </c>
      <c r="J261" s="17">
        <v>32.597016799015179</v>
      </c>
      <c r="K261" s="17">
        <v>20.2800898401374</v>
      </c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9"/>
      <c r="AF261" s="19"/>
      <c r="AG261" s="19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</row>
    <row r="262" spans="1:50">
      <c r="A262" s="3" t="s">
        <v>114</v>
      </c>
      <c r="B262" s="3" t="s">
        <v>202</v>
      </c>
      <c r="C262" s="37">
        <v>9</v>
      </c>
      <c r="D262" s="10">
        <v>45757</v>
      </c>
      <c r="E262" s="17"/>
      <c r="F262" s="17">
        <v>68.5</v>
      </c>
      <c r="G262" s="17"/>
      <c r="H262" s="17">
        <v>7.1475423798108437</v>
      </c>
      <c r="I262" s="22">
        <v>0.10434368437680064</v>
      </c>
      <c r="J262" s="17">
        <v>32.773748728733523</v>
      </c>
      <c r="K262" s="17">
        <v>19.546944627072836</v>
      </c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9"/>
      <c r="AF262" s="19"/>
      <c r="AG262" s="19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</row>
    <row r="263" spans="1:50">
      <c r="A263" s="3" t="s">
        <v>115</v>
      </c>
      <c r="B263" s="3" t="s">
        <v>202</v>
      </c>
      <c r="C263" s="37">
        <v>9</v>
      </c>
      <c r="D263" s="10">
        <v>45757</v>
      </c>
      <c r="E263" s="17"/>
      <c r="F263" s="17">
        <v>84</v>
      </c>
      <c r="G263" s="17"/>
      <c r="H263" s="17">
        <v>16.696196198744307</v>
      </c>
      <c r="I263" s="22">
        <v>0.19876424046124175</v>
      </c>
      <c r="J263" s="17">
        <v>38.24079761434983</v>
      </c>
      <c r="K263" s="17">
        <v>27.117768595041323</v>
      </c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9"/>
      <c r="AF263" s="19"/>
      <c r="AG263" s="19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</row>
    <row r="264" spans="1:50">
      <c r="A264" s="3" t="s">
        <v>116</v>
      </c>
      <c r="B264" s="3" t="s">
        <v>202</v>
      </c>
      <c r="C264" s="37">
        <v>9</v>
      </c>
      <c r="D264" s="10">
        <v>45757</v>
      </c>
      <c r="E264" s="17"/>
      <c r="F264" s="17">
        <v>66.7</v>
      </c>
      <c r="G264" s="17"/>
      <c r="H264" s="17">
        <v>6.1279181333901631</v>
      </c>
      <c r="I264" s="22">
        <v>9.1872835583060919E-2</v>
      </c>
      <c r="J264" s="17">
        <v>33.801384970206392</v>
      </c>
      <c r="K264" s="17">
        <v>20.770637356505105</v>
      </c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9"/>
      <c r="AF264" s="19"/>
      <c r="AG264" s="19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</row>
    <row r="265" spans="1:50">
      <c r="A265" s="3" t="s">
        <v>111</v>
      </c>
      <c r="B265" s="3" t="s">
        <v>202</v>
      </c>
      <c r="C265" s="37">
        <v>9</v>
      </c>
      <c r="D265" s="10">
        <v>45757</v>
      </c>
      <c r="E265" s="17"/>
      <c r="F265" s="17">
        <v>79</v>
      </c>
      <c r="G265" s="17"/>
      <c r="H265" s="17">
        <v>10.587847953216322</v>
      </c>
      <c r="I265" s="22">
        <v>0.13402339181286482</v>
      </c>
      <c r="J265" s="17">
        <v>36.447603647727057</v>
      </c>
      <c r="K265" s="17">
        <v>22.423249333192178</v>
      </c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9"/>
      <c r="AF265" s="19"/>
      <c r="AG265" s="19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</row>
    <row r="266" spans="1:50">
      <c r="A266" s="3" t="s">
        <v>117</v>
      </c>
      <c r="B266" s="3" t="s">
        <v>202</v>
      </c>
      <c r="C266" s="37">
        <v>9</v>
      </c>
      <c r="D266" s="10">
        <v>45757</v>
      </c>
      <c r="E266" s="17"/>
      <c r="F266" s="17">
        <v>89.3</v>
      </c>
      <c r="G266" s="17"/>
      <c r="H266" s="17">
        <v>10.647345098185454</v>
      </c>
      <c r="I266" s="22">
        <v>0.11923118810957956</v>
      </c>
      <c r="J266" s="17">
        <v>41.836518564794972</v>
      </c>
      <c r="K266" s="17">
        <v>25.26595744680851</v>
      </c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9"/>
      <c r="AF266" s="19"/>
      <c r="AG266" s="19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</row>
    <row r="267" spans="1:50">
      <c r="A267" s="3" t="s">
        <v>143</v>
      </c>
      <c r="B267" s="3" t="s">
        <v>205</v>
      </c>
      <c r="C267" s="37">
        <v>11</v>
      </c>
      <c r="D267" s="10">
        <v>45413</v>
      </c>
      <c r="E267" s="17">
        <v>161</v>
      </c>
      <c r="F267" s="17">
        <v>46</v>
      </c>
      <c r="G267" s="17">
        <v>-0.83049158314285787</v>
      </c>
      <c r="H267" s="17"/>
      <c r="I267" s="21"/>
      <c r="J267" s="17"/>
      <c r="K267" s="17">
        <f>IFERROR('SR渋谷 フィジカル測定'!$F267/('SR渋谷 フィジカル測定'!$E267/100)^2,"")</f>
        <v>17.746228926353147</v>
      </c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9"/>
      <c r="AF267" s="19"/>
      <c r="AG267" s="19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</row>
    <row r="268" spans="1:50">
      <c r="A268" s="3" t="s">
        <v>46</v>
      </c>
      <c r="B268" s="3" t="s">
        <v>205</v>
      </c>
      <c r="C268" s="37">
        <v>10</v>
      </c>
      <c r="D268" s="10">
        <v>45413</v>
      </c>
      <c r="E268" s="17">
        <v>170.8</v>
      </c>
      <c r="F268" s="17">
        <v>56.7</v>
      </c>
      <c r="G268" s="17">
        <v>0.44294503485901571</v>
      </c>
      <c r="H268" s="17"/>
      <c r="I268" s="21"/>
      <c r="J268" s="17"/>
      <c r="K268" s="17">
        <f>IFERROR('SR渋谷 フィジカル測定'!$F268/('SR渋谷 フィジカル測定'!$E268/100)^2,"")</f>
        <v>19.436019503205738</v>
      </c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9"/>
      <c r="AF268" s="19"/>
      <c r="AG268" s="19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</row>
    <row r="269" spans="1:50">
      <c r="A269" s="3" t="s">
        <v>140</v>
      </c>
      <c r="B269" s="3" t="s">
        <v>204</v>
      </c>
      <c r="C269" s="37">
        <v>11</v>
      </c>
      <c r="D269" s="10">
        <v>45413</v>
      </c>
      <c r="E269" s="17">
        <v>150</v>
      </c>
      <c r="F269" s="17">
        <v>50.4</v>
      </c>
      <c r="G269" s="17">
        <v>-1.2213277503999977</v>
      </c>
      <c r="H269" s="17"/>
      <c r="I269" s="21"/>
      <c r="J269" s="17"/>
      <c r="K269" s="17">
        <f>IFERROR('SR渋谷 フィジカル測定'!$F269/('SR渋谷 フィジカル測定'!$E269/100)^2,"")</f>
        <v>22.4</v>
      </c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9"/>
      <c r="AF269" s="19"/>
      <c r="AG269" s="19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</row>
    <row r="270" spans="1:50">
      <c r="A270" s="3" t="s">
        <v>54</v>
      </c>
      <c r="B270" s="3" t="s">
        <v>204</v>
      </c>
      <c r="C270" s="37">
        <v>10</v>
      </c>
      <c r="D270" s="10">
        <v>45413</v>
      </c>
      <c r="E270" s="17"/>
      <c r="F270" s="17">
        <v>45.1</v>
      </c>
      <c r="G270" s="17" t="s">
        <v>45</v>
      </c>
      <c r="H270" s="17"/>
      <c r="I270" s="21"/>
      <c r="J270" s="17"/>
      <c r="K270" s="17" t="str">
        <f>IFERROR('SR渋谷 フィジカル測定'!$F270/('SR渋谷 フィジカル測定'!$E270/100)^2,"")</f>
        <v/>
      </c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9"/>
      <c r="AF270" s="19"/>
      <c r="AG270" s="19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</row>
    <row r="271" spans="1:50">
      <c r="A271" s="3" t="s">
        <v>215</v>
      </c>
      <c r="B271" s="3" t="s">
        <v>204</v>
      </c>
      <c r="C271" s="37">
        <v>11</v>
      </c>
      <c r="D271" s="10">
        <v>45413</v>
      </c>
      <c r="E271" s="17">
        <v>179</v>
      </c>
      <c r="F271" s="17">
        <v>65.2</v>
      </c>
      <c r="G271" s="17">
        <v>0.68384767554804426</v>
      </c>
      <c r="H271" s="17"/>
      <c r="I271" s="21"/>
      <c r="J271" s="17"/>
      <c r="K271" s="17">
        <f>IFERROR('SR渋谷 フィジカル測定'!$F271/('SR渋谷 フィジカル測定'!$E271/100)^2,"")</f>
        <v>20.348927936081896</v>
      </c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9"/>
      <c r="AF271" s="19"/>
      <c r="AG271" s="19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</row>
    <row r="272" spans="1:50">
      <c r="A272" s="3" t="s">
        <v>52</v>
      </c>
      <c r="B272" s="3" t="s">
        <v>204</v>
      </c>
      <c r="C272" s="37">
        <v>9</v>
      </c>
      <c r="D272" s="10">
        <v>45413</v>
      </c>
      <c r="E272" s="17">
        <v>178</v>
      </c>
      <c r="F272" s="17">
        <v>64.7</v>
      </c>
      <c r="G272" s="17">
        <v>1.0932032507865173</v>
      </c>
      <c r="H272" s="17"/>
      <c r="I272" s="21"/>
      <c r="J272" s="17"/>
      <c r="K272" s="17">
        <f>IFERROR('SR渋谷 フィジカル測定'!$F272/('SR渋谷 フィジカル測定'!$E272/100)^2,"")</f>
        <v>20.420401464461559</v>
      </c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9"/>
      <c r="AF272" s="19"/>
      <c r="AG272" s="19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</row>
    <row r="273" spans="1:50">
      <c r="A273" s="3" t="s">
        <v>49</v>
      </c>
      <c r="B273" s="3" t="s">
        <v>204</v>
      </c>
      <c r="C273" s="37">
        <v>9</v>
      </c>
      <c r="D273" s="10">
        <v>45413</v>
      </c>
      <c r="E273" s="17">
        <v>177.2</v>
      </c>
      <c r="F273" s="17">
        <v>62.5</v>
      </c>
      <c r="G273" s="17">
        <v>0.66038535887810312</v>
      </c>
      <c r="H273" s="17"/>
      <c r="I273" s="21"/>
      <c r="J273" s="17"/>
      <c r="K273" s="17">
        <f>IFERROR('SR渋谷 フィジカル測定'!$F273/('SR渋谷 フィジカル測定'!$E273/100)^2,"")</f>
        <v>19.904560023235792</v>
      </c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9"/>
      <c r="AF273" s="19"/>
      <c r="AG273" s="19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</row>
    <row r="274" spans="1:50">
      <c r="A274" s="3" t="s">
        <v>58</v>
      </c>
      <c r="B274" s="3" t="s">
        <v>204</v>
      </c>
      <c r="C274" s="37">
        <v>10</v>
      </c>
      <c r="D274" s="10">
        <v>45413</v>
      </c>
      <c r="E274" s="17">
        <v>158.80000000000001</v>
      </c>
      <c r="F274" s="17">
        <v>46.2</v>
      </c>
      <c r="G274" s="17">
        <v>-1.3030023518931984</v>
      </c>
      <c r="H274" s="17"/>
      <c r="I274" s="21"/>
      <c r="J274" s="17"/>
      <c r="K274" s="17">
        <f>IFERROR('SR渋谷 フィジカル測定'!$F274/('SR渋谷 フィジカル測定'!$E274/100)^2,"")</f>
        <v>18.320654277357256</v>
      </c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9"/>
      <c r="AF274" s="19"/>
      <c r="AG274" s="19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</row>
    <row r="275" spans="1:50">
      <c r="A275" s="3" t="s">
        <v>53</v>
      </c>
      <c r="B275" s="3" t="s">
        <v>204</v>
      </c>
      <c r="C275" s="37">
        <v>11</v>
      </c>
      <c r="D275" s="10">
        <v>45413</v>
      </c>
      <c r="E275" s="17">
        <v>169</v>
      </c>
      <c r="F275" s="17">
        <v>58.6</v>
      </c>
      <c r="G275" s="17">
        <v>0.39400131740236755</v>
      </c>
      <c r="H275" s="17"/>
      <c r="I275" s="21"/>
      <c r="J275" s="17"/>
      <c r="K275" s="17">
        <f>IFERROR('SR渋谷 フィジカル測定'!$F275/('SR渋谷 フィジカル測定'!$E275/100)^2,"")</f>
        <v>20.517488883442461</v>
      </c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9"/>
      <c r="AF275" s="19"/>
      <c r="AG275" s="19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</row>
    <row r="276" spans="1:50">
      <c r="A276" s="3" t="s">
        <v>44</v>
      </c>
      <c r="B276" s="3" t="s">
        <v>204</v>
      </c>
      <c r="C276" s="37">
        <v>9</v>
      </c>
      <c r="D276" s="10">
        <v>45413</v>
      </c>
      <c r="E276" s="17"/>
      <c r="F276" s="17">
        <v>66.599999999999994</v>
      </c>
      <c r="G276" s="17" t="s">
        <v>45</v>
      </c>
      <c r="H276" s="17"/>
      <c r="I276" s="21"/>
      <c r="J276" s="17"/>
      <c r="K276" s="17" t="str">
        <f>IFERROR('SR渋谷 フィジカル測定'!$F276/('SR渋谷 フィジカル測定'!$E276/100)^2,"")</f>
        <v/>
      </c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9"/>
      <c r="AF276" s="19"/>
      <c r="AG276" s="19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</row>
    <row r="277" spans="1:50">
      <c r="A277" s="3" t="s">
        <v>142</v>
      </c>
      <c r="B277" s="3" t="s">
        <v>204</v>
      </c>
      <c r="C277" s="37">
        <v>11</v>
      </c>
      <c r="D277" s="10">
        <v>45413</v>
      </c>
      <c r="E277" s="17">
        <v>166</v>
      </c>
      <c r="F277" s="17">
        <v>55.6</v>
      </c>
      <c r="G277" s="17">
        <v>-0.20110958428915771</v>
      </c>
      <c r="H277" s="17"/>
      <c r="I277" s="21"/>
      <c r="J277" s="17"/>
      <c r="K277" s="17">
        <f>IFERROR('SR渋谷 フィジカル測定'!$F277/('SR渋谷 フィジカル測定'!$E277/100)^2,"")</f>
        <v>20.177093917840036</v>
      </c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9"/>
      <c r="AF277" s="19"/>
      <c r="AG277" s="19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</row>
    <row r="278" spans="1:50">
      <c r="A278" s="3" t="s">
        <v>38</v>
      </c>
      <c r="B278" s="3" t="s">
        <v>204</v>
      </c>
      <c r="C278" s="37">
        <v>9</v>
      </c>
      <c r="D278" s="10">
        <v>45413</v>
      </c>
      <c r="E278" s="17">
        <v>184.2</v>
      </c>
      <c r="F278" s="17">
        <v>62.4</v>
      </c>
      <c r="G278" s="17">
        <v>1.3489768761426708</v>
      </c>
      <c r="H278" s="17"/>
      <c r="I278" s="21"/>
      <c r="J278" s="17"/>
      <c r="K278" s="17">
        <f>IFERROR('SR渋谷 フィジカル測定'!$F278/('SR渋谷 フィジカル測定'!$E278/100)^2,"")</f>
        <v>18.390999727671737</v>
      </c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9"/>
      <c r="AF278" s="19"/>
      <c r="AG278" s="19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</row>
    <row r="279" spans="1:50">
      <c r="A279" s="3" t="s">
        <v>51</v>
      </c>
      <c r="B279" s="3" t="s">
        <v>204</v>
      </c>
      <c r="C279" s="37">
        <v>10</v>
      </c>
      <c r="D279" s="10">
        <v>45413</v>
      </c>
      <c r="E279" s="17">
        <v>150</v>
      </c>
      <c r="F279" s="17">
        <v>46</v>
      </c>
      <c r="G279" s="17">
        <v>-1.3416452500000013</v>
      </c>
      <c r="H279" s="17"/>
      <c r="I279" s="21"/>
      <c r="J279" s="17"/>
      <c r="K279" s="17">
        <f>IFERROR('SR渋谷 フィジカル測定'!$F279/('SR渋谷 フィジカル測定'!$E279/100)^2,"")</f>
        <v>20.444444444444443</v>
      </c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9"/>
      <c r="AF279" s="19"/>
      <c r="AG279" s="19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</row>
    <row r="280" spans="1:50">
      <c r="A280" s="3" t="s">
        <v>144</v>
      </c>
      <c r="B280" s="3" t="s">
        <v>204</v>
      </c>
      <c r="C280" s="37">
        <v>11</v>
      </c>
      <c r="D280" s="10">
        <v>45413</v>
      </c>
      <c r="E280" s="17">
        <v>164</v>
      </c>
      <c r="F280" s="17">
        <v>46</v>
      </c>
      <c r="G280" s="17">
        <v>-0.60965539821951253</v>
      </c>
      <c r="H280" s="17"/>
      <c r="I280" s="21"/>
      <c r="J280" s="17"/>
      <c r="K280" s="17">
        <f>IFERROR('SR渋谷 フィジカル測定'!$F280/('SR渋谷 フィジカル測定'!$E280/100)^2,"")</f>
        <v>17.102914931588344</v>
      </c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9"/>
      <c r="AF280" s="19"/>
      <c r="AG280" s="19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</row>
    <row r="281" spans="1:50">
      <c r="A281" s="3" t="s">
        <v>47</v>
      </c>
      <c r="B281" s="3" t="s">
        <v>204</v>
      </c>
      <c r="C281" s="37">
        <v>9</v>
      </c>
      <c r="D281" s="10">
        <v>45413</v>
      </c>
      <c r="E281" s="17">
        <v>169.2</v>
      </c>
      <c r="F281" s="17">
        <v>54.2</v>
      </c>
      <c r="G281" s="17">
        <v>0.22847041516028466</v>
      </c>
      <c r="H281" s="17"/>
      <c r="I281" s="21"/>
      <c r="J281" s="17"/>
      <c r="K281" s="17">
        <f>IFERROR('SR渋谷 フィジカル測定'!$F281/('SR渋谷 フィジカル測定'!$E281/100)^2,"")</f>
        <v>18.93209038221865</v>
      </c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9"/>
      <c r="AF281" s="19"/>
      <c r="AG281" s="19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</row>
    <row r="282" spans="1:50">
      <c r="A282" s="3" t="s">
        <v>55</v>
      </c>
      <c r="B282" s="3" t="s">
        <v>204</v>
      </c>
      <c r="C282" s="37">
        <v>10</v>
      </c>
      <c r="D282" s="10">
        <v>45413</v>
      </c>
      <c r="E282" s="17"/>
      <c r="F282" s="17"/>
      <c r="G282" s="17" t="s">
        <v>45</v>
      </c>
      <c r="H282" s="17"/>
      <c r="I282" s="21"/>
      <c r="J282" s="17"/>
      <c r="K282" s="17" t="str">
        <f>IFERROR('SR渋谷 フィジカル測定'!$F282/('SR渋谷 フィジカル測定'!$E282/100)^2,"")</f>
        <v/>
      </c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9"/>
      <c r="AF282" s="19"/>
      <c r="AG282" s="19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</row>
    <row r="283" spans="1:50">
      <c r="A283" s="3" t="s">
        <v>141</v>
      </c>
      <c r="B283" s="3" t="s">
        <v>204</v>
      </c>
      <c r="C283" s="37">
        <v>11</v>
      </c>
      <c r="D283" s="10">
        <v>45413</v>
      </c>
      <c r="E283" s="17">
        <v>167.2</v>
      </c>
      <c r="F283" s="17">
        <v>55</v>
      </c>
      <c r="G283" s="17">
        <v>-8.1446691978947827E-2</v>
      </c>
      <c r="H283" s="17"/>
      <c r="I283" s="21"/>
      <c r="J283" s="17"/>
      <c r="K283" s="17">
        <f>IFERROR('SR渋谷 フィジカル測定'!$F283/('SR渋谷 フィジカル測定'!$E283/100)^2,"")</f>
        <v>19.673885671115588</v>
      </c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9"/>
      <c r="AF283" s="19"/>
      <c r="AG283" s="19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</row>
    <row r="284" spans="1:50">
      <c r="A284" s="3" t="s">
        <v>40</v>
      </c>
      <c r="B284" s="3" t="s">
        <v>204</v>
      </c>
      <c r="C284" s="37">
        <v>9</v>
      </c>
      <c r="D284" s="10">
        <v>45413</v>
      </c>
      <c r="E284" s="17">
        <v>177.6</v>
      </c>
      <c r="F284" s="17">
        <v>62.8</v>
      </c>
      <c r="G284" s="17">
        <v>0.81852471385945946</v>
      </c>
      <c r="H284" s="17"/>
      <c r="I284" s="21"/>
      <c r="J284" s="17"/>
      <c r="K284" s="17">
        <f>IFERROR('SR渋谷 フィジカル測定'!$F284/('SR渋谷 フィジカル測定'!$E284/100)^2,"")</f>
        <v>19.910112815518218</v>
      </c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9"/>
      <c r="AF284" s="19"/>
      <c r="AG284" s="19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</row>
    <row r="285" spans="1:50">
      <c r="A285" s="3" t="s">
        <v>56</v>
      </c>
      <c r="B285" s="3" t="s">
        <v>204</v>
      </c>
      <c r="C285" s="37">
        <v>11</v>
      </c>
      <c r="D285" s="10">
        <v>45413</v>
      </c>
      <c r="E285" s="17"/>
      <c r="F285" s="17">
        <v>58.7</v>
      </c>
      <c r="G285" s="17" t="s">
        <v>45</v>
      </c>
      <c r="H285" s="17"/>
      <c r="I285" s="21"/>
      <c r="J285" s="17"/>
      <c r="K285" s="17" t="str">
        <f>IFERROR('SR渋谷 フィジカル測定'!$F285/('SR渋谷 フィジカル測定'!$E285/100)^2,"")</f>
        <v/>
      </c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9"/>
      <c r="AF285" s="19"/>
      <c r="AG285" s="19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</row>
    <row r="286" spans="1:50">
      <c r="A286" s="3" t="s">
        <v>48</v>
      </c>
      <c r="B286" s="3" t="s">
        <v>204</v>
      </c>
      <c r="C286" s="37">
        <v>9</v>
      </c>
      <c r="D286" s="10">
        <v>45413</v>
      </c>
      <c r="E286" s="17">
        <v>173.8</v>
      </c>
      <c r="F286" s="17">
        <v>61.3</v>
      </c>
      <c r="G286" s="17">
        <v>1.3606686028032198</v>
      </c>
      <c r="H286" s="17"/>
      <c r="I286" s="21"/>
      <c r="J286" s="17"/>
      <c r="K286" s="17">
        <f>IFERROR('SR渋谷 フィジカル測定'!$F286/('SR渋谷 フィジカル測定'!$E286/100)^2,"")</f>
        <v>20.293685717350332</v>
      </c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9"/>
      <c r="AF286" s="19"/>
      <c r="AG286" s="19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</row>
    <row r="287" spans="1:50">
      <c r="A287" s="3" t="s">
        <v>43</v>
      </c>
      <c r="B287" s="3" t="s">
        <v>204</v>
      </c>
      <c r="C287" s="37">
        <v>10</v>
      </c>
      <c r="D287" s="10">
        <v>45413</v>
      </c>
      <c r="E287" s="17">
        <v>172.8</v>
      </c>
      <c r="F287" s="17">
        <v>58.8</v>
      </c>
      <c r="G287" s="17">
        <v>-5.423514133333307E-2</v>
      </c>
      <c r="H287" s="17"/>
      <c r="I287" s="21"/>
      <c r="J287" s="17"/>
      <c r="K287" s="17">
        <f>IFERROR('SR渋谷 フィジカル測定'!$F287/('SR渋谷 フィジカル測定'!$E287/100)^2,"")</f>
        <v>19.69200102880658</v>
      </c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9"/>
      <c r="AF287" s="19"/>
      <c r="AG287" s="19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</row>
    <row r="288" spans="1:50">
      <c r="A288" s="3" t="s">
        <v>42</v>
      </c>
      <c r="B288" s="3" t="s">
        <v>204</v>
      </c>
      <c r="C288" s="37">
        <v>10</v>
      </c>
      <c r="D288" s="10">
        <v>45413</v>
      </c>
      <c r="E288" s="17">
        <v>168.8</v>
      </c>
      <c r="F288" s="17">
        <v>52.1</v>
      </c>
      <c r="G288" s="17">
        <v>-0.29271847218388658</v>
      </c>
      <c r="H288" s="17"/>
      <c r="I288" s="21"/>
      <c r="J288" s="17"/>
      <c r="K288" s="17">
        <f>IFERROR('SR渋谷 フィジカル測定'!$F288/('SR渋谷 フィジカル測定'!$E288/100)^2,"")</f>
        <v>18.28491049167808</v>
      </c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9"/>
      <c r="AF288" s="19"/>
      <c r="AG288" s="19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</row>
    <row r="289" spans="1:50">
      <c r="A289" s="3" t="s">
        <v>57</v>
      </c>
      <c r="B289" s="3" t="s">
        <v>204</v>
      </c>
      <c r="C289" s="37">
        <v>11</v>
      </c>
      <c r="D289" s="10">
        <v>45413</v>
      </c>
      <c r="E289" s="17">
        <v>184</v>
      </c>
      <c r="F289" s="17">
        <v>81.3</v>
      </c>
      <c r="G289" s="17">
        <v>0.94608175239130365</v>
      </c>
      <c r="H289" s="17"/>
      <c r="I289" s="21"/>
      <c r="J289" s="17"/>
      <c r="K289" s="17">
        <f>IFERROR('SR渋谷 フィジカル測定'!$F289/('SR渋谷 フィジカル測定'!$E289/100)^2,"")</f>
        <v>24.013468809073721</v>
      </c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9"/>
      <c r="AF289" s="19"/>
      <c r="AG289" s="19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</row>
    <row r="290" spans="1:50">
      <c r="A290" s="3" t="s">
        <v>50</v>
      </c>
      <c r="B290" s="3" t="s">
        <v>204</v>
      </c>
      <c r="C290" s="37">
        <v>11</v>
      </c>
      <c r="D290" s="10">
        <v>45413</v>
      </c>
      <c r="E290" s="17">
        <v>164</v>
      </c>
      <c r="F290" s="17">
        <v>45.9</v>
      </c>
      <c r="G290" s="17">
        <v>-1.2095845945951211</v>
      </c>
      <c r="H290" s="17"/>
      <c r="I290" s="21"/>
      <c r="J290" s="17"/>
      <c r="K290" s="17">
        <f>IFERROR('SR渋谷 フィジカル測定'!$F290/('SR渋谷 フィジカル測定'!$E290/100)^2,"")</f>
        <v>17.065734681737062</v>
      </c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9"/>
      <c r="AF290" s="19"/>
      <c r="AG290" s="19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</row>
    <row r="291" spans="1:50">
      <c r="A291" s="3" t="s">
        <v>39</v>
      </c>
      <c r="B291" s="3" t="s">
        <v>204</v>
      </c>
      <c r="C291" s="37">
        <v>9</v>
      </c>
      <c r="D291" s="10">
        <v>45413</v>
      </c>
      <c r="E291" s="17">
        <v>176.4</v>
      </c>
      <c r="F291" s="17">
        <v>81.900000000000006</v>
      </c>
      <c r="G291" s="17">
        <v>1.5768067693428578</v>
      </c>
      <c r="H291" s="17"/>
      <c r="I291" s="21"/>
      <c r="J291" s="17"/>
      <c r="K291" s="17">
        <f>IFERROR('SR渋谷 フィジカル測定'!$F291/('SR渋谷 フィジカル測定'!$E291/100)^2,"")</f>
        <v>26.320051830255913</v>
      </c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9"/>
      <c r="AF291" s="19"/>
      <c r="AG291" s="19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</row>
    <row r="292" spans="1:50">
      <c r="A292" s="3" t="s">
        <v>15</v>
      </c>
      <c r="B292" s="3" t="s">
        <v>202</v>
      </c>
      <c r="C292" s="37">
        <v>7</v>
      </c>
      <c r="D292" s="4">
        <v>45774</v>
      </c>
      <c r="E292" s="17"/>
      <c r="F292" s="17"/>
      <c r="G292" s="17"/>
      <c r="H292" s="17"/>
      <c r="I292" s="21"/>
      <c r="J292" s="17"/>
      <c r="K292" s="17"/>
      <c r="L292" s="17"/>
      <c r="M292" s="17"/>
      <c r="N292" s="17">
        <v>2.96</v>
      </c>
      <c r="O292" s="17">
        <v>533.78378378378386</v>
      </c>
      <c r="P292" s="17">
        <v>4.88</v>
      </c>
      <c r="Q292" s="17"/>
      <c r="R292" s="17">
        <f>'SR渋谷 フィジカル測定'!$P292-'SR渋谷 フィジカル測定'!$N292</f>
        <v>1.92</v>
      </c>
      <c r="S292" s="17">
        <v>130</v>
      </c>
      <c r="T292" s="17">
        <v>63.397000000000006</v>
      </c>
      <c r="U292" s="17">
        <v>5008.3630000000003</v>
      </c>
      <c r="V292" s="17">
        <v>10270</v>
      </c>
      <c r="W292" s="17"/>
      <c r="X292" s="17">
        <v>42.98</v>
      </c>
      <c r="Y292" s="17">
        <v>2.61</v>
      </c>
      <c r="Z292" s="17">
        <v>1.645</v>
      </c>
      <c r="AA292" s="17"/>
      <c r="AB292" s="17"/>
      <c r="AC292" s="17"/>
      <c r="AD292" s="17"/>
      <c r="AE292" s="19"/>
      <c r="AF292" s="19"/>
      <c r="AG292" s="19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</row>
    <row r="293" spans="1:50">
      <c r="A293" s="3" t="s">
        <v>16</v>
      </c>
      <c r="B293" s="3" t="s">
        <v>202</v>
      </c>
      <c r="C293" s="37">
        <v>7</v>
      </c>
      <c r="D293" s="4">
        <v>45774</v>
      </c>
      <c r="E293" s="17"/>
      <c r="F293" s="17"/>
      <c r="G293" s="17"/>
      <c r="H293" s="17"/>
      <c r="I293" s="21"/>
      <c r="J293" s="17"/>
      <c r="K293" s="17"/>
      <c r="L293" s="17"/>
      <c r="M293" s="17"/>
      <c r="N293" s="17">
        <v>2.93</v>
      </c>
      <c r="O293" s="17">
        <v>539.24914675767911</v>
      </c>
      <c r="P293" s="17">
        <v>4.75</v>
      </c>
      <c r="Q293" s="17"/>
      <c r="R293" s="17">
        <f>'SR渋谷 フィジカル測定'!$P293-'SR渋谷 フィジカル測定'!$N293</f>
        <v>1.8199999999999998</v>
      </c>
      <c r="S293" s="17">
        <v>124</v>
      </c>
      <c r="T293" s="17">
        <v>61.740400000000008</v>
      </c>
      <c r="U293" s="17">
        <v>4877.4916000000003</v>
      </c>
      <c r="V293" s="17">
        <v>9796</v>
      </c>
      <c r="W293" s="17"/>
      <c r="X293" s="17">
        <v>48.67</v>
      </c>
      <c r="Y293" s="17">
        <v>2.5499999999999998</v>
      </c>
      <c r="Z293" s="17">
        <v>1.9219999999999999</v>
      </c>
      <c r="AA293" s="17"/>
      <c r="AB293" s="17"/>
      <c r="AC293" s="17"/>
      <c r="AD293" s="17"/>
      <c r="AE293" s="19"/>
      <c r="AF293" s="19"/>
      <c r="AG293" s="19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</row>
    <row r="294" spans="1:50">
      <c r="A294" s="3" t="s">
        <v>17</v>
      </c>
      <c r="B294" s="3" t="s">
        <v>202</v>
      </c>
      <c r="C294" s="37">
        <v>7</v>
      </c>
      <c r="D294" s="4">
        <v>45774</v>
      </c>
      <c r="E294" s="17"/>
      <c r="F294" s="17"/>
      <c r="G294" s="17"/>
      <c r="H294" s="17"/>
      <c r="I294" s="21"/>
      <c r="J294" s="17"/>
      <c r="K294" s="17"/>
      <c r="L294" s="17"/>
      <c r="M294" s="17"/>
      <c r="N294" s="17">
        <v>2.9</v>
      </c>
      <c r="O294" s="17">
        <v>558.62068965517244</v>
      </c>
      <c r="P294" s="17">
        <v>5.34</v>
      </c>
      <c r="Q294" s="17"/>
      <c r="R294" s="17">
        <f>'SR渋谷 フィジカル測定'!$P294-'SR渋谷 フィジカル測定'!$N294</f>
        <v>2.44</v>
      </c>
      <c r="S294" s="17">
        <v>120</v>
      </c>
      <c r="T294" s="17">
        <v>60.63600000000001</v>
      </c>
      <c r="U294" s="17">
        <v>4911.5160000000005</v>
      </c>
      <c r="V294" s="17">
        <v>9720</v>
      </c>
      <c r="W294" s="17"/>
      <c r="X294" s="17">
        <v>48.05</v>
      </c>
      <c r="Y294" s="17">
        <v>2.5499999999999998</v>
      </c>
      <c r="Z294" s="17">
        <v>1.5680000000000001</v>
      </c>
      <c r="AA294" s="17"/>
      <c r="AB294" s="17"/>
      <c r="AC294" s="17"/>
      <c r="AD294" s="17"/>
      <c r="AE294" s="19"/>
      <c r="AF294" s="19"/>
      <c r="AG294" s="19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</row>
    <row r="295" spans="1:50">
      <c r="A295" s="3" t="s">
        <v>118</v>
      </c>
      <c r="B295" s="3" t="s">
        <v>202</v>
      </c>
      <c r="C295" s="37">
        <v>7</v>
      </c>
      <c r="D295" s="4">
        <v>45774</v>
      </c>
      <c r="E295" s="17"/>
      <c r="F295" s="17"/>
      <c r="G295" s="17"/>
      <c r="H295" s="17"/>
      <c r="I295" s="21"/>
      <c r="J295" s="17"/>
      <c r="K295" s="17"/>
      <c r="L295" s="17"/>
      <c r="M295" s="17"/>
      <c r="N295" s="17">
        <v>2.91</v>
      </c>
      <c r="O295" s="17">
        <v>465.63573883161507</v>
      </c>
      <c r="P295" s="17">
        <v>4.6500000000000004</v>
      </c>
      <c r="Q295" s="17"/>
      <c r="R295" s="17">
        <f>'SR渋谷 フィジカル測定'!$P295-'SR渋谷 フィジカル測定'!$N295</f>
        <v>1.7400000000000002</v>
      </c>
      <c r="S295" s="17">
        <v>133</v>
      </c>
      <c r="T295" s="17">
        <v>64.225300000000004</v>
      </c>
      <c r="U295" s="17">
        <v>4351.264075</v>
      </c>
      <c r="V295" s="17">
        <v>9010.75</v>
      </c>
      <c r="W295" s="17"/>
      <c r="X295" s="17">
        <v>52.93</v>
      </c>
      <c r="Y295" s="17">
        <v>2.5499999999999998</v>
      </c>
      <c r="Z295" s="17">
        <v>2.472</v>
      </c>
      <c r="AA295" s="17"/>
      <c r="AB295" s="17"/>
      <c r="AC295" s="17"/>
      <c r="AD295" s="17"/>
      <c r="AE295" s="19"/>
      <c r="AF295" s="19"/>
      <c r="AG295" s="19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</row>
    <row r="296" spans="1:50">
      <c r="A296" s="3" t="s">
        <v>119</v>
      </c>
      <c r="B296" s="3" t="s">
        <v>202</v>
      </c>
      <c r="C296" s="37">
        <v>8</v>
      </c>
      <c r="D296" s="4">
        <v>45774</v>
      </c>
      <c r="E296" s="17"/>
      <c r="F296" s="17"/>
      <c r="G296" s="17"/>
      <c r="H296" s="17"/>
      <c r="I296" s="21"/>
      <c r="J296" s="17"/>
      <c r="K296" s="17"/>
      <c r="L296" s="17"/>
      <c r="M296" s="17"/>
      <c r="N296" s="17">
        <v>2.93</v>
      </c>
      <c r="O296" s="17">
        <v>471.67235494880538</v>
      </c>
      <c r="P296" s="17">
        <v>4.91</v>
      </c>
      <c r="Q296" s="17"/>
      <c r="R296" s="17">
        <f>'SR渋谷 フィジカル測定'!$P296-'SR渋谷 フィジカル測定'!$N296</f>
        <v>1.98</v>
      </c>
      <c r="S296" s="17">
        <v>128</v>
      </c>
      <c r="T296" s="17">
        <v>62.844800000000006</v>
      </c>
      <c r="U296" s="17">
        <v>4342.5756799999999</v>
      </c>
      <c r="V296" s="17">
        <v>8844.7999999999993</v>
      </c>
      <c r="W296" s="17"/>
      <c r="X296" s="17">
        <v>47.56</v>
      </c>
      <c r="Y296" s="17">
        <v>2.6</v>
      </c>
      <c r="Z296" s="17">
        <v>1.6339999999999999</v>
      </c>
      <c r="AA296" s="17"/>
      <c r="AB296" s="17"/>
      <c r="AC296" s="17"/>
      <c r="AD296" s="17"/>
      <c r="AE296" s="19"/>
      <c r="AF296" s="19"/>
      <c r="AG296" s="19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</row>
    <row r="297" spans="1:50">
      <c r="A297" s="3" t="s">
        <v>120</v>
      </c>
      <c r="B297" s="3" t="s">
        <v>202</v>
      </c>
      <c r="C297" s="37">
        <v>8</v>
      </c>
      <c r="D297" s="4">
        <v>45774</v>
      </c>
      <c r="E297" s="17"/>
      <c r="F297" s="17"/>
      <c r="G297" s="17"/>
      <c r="H297" s="17"/>
      <c r="I297" s="21"/>
      <c r="J297" s="17"/>
      <c r="K297" s="17"/>
      <c r="L297" s="17"/>
      <c r="M297" s="17"/>
      <c r="N297" s="17">
        <v>2.88</v>
      </c>
      <c r="O297" s="17">
        <v>520.13888888888891</v>
      </c>
      <c r="P297" s="17">
        <v>4.92</v>
      </c>
      <c r="Q297" s="17"/>
      <c r="R297" s="17">
        <f>'SR渋谷 フィジカル測定'!$P297-'SR渋谷 フィジカル測定'!$N297</f>
        <v>2.04</v>
      </c>
      <c r="S297" s="17">
        <v>130</v>
      </c>
      <c r="T297" s="17">
        <v>63.397000000000006</v>
      </c>
      <c r="U297" s="17">
        <v>4748.435300000001</v>
      </c>
      <c r="V297" s="17">
        <v>9737</v>
      </c>
      <c r="W297" s="17"/>
      <c r="X297" s="17">
        <v>44.74</v>
      </c>
      <c r="Y297" s="17">
        <v>2.62</v>
      </c>
      <c r="Z297" s="17">
        <v>1.69</v>
      </c>
      <c r="AA297" s="17"/>
      <c r="AB297" s="17"/>
      <c r="AC297" s="17"/>
      <c r="AD297" s="17"/>
      <c r="AE297" s="19"/>
      <c r="AF297" s="19"/>
      <c r="AG297" s="19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</row>
    <row r="298" spans="1:50">
      <c r="A298" s="3" t="s">
        <v>121</v>
      </c>
      <c r="B298" s="3" t="s">
        <v>202</v>
      </c>
      <c r="C298" s="37">
        <v>8</v>
      </c>
      <c r="D298" s="4">
        <v>45774</v>
      </c>
      <c r="E298" s="17"/>
      <c r="F298" s="17"/>
      <c r="G298" s="17"/>
      <c r="H298" s="17"/>
      <c r="I298" s="21"/>
      <c r="J298" s="17"/>
      <c r="K298" s="17"/>
      <c r="L298" s="17"/>
      <c r="M298" s="17"/>
      <c r="N298" s="17">
        <v>2.99</v>
      </c>
      <c r="O298" s="17">
        <v>489.29765886287623</v>
      </c>
      <c r="P298" s="17">
        <v>4.53</v>
      </c>
      <c r="Q298" s="17"/>
      <c r="R298" s="17">
        <f>'SR渋谷 フィジカル測定'!$P298-'SR渋谷 フィジカル測定'!$N298</f>
        <v>1.54</v>
      </c>
      <c r="S298" s="17">
        <v>135</v>
      </c>
      <c r="T298" s="17">
        <v>64.777500000000003</v>
      </c>
      <c r="U298" s="17">
        <v>4738.4741250000006</v>
      </c>
      <c r="V298" s="17">
        <v>9875.25</v>
      </c>
      <c r="W298" s="17"/>
      <c r="X298" s="17">
        <v>50.07</v>
      </c>
      <c r="Y298" s="17">
        <v>2.7</v>
      </c>
      <c r="Z298" s="17">
        <v>1.7769999999999999</v>
      </c>
      <c r="AA298" s="17"/>
      <c r="AB298" s="17"/>
      <c r="AC298" s="17"/>
      <c r="AD298" s="17"/>
      <c r="AE298" s="19"/>
      <c r="AF298" s="19"/>
      <c r="AG298" s="19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</row>
    <row r="299" spans="1:50">
      <c r="A299" s="3" t="s">
        <v>122</v>
      </c>
      <c r="B299" s="3" t="s">
        <v>202</v>
      </c>
      <c r="C299" s="37">
        <v>8</v>
      </c>
      <c r="D299" s="4">
        <v>45774</v>
      </c>
      <c r="E299" s="17"/>
      <c r="F299" s="17"/>
      <c r="G299" s="17"/>
      <c r="H299" s="17"/>
      <c r="I299" s="21"/>
      <c r="J299" s="17"/>
      <c r="K299" s="17"/>
      <c r="L299" s="17"/>
      <c r="M299" s="17"/>
      <c r="N299" s="17">
        <v>3.1</v>
      </c>
      <c r="O299" s="17">
        <v>541.93548387096769</v>
      </c>
      <c r="P299" s="17">
        <v>4.8099999999999996</v>
      </c>
      <c r="Q299" s="17"/>
      <c r="R299" s="17">
        <f>'SR渋谷 フィジカル測定'!$P299-'SR渋谷 フィジカル測定'!$N299</f>
        <v>1.7099999999999995</v>
      </c>
      <c r="S299" s="17">
        <v>142</v>
      </c>
      <c r="T299" s="17">
        <v>66.7102</v>
      </c>
      <c r="U299" s="17">
        <v>5603.6567999999997</v>
      </c>
      <c r="V299" s="17">
        <v>11928</v>
      </c>
      <c r="W299" s="17"/>
      <c r="X299" s="17">
        <v>48.05</v>
      </c>
      <c r="Y299" s="17">
        <v>2.65</v>
      </c>
      <c r="Z299" s="17">
        <v>2.476</v>
      </c>
      <c r="AA299" s="17"/>
      <c r="AB299" s="17"/>
      <c r="AC299" s="17"/>
      <c r="AD299" s="17"/>
      <c r="AE299" s="19"/>
      <c r="AF299" s="19"/>
      <c r="AG299" s="19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</row>
    <row r="300" spans="1:50">
      <c r="A300" s="3" t="s">
        <v>123</v>
      </c>
      <c r="B300" s="3" t="s">
        <v>202</v>
      </c>
      <c r="C300" s="37">
        <v>8</v>
      </c>
      <c r="D300" s="4">
        <v>45774</v>
      </c>
      <c r="E300" s="17"/>
      <c r="F300" s="17"/>
      <c r="G300" s="17"/>
      <c r="H300" s="17"/>
      <c r="I300" s="21"/>
      <c r="J300" s="17"/>
      <c r="K300" s="17"/>
      <c r="L300" s="17"/>
      <c r="M300" s="17"/>
      <c r="N300" s="17">
        <v>2.94</v>
      </c>
      <c r="O300" s="17">
        <v>468.02721088435374</v>
      </c>
      <c r="P300" s="17">
        <v>4.59</v>
      </c>
      <c r="Q300" s="17"/>
      <c r="R300" s="17">
        <f>'SR渋谷 フィジカル測定'!$P300-'SR渋谷 フィジカル測定'!$N300</f>
        <v>1.65</v>
      </c>
      <c r="S300" s="17">
        <v>137</v>
      </c>
      <c r="T300" s="17">
        <v>65.329700000000003</v>
      </c>
      <c r="U300" s="17">
        <v>4494.68336</v>
      </c>
      <c r="V300" s="17">
        <v>9425.6</v>
      </c>
      <c r="W300" s="17"/>
      <c r="X300" s="17">
        <v>53.74</v>
      </c>
      <c r="Y300" s="17">
        <v>2.65</v>
      </c>
      <c r="Z300" s="17">
        <v>1.86</v>
      </c>
      <c r="AA300" s="17"/>
      <c r="AB300" s="17"/>
      <c r="AC300" s="17"/>
      <c r="AD300" s="17"/>
      <c r="AE300" s="19"/>
      <c r="AF300" s="19"/>
      <c r="AG300" s="19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</row>
    <row r="301" spans="1:50">
      <c r="A301" s="3" t="s">
        <v>124</v>
      </c>
      <c r="B301" s="3" t="s">
        <v>202</v>
      </c>
      <c r="C301" s="37">
        <v>8</v>
      </c>
      <c r="D301" s="4">
        <v>45774</v>
      </c>
      <c r="E301" s="17"/>
      <c r="F301" s="17"/>
      <c r="G301" s="17"/>
      <c r="H301" s="17"/>
      <c r="I301" s="21"/>
      <c r="J301" s="17"/>
      <c r="K301" s="17"/>
      <c r="L301" s="17"/>
      <c r="M301" s="17"/>
      <c r="N301" s="17">
        <v>3.08</v>
      </c>
      <c r="O301" s="17">
        <v>477.27272727272725</v>
      </c>
      <c r="P301" s="17">
        <v>5.0199999999999996</v>
      </c>
      <c r="Q301" s="17"/>
      <c r="R301" s="17">
        <f>'SR渋谷 フィジカル測定'!$P301-'SR渋谷 フィジカル測定'!$N301</f>
        <v>1.9399999999999995</v>
      </c>
      <c r="S301" s="17">
        <v>121</v>
      </c>
      <c r="T301" s="17">
        <v>60.912100000000009</v>
      </c>
      <c r="U301" s="17">
        <v>4477.0393500000009</v>
      </c>
      <c r="V301" s="17">
        <v>8893.5</v>
      </c>
      <c r="W301" s="17"/>
      <c r="X301" s="17">
        <v>45.18</v>
      </c>
      <c r="Y301" s="17">
        <v>2.6</v>
      </c>
      <c r="Z301" s="17">
        <v>1.228</v>
      </c>
      <c r="AA301" s="17"/>
      <c r="AB301" s="17"/>
      <c r="AC301" s="17"/>
      <c r="AD301" s="17"/>
      <c r="AE301" s="19"/>
      <c r="AF301" s="19"/>
      <c r="AG301" s="19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</row>
    <row r="302" spans="1:50">
      <c r="A302" s="3" t="s">
        <v>125</v>
      </c>
      <c r="B302" s="3" t="s">
        <v>202</v>
      </c>
      <c r="C302" s="37">
        <v>9</v>
      </c>
      <c r="D302" s="4">
        <v>45774</v>
      </c>
      <c r="E302" s="17"/>
      <c r="F302" s="17"/>
      <c r="G302" s="17"/>
      <c r="H302" s="17"/>
      <c r="I302" s="21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9"/>
      <c r="AF302" s="19"/>
      <c r="AG302" s="19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</row>
    <row r="303" spans="1:50">
      <c r="A303" s="3" t="s">
        <v>126</v>
      </c>
      <c r="B303" s="3" t="s">
        <v>202</v>
      </c>
      <c r="C303" s="37">
        <v>9</v>
      </c>
      <c r="D303" s="4">
        <v>45774</v>
      </c>
      <c r="E303" s="17"/>
      <c r="F303" s="17"/>
      <c r="G303" s="17"/>
      <c r="H303" s="17"/>
      <c r="I303" s="21"/>
      <c r="J303" s="17"/>
      <c r="K303" s="17"/>
      <c r="L303" s="17"/>
      <c r="M303" s="17"/>
      <c r="N303" s="17">
        <v>2.91</v>
      </c>
      <c r="O303" s="17">
        <v>392.43986254295532</v>
      </c>
      <c r="P303" s="17">
        <v>4.53</v>
      </c>
      <c r="Q303" s="17"/>
      <c r="R303" s="17">
        <f>'SR渋谷 フィジカル測定'!$P303-'SR渋谷 フィジカル測定'!$N303</f>
        <v>1.62</v>
      </c>
      <c r="S303" s="17">
        <v>132</v>
      </c>
      <c r="T303" s="17">
        <v>63.949200000000005</v>
      </c>
      <c r="U303" s="17">
        <v>3651.4993200000004</v>
      </c>
      <c r="V303" s="17">
        <v>7537.2</v>
      </c>
      <c r="W303" s="17"/>
      <c r="X303" s="17">
        <v>50.07</v>
      </c>
      <c r="Y303" s="17">
        <v>2.7</v>
      </c>
      <c r="Z303" s="17">
        <v>1.3720000000000001</v>
      </c>
      <c r="AA303" s="17"/>
      <c r="AB303" s="17"/>
      <c r="AC303" s="17"/>
      <c r="AD303" s="17"/>
      <c r="AE303" s="19"/>
      <c r="AF303" s="19"/>
      <c r="AG303" s="19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</row>
    <row r="304" spans="1:50">
      <c r="A304" s="3" t="s">
        <v>127</v>
      </c>
      <c r="B304" s="3" t="s">
        <v>202</v>
      </c>
      <c r="C304" s="37">
        <v>9</v>
      </c>
      <c r="D304" s="4">
        <v>45774</v>
      </c>
      <c r="E304" s="17"/>
      <c r="F304" s="17"/>
      <c r="G304" s="17"/>
      <c r="H304" s="17"/>
      <c r="I304" s="21"/>
      <c r="J304" s="17"/>
      <c r="K304" s="17"/>
      <c r="L304" s="17"/>
      <c r="M304" s="17"/>
      <c r="N304" s="17">
        <v>3.1</v>
      </c>
      <c r="O304" s="17">
        <v>441.93548387096769</v>
      </c>
      <c r="P304" s="17">
        <v>4.71</v>
      </c>
      <c r="Q304" s="17"/>
      <c r="R304" s="17">
        <v>1.6099999999999999</v>
      </c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9"/>
      <c r="AF304" s="19"/>
      <c r="AG304" s="19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</row>
    <row r="305" spans="1:50">
      <c r="A305" s="3" t="s">
        <v>128</v>
      </c>
      <c r="B305" s="3" t="s">
        <v>202</v>
      </c>
      <c r="C305" s="37">
        <v>9</v>
      </c>
      <c r="D305" s="4">
        <v>45774</v>
      </c>
      <c r="E305" s="17"/>
      <c r="F305" s="17"/>
      <c r="G305" s="17"/>
      <c r="H305" s="17"/>
      <c r="I305" s="21"/>
      <c r="J305" s="17"/>
      <c r="K305" s="17"/>
      <c r="L305" s="17"/>
      <c r="M305" s="17"/>
      <c r="N305" s="17">
        <v>3.07</v>
      </c>
      <c r="O305" s="17">
        <v>547.23127035830623</v>
      </c>
      <c r="P305" s="17">
        <v>4.67</v>
      </c>
      <c r="Q305" s="17"/>
      <c r="R305" s="17">
        <f>'SR渋谷 フィジカル測定'!$P305-'SR渋谷 フィジカル測定'!$N305</f>
        <v>1.6</v>
      </c>
      <c r="S305" s="17">
        <v>109</v>
      </c>
      <c r="T305" s="17">
        <v>57.5989</v>
      </c>
      <c r="U305" s="17">
        <v>4838.3076000000001</v>
      </c>
      <c r="V305" s="17">
        <v>9156</v>
      </c>
      <c r="W305" s="17"/>
      <c r="X305" s="17">
        <v>40.83</v>
      </c>
      <c r="Y305" s="17">
        <v>2.4</v>
      </c>
      <c r="Z305" s="17">
        <v>1.9330000000000001</v>
      </c>
      <c r="AA305" s="17"/>
      <c r="AB305" s="17"/>
      <c r="AC305" s="17"/>
      <c r="AD305" s="17"/>
      <c r="AE305" s="19"/>
      <c r="AF305" s="19"/>
      <c r="AG305" s="19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</row>
    <row r="306" spans="1:50">
      <c r="A306" s="3" t="s">
        <v>129</v>
      </c>
      <c r="B306" s="3" t="s">
        <v>202</v>
      </c>
      <c r="C306" s="37">
        <v>9</v>
      </c>
      <c r="D306" s="4">
        <v>45774</v>
      </c>
      <c r="E306" s="17"/>
      <c r="F306" s="17"/>
      <c r="G306" s="17"/>
      <c r="H306" s="17"/>
      <c r="I306" s="21"/>
      <c r="J306" s="17"/>
      <c r="K306" s="17"/>
      <c r="L306" s="17"/>
      <c r="M306" s="17"/>
      <c r="N306" s="17">
        <v>2.94</v>
      </c>
      <c r="O306" s="17">
        <v>453.74149659863951</v>
      </c>
      <c r="P306" s="17">
        <v>4.72</v>
      </c>
      <c r="Q306" s="17"/>
      <c r="R306" s="17">
        <v>1.7799999999999998</v>
      </c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9"/>
      <c r="AF306" s="19"/>
      <c r="AG306" s="19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</row>
    <row r="307" spans="1:50">
      <c r="A307" s="3" t="s">
        <v>130</v>
      </c>
      <c r="B307" s="3" t="s">
        <v>202</v>
      </c>
      <c r="C307" s="37">
        <v>9</v>
      </c>
      <c r="D307" s="4">
        <v>45774</v>
      </c>
      <c r="E307" s="17"/>
      <c r="F307" s="17"/>
      <c r="G307" s="17"/>
      <c r="H307" s="17"/>
      <c r="I307" s="21"/>
      <c r="J307" s="17"/>
      <c r="K307" s="17"/>
      <c r="L307" s="17"/>
      <c r="M307" s="17"/>
      <c r="N307" s="17">
        <v>3.4</v>
      </c>
      <c r="O307" s="17">
        <v>464.70588235294122</v>
      </c>
      <c r="P307" s="17">
        <v>5.15</v>
      </c>
      <c r="Q307" s="17"/>
      <c r="R307" s="17">
        <v>1.7500000000000004</v>
      </c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9"/>
      <c r="AF307" s="19"/>
      <c r="AG307" s="19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</row>
    <row r="308" spans="1:50">
      <c r="A308" s="3" t="s">
        <v>131</v>
      </c>
      <c r="B308" s="3" t="s">
        <v>202</v>
      </c>
      <c r="C308" s="37">
        <v>9</v>
      </c>
      <c r="D308" s="4">
        <v>45774</v>
      </c>
      <c r="E308" s="17"/>
      <c r="F308" s="17"/>
      <c r="G308" s="17"/>
      <c r="H308" s="17"/>
      <c r="I308" s="21"/>
      <c r="J308" s="17"/>
      <c r="K308" s="17"/>
      <c r="L308" s="17"/>
      <c r="M308" s="17"/>
      <c r="N308" s="17">
        <v>3.03</v>
      </c>
      <c r="O308" s="17">
        <v>589.43894389438947</v>
      </c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9"/>
      <c r="AF308" s="19"/>
      <c r="AG308" s="19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</row>
    <row r="309" spans="1:50">
      <c r="A309" s="3" t="s">
        <v>132</v>
      </c>
      <c r="B309" s="3" t="s">
        <v>202</v>
      </c>
      <c r="C309" s="37">
        <v>7</v>
      </c>
      <c r="D309" s="4">
        <v>45774</v>
      </c>
      <c r="E309" s="17"/>
      <c r="F309" s="17"/>
      <c r="G309" s="17"/>
      <c r="H309" s="17"/>
      <c r="I309" s="21"/>
      <c r="J309" s="17"/>
      <c r="K309" s="17"/>
      <c r="L309" s="17"/>
      <c r="M309" s="17"/>
      <c r="N309" s="17">
        <v>2.78</v>
      </c>
      <c r="O309" s="17">
        <f>20/N309*F670</f>
        <v>543.88489208633098</v>
      </c>
      <c r="P309" s="17">
        <v>4.41</v>
      </c>
      <c r="Q309" s="17"/>
      <c r="R309" s="17">
        <f>'SR渋谷 フィジカル測定'!$P309-'SR渋谷 フィジカル測定'!$N309</f>
        <v>1.6300000000000003</v>
      </c>
      <c r="S309" s="17">
        <v>120</v>
      </c>
      <c r="T309" s="17">
        <v>60.63600000000001</v>
      </c>
      <c r="U309" s="17">
        <v>0</v>
      </c>
      <c r="V309" s="17">
        <f>S309*F670</f>
        <v>9072</v>
      </c>
      <c r="W309" s="17"/>
      <c r="X309" s="17">
        <v>53.9</v>
      </c>
      <c r="Y309" s="17">
        <v>3</v>
      </c>
      <c r="Z309" s="17">
        <v>2.1819999999999999</v>
      </c>
      <c r="AA309" s="17"/>
      <c r="AB309" s="17"/>
      <c r="AC309" s="17"/>
      <c r="AD309" s="17"/>
      <c r="AE309" s="19"/>
      <c r="AF309" s="19"/>
      <c r="AG309" s="19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</row>
    <row r="310" spans="1:50">
      <c r="A310" s="3" t="s">
        <v>9</v>
      </c>
      <c r="B310" s="3" t="s">
        <v>202</v>
      </c>
      <c r="C310" s="37">
        <v>6</v>
      </c>
      <c r="D310" s="4">
        <v>45413</v>
      </c>
      <c r="E310" s="17">
        <v>195.4</v>
      </c>
      <c r="F310" s="17"/>
      <c r="G310" s="17"/>
      <c r="H310" s="17"/>
      <c r="I310" s="21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9"/>
      <c r="AF310" s="19"/>
      <c r="AG310" s="19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</row>
    <row r="311" spans="1:50">
      <c r="A311" s="3" t="s">
        <v>10</v>
      </c>
      <c r="B311" s="3" t="s">
        <v>202</v>
      </c>
      <c r="C311" s="37">
        <v>6</v>
      </c>
      <c r="D311" s="4">
        <v>45413</v>
      </c>
      <c r="E311" s="17">
        <v>173.2</v>
      </c>
      <c r="F311" s="17"/>
      <c r="G311" s="17"/>
      <c r="H311" s="17"/>
      <c r="I311" s="21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9"/>
      <c r="AF311" s="19"/>
      <c r="AG311" s="19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</row>
    <row r="312" spans="1:50">
      <c r="A312" s="3" t="s">
        <v>11</v>
      </c>
      <c r="B312" s="3" t="s">
        <v>202</v>
      </c>
      <c r="C312" s="37">
        <v>6</v>
      </c>
      <c r="D312" s="4">
        <v>45413</v>
      </c>
      <c r="E312" s="17">
        <v>181.2</v>
      </c>
      <c r="F312" s="17"/>
      <c r="G312" s="17"/>
      <c r="H312" s="17"/>
      <c r="I312" s="21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9"/>
      <c r="AF312" s="19"/>
      <c r="AG312" s="19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</row>
    <row r="313" spans="1:50">
      <c r="A313" s="3" t="s">
        <v>12</v>
      </c>
      <c r="B313" s="3" t="s">
        <v>202</v>
      </c>
      <c r="C313" s="37">
        <v>6</v>
      </c>
      <c r="D313" s="4">
        <v>45413</v>
      </c>
      <c r="E313" s="17">
        <v>186</v>
      </c>
      <c r="F313" s="17"/>
      <c r="G313" s="17"/>
      <c r="H313" s="17"/>
      <c r="I313" s="21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9"/>
      <c r="AF313" s="19"/>
      <c r="AG313" s="19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</row>
    <row r="314" spans="1:50">
      <c r="A314" s="3" t="s">
        <v>13</v>
      </c>
      <c r="B314" s="3" t="s">
        <v>202</v>
      </c>
      <c r="C314" s="37">
        <v>6</v>
      </c>
      <c r="D314" s="4">
        <v>45413</v>
      </c>
      <c r="E314" s="17">
        <v>182.8</v>
      </c>
      <c r="F314" s="17"/>
      <c r="G314" s="17"/>
      <c r="H314" s="17"/>
      <c r="I314" s="21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9"/>
      <c r="AF314" s="19"/>
      <c r="AG314" s="19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</row>
    <row r="315" spans="1:50">
      <c r="A315" s="3" t="s">
        <v>14</v>
      </c>
      <c r="B315" s="3" t="s">
        <v>202</v>
      </c>
      <c r="C315" s="37">
        <v>6</v>
      </c>
      <c r="D315" s="4">
        <v>45413</v>
      </c>
      <c r="E315" s="17">
        <v>179.8</v>
      </c>
      <c r="F315" s="17"/>
      <c r="G315" s="17"/>
      <c r="H315" s="17"/>
      <c r="I315" s="21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9"/>
      <c r="AF315" s="19"/>
      <c r="AG315" s="19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</row>
    <row r="316" spans="1:50">
      <c r="A316" s="3" t="s">
        <v>15</v>
      </c>
      <c r="B316" s="3" t="s">
        <v>202</v>
      </c>
      <c r="C316" s="37">
        <v>7</v>
      </c>
      <c r="D316" s="4">
        <v>45413</v>
      </c>
      <c r="E316" s="17">
        <v>175.8</v>
      </c>
      <c r="F316" s="17"/>
      <c r="G316" s="17"/>
      <c r="H316" s="17"/>
      <c r="I316" s="21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9"/>
      <c r="AF316" s="19"/>
      <c r="AG316" s="19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</row>
    <row r="317" spans="1:50">
      <c r="A317" s="3" t="s">
        <v>16</v>
      </c>
      <c r="B317" s="3" t="s">
        <v>202</v>
      </c>
      <c r="C317" s="37">
        <v>7</v>
      </c>
      <c r="D317" s="4">
        <v>45413</v>
      </c>
      <c r="E317" s="17">
        <v>179.1</v>
      </c>
      <c r="F317" s="17"/>
      <c r="G317" s="17"/>
      <c r="H317" s="17"/>
      <c r="I317" s="21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9"/>
      <c r="AF317" s="19"/>
      <c r="AG317" s="19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</row>
    <row r="318" spans="1:50">
      <c r="A318" s="3" t="s">
        <v>17</v>
      </c>
      <c r="B318" s="3" t="s">
        <v>202</v>
      </c>
      <c r="C318" s="37">
        <v>7</v>
      </c>
      <c r="D318" s="4">
        <v>45413</v>
      </c>
      <c r="E318" s="17">
        <v>177</v>
      </c>
      <c r="F318" s="17"/>
      <c r="G318" s="17"/>
      <c r="H318" s="17"/>
      <c r="I318" s="21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9"/>
      <c r="AF318" s="19"/>
      <c r="AG318" s="19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</row>
    <row r="319" spans="1:50">
      <c r="A319" s="3" t="s">
        <v>118</v>
      </c>
      <c r="B319" s="3" t="s">
        <v>202</v>
      </c>
      <c r="C319" s="37">
        <v>7</v>
      </c>
      <c r="D319" s="4">
        <v>45413</v>
      </c>
      <c r="E319" s="17">
        <v>166.8</v>
      </c>
      <c r="F319" s="17"/>
      <c r="G319" s="17"/>
      <c r="H319" s="17"/>
      <c r="I319" s="21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9"/>
      <c r="AF319" s="19"/>
      <c r="AG319" s="19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</row>
    <row r="320" spans="1:50">
      <c r="A320" s="3" t="s">
        <v>119</v>
      </c>
      <c r="B320" s="3" t="s">
        <v>202</v>
      </c>
      <c r="C320" s="37">
        <v>8</v>
      </c>
      <c r="D320" s="4">
        <v>45413</v>
      </c>
      <c r="E320" s="17">
        <v>176.2</v>
      </c>
      <c r="F320" s="17"/>
      <c r="G320" s="17"/>
      <c r="H320" s="17"/>
      <c r="I320" s="21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9"/>
      <c r="AF320" s="19"/>
      <c r="AG320" s="19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</row>
    <row r="321" spans="1:50">
      <c r="A321" s="3" t="s">
        <v>120</v>
      </c>
      <c r="B321" s="3" t="s">
        <v>202</v>
      </c>
      <c r="C321" s="37">
        <v>8</v>
      </c>
      <c r="D321" s="4">
        <v>45413</v>
      </c>
      <c r="E321" s="17">
        <v>172.8</v>
      </c>
      <c r="F321" s="17"/>
      <c r="G321" s="17"/>
      <c r="H321" s="17"/>
      <c r="I321" s="21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9"/>
      <c r="AF321" s="19"/>
      <c r="AG321" s="19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</row>
    <row r="322" spans="1:50">
      <c r="A322" s="3" t="s">
        <v>121</v>
      </c>
      <c r="B322" s="3" t="s">
        <v>202</v>
      </c>
      <c r="C322" s="37">
        <v>8</v>
      </c>
      <c r="D322" s="4">
        <v>45413</v>
      </c>
      <c r="E322" s="17">
        <v>177</v>
      </c>
      <c r="F322" s="17"/>
      <c r="G322" s="17"/>
      <c r="H322" s="17"/>
      <c r="I322" s="21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9"/>
      <c r="AF322" s="19"/>
      <c r="AG322" s="19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</row>
    <row r="323" spans="1:50">
      <c r="A323" s="3" t="s">
        <v>122</v>
      </c>
      <c r="B323" s="3" t="s">
        <v>202</v>
      </c>
      <c r="C323" s="37">
        <v>8</v>
      </c>
      <c r="D323" s="4">
        <v>45413</v>
      </c>
      <c r="E323" s="17">
        <v>182.4</v>
      </c>
      <c r="F323" s="17"/>
      <c r="G323" s="17"/>
      <c r="H323" s="17"/>
      <c r="I323" s="21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9"/>
      <c r="AF323" s="19"/>
      <c r="AG323" s="19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</row>
    <row r="324" spans="1:50">
      <c r="A324" s="3" t="s">
        <v>123</v>
      </c>
      <c r="B324" s="3" t="s">
        <v>202</v>
      </c>
      <c r="C324" s="37">
        <v>8</v>
      </c>
      <c r="D324" s="4">
        <v>45413</v>
      </c>
      <c r="E324" s="17">
        <v>165.2</v>
      </c>
      <c r="F324" s="17"/>
      <c r="G324" s="17"/>
      <c r="H324" s="17"/>
      <c r="I324" s="21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9"/>
      <c r="AF324" s="19"/>
      <c r="AG324" s="19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</row>
    <row r="325" spans="1:50">
      <c r="A325" s="3" t="s">
        <v>124</v>
      </c>
      <c r="B325" s="3" t="s">
        <v>202</v>
      </c>
      <c r="C325" s="37">
        <v>8</v>
      </c>
      <c r="D325" s="4">
        <v>45413</v>
      </c>
      <c r="E325" s="17">
        <v>175.2</v>
      </c>
      <c r="F325" s="17"/>
      <c r="G325" s="17"/>
      <c r="H325" s="17"/>
      <c r="I325" s="21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9"/>
      <c r="AF325" s="19"/>
      <c r="AG325" s="19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</row>
    <row r="326" spans="1:50">
      <c r="A326" s="3" t="s">
        <v>137</v>
      </c>
      <c r="B326" s="3" t="s">
        <v>202</v>
      </c>
      <c r="C326" s="37">
        <v>6</v>
      </c>
      <c r="D326" s="4">
        <v>45413</v>
      </c>
      <c r="E326" s="17"/>
      <c r="F326" s="17"/>
      <c r="G326" s="17"/>
      <c r="H326" s="17"/>
      <c r="I326" s="21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9"/>
      <c r="AF326" s="19"/>
      <c r="AG326" s="19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</row>
    <row r="327" spans="1:50">
      <c r="A327" s="3" t="s">
        <v>138</v>
      </c>
      <c r="B327" s="3" t="s">
        <v>202</v>
      </c>
      <c r="C327" s="37">
        <v>6</v>
      </c>
      <c r="D327" s="4">
        <v>45413</v>
      </c>
      <c r="E327" s="17"/>
      <c r="F327" s="17"/>
      <c r="G327" s="17"/>
      <c r="H327" s="17"/>
      <c r="I327" s="21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9"/>
      <c r="AF327" s="19"/>
      <c r="AG327" s="19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</row>
    <row r="328" spans="1:50">
      <c r="A328" s="3" t="s">
        <v>9</v>
      </c>
      <c r="B328" s="3" t="s">
        <v>203</v>
      </c>
      <c r="C328" s="37">
        <v>6</v>
      </c>
      <c r="D328" s="4">
        <v>45505</v>
      </c>
      <c r="E328" s="17">
        <v>196.4</v>
      </c>
      <c r="F328" s="17"/>
      <c r="G328" s="17"/>
      <c r="H328" s="17"/>
      <c r="I328" s="21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9"/>
      <c r="AF328" s="19"/>
      <c r="AG328" s="19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</row>
    <row r="329" spans="1:50">
      <c r="A329" s="3" t="s">
        <v>10</v>
      </c>
      <c r="B329" s="3" t="s">
        <v>203</v>
      </c>
      <c r="C329" s="37">
        <v>6</v>
      </c>
      <c r="D329" s="4">
        <v>45505</v>
      </c>
      <c r="E329" s="17">
        <v>174</v>
      </c>
      <c r="F329" s="17"/>
      <c r="G329" s="17"/>
      <c r="H329" s="17"/>
      <c r="I329" s="21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9"/>
      <c r="AF329" s="19"/>
      <c r="AG329" s="19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</row>
    <row r="330" spans="1:50">
      <c r="A330" s="3" t="s">
        <v>11</v>
      </c>
      <c r="B330" s="3" t="s">
        <v>202</v>
      </c>
      <c r="C330" s="37">
        <v>6</v>
      </c>
      <c r="D330" s="4">
        <v>45505</v>
      </c>
      <c r="E330" s="17">
        <v>182.6</v>
      </c>
      <c r="F330" s="17"/>
      <c r="G330" s="17"/>
      <c r="H330" s="17"/>
      <c r="I330" s="21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9"/>
      <c r="AF330" s="19"/>
      <c r="AG330" s="19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</row>
    <row r="331" spans="1:50">
      <c r="A331" s="3" t="s">
        <v>12</v>
      </c>
      <c r="B331" s="3" t="s">
        <v>202</v>
      </c>
      <c r="C331" s="37">
        <v>6</v>
      </c>
      <c r="D331" s="4">
        <v>45505</v>
      </c>
      <c r="E331" s="17">
        <v>187</v>
      </c>
      <c r="F331" s="17"/>
      <c r="G331" s="17"/>
      <c r="H331" s="17"/>
      <c r="I331" s="21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9"/>
      <c r="AF331" s="19"/>
      <c r="AG331" s="19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</row>
    <row r="332" spans="1:50">
      <c r="A332" s="3" t="s">
        <v>13</v>
      </c>
      <c r="B332" s="3" t="s">
        <v>202</v>
      </c>
      <c r="C332" s="37">
        <v>6</v>
      </c>
      <c r="D332" s="4">
        <v>45505</v>
      </c>
      <c r="E332" s="17">
        <v>184</v>
      </c>
      <c r="F332" s="17"/>
      <c r="G332" s="17"/>
      <c r="H332" s="17"/>
      <c r="I332" s="21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9"/>
      <c r="AF332" s="19"/>
      <c r="AG332" s="19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</row>
    <row r="333" spans="1:50">
      <c r="A333" s="3" t="s">
        <v>14</v>
      </c>
      <c r="B333" s="3" t="s">
        <v>202</v>
      </c>
      <c r="C333" s="37">
        <v>6</v>
      </c>
      <c r="D333" s="4">
        <v>45505</v>
      </c>
      <c r="E333" s="17">
        <v>181.2</v>
      </c>
      <c r="F333" s="17"/>
      <c r="G333" s="17"/>
      <c r="H333" s="17"/>
      <c r="I333" s="21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9"/>
      <c r="AF333" s="19"/>
      <c r="AG333" s="19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</row>
    <row r="334" spans="1:50">
      <c r="A334" s="3" t="s">
        <v>15</v>
      </c>
      <c r="B334" s="3" t="s">
        <v>202</v>
      </c>
      <c r="C334" s="37">
        <v>7</v>
      </c>
      <c r="D334" s="4">
        <v>45505</v>
      </c>
      <c r="E334" s="17">
        <v>177</v>
      </c>
      <c r="F334" s="17"/>
      <c r="G334" s="17"/>
      <c r="H334" s="17"/>
      <c r="I334" s="21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9"/>
      <c r="AF334" s="19"/>
      <c r="AG334" s="19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</row>
    <row r="335" spans="1:50">
      <c r="A335" s="3" t="s">
        <v>16</v>
      </c>
      <c r="B335" s="3" t="s">
        <v>202</v>
      </c>
      <c r="C335" s="37">
        <v>7</v>
      </c>
      <c r="D335" s="4">
        <v>45505</v>
      </c>
      <c r="E335" s="17">
        <v>180</v>
      </c>
      <c r="F335" s="17"/>
      <c r="G335" s="17"/>
      <c r="H335" s="17"/>
      <c r="I335" s="21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9"/>
      <c r="AF335" s="19"/>
      <c r="AG335" s="19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</row>
    <row r="336" spans="1:50">
      <c r="A336" s="3" t="s">
        <v>17</v>
      </c>
      <c r="B336" s="3" t="s">
        <v>202</v>
      </c>
      <c r="C336" s="37">
        <v>7</v>
      </c>
      <c r="D336" s="4">
        <v>45505</v>
      </c>
      <c r="E336" s="17">
        <v>179</v>
      </c>
      <c r="F336" s="17"/>
      <c r="G336" s="17"/>
      <c r="H336" s="17"/>
      <c r="I336" s="21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9"/>
      <c r="AF336" s="19"/>
      <c r="AG336" s="19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</row>
    <row r="337" spans="1:50">
      <c r="A337" s="3" t="s">
        <v>118</v>
      </c>
      <c r="B337" s="3" t="s">
        <v>202</v>
      </c>
      <c r="C337" s="37">
        <v>7</v>
      </c>
      <c r="D337" s="4">
        <v>45505</v>
      </c>
      <c r="E337" s="17">
        <v>168.6</v>
      </c>
      <c r="F337" s="17"/>
      <c r="G337" s="17"/>
      <c r="H337" s="17"/>
      <c r="I337" s="21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9"/>
      <c r="AF337" s="19"/>
      <c r="AG337" s="19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</row>
    <row r="338" spans="1:50">
      <c r="A338" s="3" t="s">
        <v>119</v>
      </c>
      <c r="B338" s="3" t="s">
        <v>202</v>
      </c>
      <c r="C338" s="37">
        <v>8</v>
      </c>
      <c r="D338" s="4">
        <v>45505</v>
      </c>
      <c r="E338" s="17">
        <v>177.4</v>
      </c>
      <c r="F338" s="17"/>
      <c r="G338" s="17"/>
      <c r="H338" s="17"/>
      <c r="I338" s="21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9"/>
      <c r="AF338" s="19"/>
      <c r="AG338" s="19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</row>
    <row r="339" spans="1:50">
      <c r="A339" s="3" t="s">
        <v>120</v>
      </c>
      <c r="B339" s="3" t="s">
        <v>202</v>
      </c>
      <c r="C339" s="37">
        <v>8</v>
      </c>
      <c r="D339" s="4">
        <v>45505</v>
      </c>
      <c r="E339" s="17">
        <v>174</v>
      </c>
      <c r="F339" s="17"/>
      <c r="G339" s="17"/>
      <c r="H339" s="17"/>
      <c r="I339" s="21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9"/>
      <c r="AF339" s="19"/>
      <c r="AG339" s="19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</row>
    <row r="340" spans="1:50">
      <c r="A340" s="3" t="s">
        <v>121</v>
      </c>
      <c r="B340" s="3" t="s">
        <v>202</v>
      </c>
      <c r="C340" s="37">
        <v>8</v>
      </c>
      <c r="D340" s="4">
        <v>45505</v>
      </c>
      <c r="E340" s="17">
        <v>177</v>
      </c>
      <c r="F340" s="17"/>
      <c r="G340" s="17"/>
      <c r="H340" s="17"/>
      <c r="I340" s="21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9"/>
      <c r="AF340" s="19"/>
      <c r="AG340" s="19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</row>
    <row r="341" spans="1:50">
      <c r="A341" s="3" t="s">
        <v>122</v>
      </c>
      <c r="B341" s="3" t="s">
        <v>202</v>
      </c>
      <c r="C341" s="37">
        <v>8</v>
      </c>
      <c r="D341" s="4">
        <v>45505</v>
      </c>
      <c r="E341" s="17">
        <v>183.2</v>
      </c>
      <c r="F341" s="17"/>
      <c r="G341" s="17"/>
      <c r="H341" s="17"/>
      <c r="I341" s="21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9"/>
      <c r="AF341" s="19"/>
      <c r="AG341" s="19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</row>
    <row r="342" spans="1:50">
      <c r="A342" s="3" t="s">
        <v>123</v>
      </c>
      <c r="B342" s="3" t="s">
        <v>202</v>
      </c>
      <c r="C342" s="37">
        <v>8</v>
      </c>
      <c r="D342" s="4">
        <v>45505</v>
      </c>
      <c r="E342" s="17">
        <v>166</v>
      </c>
      <c r="F342" s="17"/>
      <c r="G342" s="17"/>
      <c r="H342" s="17"/>
      <c r="I342" s="21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9"/>
      <c r="AF342" s="19"/>
      <c r="AG342" s="19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</row>
    <row r="343" spans="1:50">
      <c r="A343" s="3" t="s">
        <v>124</v>
      </c>
      <c r="B343" s="3" t="s">
        <v>202</v>
      </c>
      <c r="C343" s="37">
        <v>8</v>
      </c>
      <c r="D343" s="4">
        <v>45505</v>
      </c>
      <c r="E343" s="17">
        <v>174</v>
      </c>
      <c r="F343" s="17"/>
      <c r="G343" s="17"/>
      <c r="H343" s="17"/>
      <c r="I343" s="21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9"/>
      <c r="AF343" s="19"/>
      <c r="AG343" s="19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</row>
    <row r="344" spans="1:50">
      <c r="A344" s="3" t="s">
        <v>137</v>
      </c>
      <c r="B344" s="3" t="s">
        <v>202</v>
      </c>
      <c r="C344" s="37">
        <v>6</v>
      </c>
      <c r="D344" s="4">
        <v>45505</v>
      </c>
      <c r="E344" s="17">
        <v>182.8</v>
      </c>
      <c r="F344" s="17"/>
      <c r="G344" s="17"/>
      <c r="H344" s="17"/>
      <c r="I344" s="21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9"/>
      <c r="AF344" s="19"/>
      <c r="AG344" s="19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</row>
    <row r="345" spans="1:50">
      <c r="A345" s="3" t="s">
        <v>138</v>
      </c>
      <c r="B345" s="3" t="s">
        <v>202</v>
      </c>
      <c r="C345" s="37">
        <v>6</v>
      </c>
      <c r="D345" s="4">
        <v>45505</v>
      </c>
      <c r="E345" s="17"/>
      <c r="F345" s="17"/>
      <c r="G345" s="17"/>
      <c r="H345" s="17"/>
      <c r="I345" s="21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9"/>
      <c r="AF345" s="19"/>
      <c r="AG345" s="19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</row>
    <row r="346" spans="1:50">
      <c r="A346" s="3" t="s">
        <v>143</v>
      </c>
      <c r="B346" s="3" t="s">
        <v>204</v>
      </c>
      <c r="C346" s="37">
        <v>11</v>
      </c>
      <c r="D346" s="4">
        <v>45536</v>
      </c>
      <c r="E346" s="17">
        <v>164.5</v>
      </c>
      <c r="F346" s="17">
        <v>50.3</v>
      </c>
      <c r="G346" s="17">
        <v>-0.67867305383586607</v>
      </c>
      <c r="H346" s="17"/>
      <c r="I346" s="21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9"/>
      <c r="AF346" s="19"/>
      <c r="AG346" s="19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</row>
    <row r="347" spans="1:50">
      <c r="A347" s="3" t="s">
        <v>46</v>
      </c>
      <c r="B347" s="3" t="s">
        <v>204</v>
      </c>
      <c r="C347" s="37">
        <v>9</v>
      </c>
      <c r="D347" s="4">
        <v>45536</v>
      </c>
      <c r="E347" s="17">
        <v>171.5</v>
      </c>
      <c r="F347" s="11">
        <v>58.4</v>
      </c>
      <c r="G347" s="17">
        <v>0.39414918283381928</v>
      </c>
      <c r="H347" s="17"/>
      <c r="I347" s="21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9"/>
      <c r="AF347" s="19"/>
      <c r="AG347" s="19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</row>
    <row r="348" spans="1:50">
      <c r="A348" s="3" t="s">
        <v>140</v>
      </c>
      <c r="B348" s="3" t="s">
        <v>204</v>
      </c>
      <c r="C348" s="37">
        <v>11</v>
      </c>
      <c r="D348" s="4">
        <v>45536</v>
      </c>
      <c r="E348" s="17">
        <v>154.5</v>
      </c>
      <c r="F348" s="17">
        <v>51.5</v>
      </c>
      <c r="G348" s="17">
        <v>-1.0668725919999995</v>
      </c>
      <c r="H348" s="17"/>
      <c r="I348" s="21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9"/>
      <c r="AF348" s="19"/>
      <c r="AG348" s="19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</row>
    <row r="349" spans="1:50">
      <c r="A349" s="3" t="s">
        <v>54</v>
      </c>
      <c r="B349" s="3" t="s">
        <v>204</v>
      </c>
      <c r="C349" s="37">
        <v>10</v>
      </c>
      <c r="D349" s="4">
        <v>45536</v>
      </c>
      <c r="E349" s="17">
        <v>159.1</v>
      </c>
      <c r="F349" s="17">
        <v>46.4</v>
      </c>
      <c r="G349" s="17">
        <v>-0.93437618714142123</v>
      </c>
      <c r="H349" s="17"/>
      <c r="I349" s="21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9"/>
      <c r="AF349" s="19"/>
      <c r="AG349" s="19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</row>
    <row r="350" spans="1:50">
      <c r="A350" s="3" t="s">
        <v>215</v>
      </c>
      <c r="B350" s="3" t="s">
        <v>204</v>
      </c>
      <c r="C350" s="37">
        <v>11</v>
      </c>
      <c r="D350" s="4">
        <v>45536</v>
      </c>
      <c r="E350" s="17">
        <v>181.1</v>
      </c>
      <c r="F350" s="17">
        <v>67.400000000000006</v>
      </c>
      <c r="G350" s="17">
        <v>0.78561965322788507</v>
      </c>
      <c r="H350" s="17"/>
      <c r="I350" s="21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9"/>
      <c r="AF350" s="19"/>
      <c r="AG350" s="19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</row>
    <row r="351" spans="1:50">
      <c r="A351" s="3" t="s">
        <v>52</v>
      </c>
      <c r="B351" s="3" t="s">
        <v>204</v>
      </c>
      <c r="C351" s="37">
        <v>9</v>
      </c>
      <c r="D351" s="4">
        <v>45536</v>
      </c>
      <c r="E351" s="17">
        <v>180.6</v>
      </c>
      <c r="F351" s="17">
        <v>64.900000000000006</v>
      </c>
      <c r="G351" s="17">
        <v>0.91573368453156112</v>
      </c>
      <c r="H351" s="17"/>
      <c r="I351" s="21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9"/>
      <c r="AF351" s="19"/>
      <c r="AG351" s="19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</row>
    <row r="352" spans="1:50">
      <c r="A352" s="3" t="s">
        <v>49</v>
      </c>
      <c r="B352" s="3" t="s">
        <v>204</v>
      </c>
      <c r="C352" s="37">
        <v>9</v>
      </c>
      <c r="D352" s="4">
        <v>45536</v>
      </c>
      <c r="E352" s="17">
        <v>178.8</v>
      </c>
      <c r="F352" s="17">
        <v>64.3</v>
      </c>
      <c r="G352" s="17">
        <v>1.0497221951476512</v>
      </c>
      <c r="H352" s="17"/>
      <c r="I352" s="21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9"/>
      <c r="AF352" s="19"/>
      <c r="AG352" s="19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</row>
    <row r="353" spans="1:50">
      <c r="A353" s="3" t="s">
        <v>58</v>
      </c>
      <c r="B353" s="3" t="s">
        <v>204</v>
      </c>
      <c r="C353" s="37">
        <v>10</v>
      </c>
      <c r="D353" s="4">
        <v>45536</v>
      </c>
      <c r="E353" s="17">
        <v>162.80000000000001</v>
      </c>
      <c r="F353" s="17">
        <v>49.5</v>
      </c>
      <c r="G353" s="17">
        <v>-1.0762225230081084</v>
      </c>
      <c r="H353" s="17"/>
      <c r="I353" s="21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9"/>
      <c r="AF353" s="19"/>
      <c r="AG353" s="19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</row>
    <row r="354" spans="1:50">
      <c r="A354" s="3" t="s">
        <v>53</v>
      </c>
      <c r="B354" s="3" t="s">
        <v>204</v>
      </c>
      <c r="C354" s="37">
        <v>11</v>
      </c>
      <c r="D354" s="4">
        <v>45536</v>
      </c>
      <c r="E354" s="17">
        <v>172.1</v>
      </c>
      <c r="F354" s="17">
        <v>63.7</v>
      </c>
      <c r="G354" s="17">
        <v>0.11836275008471908</v>
      </c>
      <c r="H354" s="17"/>
      <c r="I354" s="21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9"/>
      <c r="AF354" s="19"/>
      <c r="AG354" s="19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</row>
    <row r="355" spans="1:50">
      <c r="A355" s="3" t="s">
        <v>44</v>
      </c>
      <c r="B355" s="3" t="s">
        <v>204</v>
      </c>
      <c r="C355" s="37">
        <v>9</v>
      </c>
      <c r="D355" s="4">
        <v>45536</v>
      </c>
      <c r="E355" s="17">
        <v>172.8</v>
      </c>
      <c r="F355" s="17">
        <v>67</v>
      </c>
      <c r="G355" s="17">
        <v>0.98948055915555699</v>
      </c>
      <c r="H355" s="17"/>
      <c r="I355" s="21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9"/>
      <c r="AF355" s="19"/>
      <c r="AG355" s="19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</row>
    <row r="356" spans="1:50">
      <c r="A356" s="3" t="s">
        <v>142</v>
      </c>
      <c r="B356" s="3" t="s">
        <v>204</v>
      </c>
      <c r="C356" s="37">
        <v>11</v>
      </c>
      <c r="D356" s="4">
        <v>45536</v>
      </c>
      <c r="E356" s="17">
        <v>169.5</v>
      </c>
      <c r="F356" s="17">
        <v>60.8</v>
      </c>
      <c r="G356" s="17">
        <v>-0.30297409225663774</v>
      </c>
      <c r="H356" s="17"/>
      <c r="I356" s="21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9"/>
      <c r="AF356" s="19"/>
      <c r="AG356" s="19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</row>
    <row r="357" spans="1:50">
      <c r="A357" s="3" t="s">
        <v>38</v>
      </c>
      <c r="B357" s="3" t="s">
        <v>204</v>
      </c>
      <c r="C357" s="37">
        <v>9</v>
      </c>
      <c r="D357" s="4">
        <v>45536</v>
      </c>
      <c r="E357" s="17">
        <v>185.2</v>
      </c>
      <c r="F357" s="17">
        <v>64.099999999999994</v>
      </c>
      <c r="G357" s="17">
        <v>1.7394084152466518</v>
      </c>
      <c r="H357" s="17"/>
      <c r="I357" s="21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9"/>
      <c r="AF357" s="19"/>
      <c r="AG357" s="19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</row>
    <row r="358" spans="1:50">
      <c r="A358" s="3" t="s">
        <v>51</v>
      </c>
      <c r="B358" s="3" t="s">
        <v>204</v>
      </c>
      <c r="C358" s="37">
        <v>10</v>
      </c>
      <c r="D358" s="4">
        <v>45536</v>
      </c>
      <c r="E358" s="17">
        <v>151</v>
      </c>
      <c r="F358" s="17">
        <v>52</v>
      </c>
      <c r="G358" s="17">
        <v>-1.1786487117549669</v>
      </c>
      <c r="H358" s="17"/>
      <c r="I358" s="21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9"/>
      <c r="AF358" s="19"/>
      <c r="AG358" s="19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</row>
    <row r="359" spans="1:50">
      <c r="A359" s="3" t="s">
        <v>144</v>
      </c>
      <c r="B359" s="3" t="s">
        <v>204</v>
      </c>
      <c r="C359" s="37">
        <v>11</v>
      </c>
      <c r="D359" s="4">
        <v>45536</v>
      </c>
      <c r="E359" s="17">
        <v>169.2</v>
      </c>
      <c r="F359" s="17">
        <v>52.4</v>
      </c>
      <c r="G359" s="17">
        <v>-0.29137289546312184</v>
      </c>
      <c r="H359" s="17"/>
      <c r="I359" s="21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9"/>
      <c r="AF359" s="19"/>
      <c r="AG359" s="19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</row>
    <row r="360" spans="1:50">
      <c r="A360" s="3" t="s">
        <v>47</v>
      </c>
      <c r="B360" s="3" t="s">
        <v>204</v>
      </c>
      <c r="C360" s="37">
        <v>9</v>
      </c>
      <c r="D360" s="4">
        <v>45536</v>
      </c>
      <c r="E360" s="17">
        <v>170.5</v>
      </c>
      <c r="F360" s="17">
        <v>57.1</v>
      </c>
      <c r="G360" s="17">
        <v>0.39027314553313697</v>
      </c>
      <c r="H360" s="17"/>
      <c r="I360" s="21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9"/>
      <c r="AF360" s="19"/>
      <c r="AG360" s="19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</row>
    <row r="361" spans="1:50">
      <c r="A361" s="3" t="s">
        <v>55</v>
      </c>
      <c r="B361" s="3" t="s">
        <v>204</v>
      </c>
      <c r="C361" s="37">
        <v>10</v>
      </c>
      <c r="D361" s="4">
        <v>45536</v>
      </c>
      <c r="E361" s="17">
        <v>182</v>
      </c>
      <c r="F361" s="17">
        <v>72.5</v>
      </c>
      <c r="G361" s="17">
        <v>0.37127177202197648</v>
      </c>
      <c r="H361" s="17"/>
      <c r="I361" s="21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9"/>
      <c r="AF361" s="19"/>
      <c r="AG361" s="19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</row>
    <row r="362" spans="1:50">
      <c r="A362" s="3" t="s">
        <v>141</v>
      </c>
      <c r="B362" s="3" t="s">
        <v>204</v>
      </c>
      <c r="C362" s="37">
        <v>11</v>
      </c>
      <c r="D362" s="4">
        <v>45536</v>
      </c>
      <c r="E362" s="17">
        <v>170.8</v>
      </c>
      <c r="F362" s="17">
        <v>56.8</v>
      </c>
      <c r="G362" s="17">
        <v>0.21989967763372298</v>
      </c>
      <c r="H362" s="17"/>
      <c r="I362" s="21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9"/>
      <c r="AF362" s="19"/>
      <c r="AG362" s="19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</row>
    <row r="363" spans="1:50">
      <c r="A363" s="3" t="s">
        <v>40</v>
      </c>
      <c r="B363" s="3" t="s">
        <v>204</v>
      </c>
      <c r="C363" s="37">
        <v>9</v>
      </c>
      <c r="D363" s="4">
        <v>45536</v>
      </c>
      <c r="E363" s="17">
        <v>179</v>
      </c>
      <c r="F363" s="17">
        <v>63</v>
      </c>
      <c r="G363" s="17">
        <v>0.7293190642458105</v>
      </c>
      <c r="H363" s="17"/>
      <c r="I363" s="21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9"/>
      <c r="AF363" s="19"/>
      <c r="AG363" s="19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</row>
    <row r="364" spans="1:50">
      <c r="A364" s="3" t="s">
        <v>56</v>
      </c>
      <c r="B364" s="3" t="s">
        <v>204</v>
      </c>
      <c r="C364" s="37">
        <v>11</v>
      </c>
      <c r="D364" s="4">
        <v>45536</v>
      </c>
      <c r="E364" s="17">
        <v>185</v>
      </c>
      <c r="F364" s="17">
        <v>62.3</v>
      </c>
      <c r="G364" s="17">
        <v>0.43328763078648769</v>
      </c>
      <c r="H364" s="17"/>
      <c r="I364" s="21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9"/>
      <c r="AF364" s="19"/>
      <c r="AG364" s="19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</row>
    <row r="365" spans="1:50">
      <c r="A365" s="3" t="s">
        <v>48</v>
      </c>
      <c r="B365" s="3" t="s">
        <v>204</v>
      </c>
      <c r="C365" s="37">
        <v>9</v>
      </c>
      <c r="D365" s="4">
        <v>45536</v>
      </c>
      <c r="E365" s="17">
        <v>173.2</v>
      </c>
      <c r="F365" s="17">
        <v>62.3</v>
      </c>
      <c r="G365" s="17">
        <v>2.1100575586697454</v>
      </c>
      <c r="H365" s="17"/>
      <c r="I365" s="21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9"/>
      <c r="AF365" s="19"/>
      <c r="AG365" s="19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</row>
    <row r="366" spans="1:50">
      <c r="A366" s="3" t="s">
        <v>43</v>
      </c>
      <c r="B366" s="3" t="s">
        <v>204</v>
      </c>
      <c r="C366" s="37">
        <v>10</v>
      </c>
      <c r="D366" s="4">
        <v>45536</v>
      </c>
      <c r="E366" s="17">
        <v>172.5</v>
      </c>
      <c r="F366" s="17">
        <v>60.2</v>
      </c>
      <c r="G366" s="17">
        <v>0.21124329860869717</v>
      </c>
      <c r="H366" s="17"/>
      <c r="I366" s="21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9"/>
      <c r="AF366" s="19"/>
      <c r="AG366" s="19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</row>
    <row r="367" spans="1:50">
      <c r="A367" s="3" t="s">
        <v>42</v>
      </c>
      <c r="B367" s="3" t="s">
        <v>204</v>
      </c>
      <c r="C367" s="37">
        <v>10</v>
      </c>
      <c r="D367" s="4">
        <v>45536</v>
      </c>
      <c r="E367" s="17">
        <v>172</v>
      </c>
      <c r="F367" s="17">
        <v>56.2</v>
      </c>
      <c r="G367" s="17">
        <v>1.5706660186020072E-3</v>
      </c>
      <c r="H367" s="17"/>
      <c r="I367" s="21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9"/>
      <c r="AF367" s="19"/>
      <c r="AG367" s="19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</row>
    <row r="368" spans="1:50">
      <c r="A368" s="3" t="s">
        <v>57</v>
      </c>
      <c r="B368" s="3" t="s">
        <v>204</v>
      </c>
      <c r="C368" s="37">
        <v>11</v>
      </c>
      <c r="D368" s="4">
        <v>45536</v>
      </c>
      <c r="E368" s="17">
        <v>188</v>
      </c>
      <c r="F368" s="17">
        <v>85.4</v>
      </c>
      <c r="G368" s="17">
        <v>0.65763074198936078</v>
      </c>
      <c r="H368" s="17"/>
      <c r="I368" s="21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9"/>
      <c r="AF368" s="19"/>
      <c r="AG368" s="19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</row>
    <row r="369" spans="1:50">
      <c r="A369" s="3" t="s">
        <v>50</v>
      </c>
      <c r="B369" s="3" t="s">
        <v>204</v>
      </c>
      <c r="C369" s="37">
        <v>11</v>
      </c>
      <c r="D369" s="4">
        <v>45536</v>
      </c>
      <c r="E369" s="17">
        <v>170</v>
      </c>
      <c r="F369" s="17">
        <v>52</v>
      </c>
      <c r="G369" s="17">
        <v>-0.81754100145882336</v>
      </c>
      <c r="H369" s="17"/>
      <c r="I369" s="21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9"/>
      <c r="AF369" s="19"/>
      <c r="AG369" s="19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</row>
    <row r="370" spans="1:50">
      <c r="A370" s="3" t="s">
        <v>39</v>
      </c>
      <c r="B370" s="3" t="s">
        <v>204</v>
      </c>
      <c r="C370" s="37">
        <v>9</v>
      </c>
      <c r="D370" s="4">
        <v>45536</v>
      </c>
      <c r="E370" s="17">
        <v>176</v>
      </c>
      <c r="F370" s="17">
        <v>82.4</v>
      </c>
      <c r="G370" s="17">
        <v>1.2693260831727271</v>
      </c>
      <c r="H370" s="17"/>
      <c r="I370" s="21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9"/>
      <c r="AF370" s="19"/>
      <c r="AG370" s="19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</row>
    <row r="371" spans="1:50">
      <c r="A371" s="3" t="s">
        <v>143</v>
      </c>
      <c r="B371" s="3" t="s">
        <v>205</v>
      </c>
      <c r="C371" s="37">
        <v>11</v>
      </c>
      <c r="D371" s="4">
        <v>45658</v>
      </c>
      <c r="E371" s="17"/>
      <c r="F371" s="17">
        <v>50.8</v>
      </c>
      <c r="G371" s="17" t="s">
        <v>45</v>
      </c>
      <c r="H371" s="17"/>
      <c r="I371" s="21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9"/>
      <c r="AF371" s="19"/>
      <c r="AG371" s="19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</row>
    <row r="372" spans="1:50">
      <c r="A372" s="3" t="s">
        <v>46</v>
      </c>
      <c r="B372" s="3" t="s">
        <v>204</v>
      </c>
      <c r="C372" s="37">
        <v>9</v>
      </c>
      <c r="D372" s="4">
        <v>45658</v>
      </c>
      <c r="E372" s="17">
        <v>173.5</v>
      </c>
      <c r="F372" s="17">
        <v>61.2</v>
      </c>
      <c r="G372" s="17">
        <v>0.94808626295389009</v>
      </c>
      <c r="H372" s="17"/>
      <c r="I372" s="21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9"/>
      <c r="AF372" s="19"/>
      <c r="AG372" s="19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</row>
    <row r="373" spans="1:50">
      <c r="A373" s="3" t="s">
        <v>140</v>
      </c>
      <c r="B373" s="3" t="s">
        <v>204</v>
      </c>
      <c r="C373" s="37">
        <v>11</v>
      </c>
      <c r="D373" s="4">
        <v>45658</v>
      </c>
      <c r="E373" s="17"/>
      <c r="F373" s="17">
        <v>54.1</v>
      </c>
      <c r="G373" s="17" t="s">
        <v>45</v>
      </c>
      <c r="H373" s="17"/>
      <c r="I373" s="21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9"/>
      <c r="AF373" s="19"/>
      <c r="AG373" s="19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</row>
    <row r="374" spans="1:50">
      <c r="A374" s="3" t="s">
        <v>54</v>
      </c>
      <c r="B374" s="3" t="s">
        <v>204</v>
      </c>
      <c r="C374" s="37">
        <v>10</v>
      </c>
      <c r="D374" s="4">
        <v>45658</v>
      </c>
      <c r="E374" s="17"/>
      <c r="F374" s="17">
        <v>47.2</v>
      </c>
      <c r="G374" s="17" t="s">
        <v>45</v>
      </c>
      <c r="H374" s="17"/>
      <c r="I374" s="21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9"/>
      <c r="AF374" s="19"/>
      <c r="AG374" s="19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</row>
    <row r="375" spans="1:50">
      <c r="A375" s="3" t="s">
        <v>52</v>
      </c>
      <c r="B375" s="3" t="s">
        <v>204</v>
      </c>
      <c r="C375" s="37">
        <v>9</v>
      </c>
      <c r="D375" s="4">
        <v>45658</v>
      </c>
      <c r="E375" s="17">
        <v>181.2</v>
      </c>
      <c r="F375" s="17">
        <v>66.7</v>
      </c>
      <c r="G375" s="17">
        <v>1.4464832105218535</v>
      </c>
      <c r="H375" s="17"/>
      <c r="I375" s="21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9"/>
      <c r="AF375" s="19"/>
      <c r="AG375" s="19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</row>
    <row r="376" spans="1:50">
      <c r="A376" s="3" t="s">
        <v>49</v>
      </c>
      <c r="B376" s="3" t="s">
        <v>204</v>
      </c>
      <c r="C376" s="37">
        <v>9</v>
      </c>
      <c r="D376" s="4">
        <v>45658</v>
      </c>
      <c r="E376" s="17">
        <v>180.5</v>
      </c>
      <c r="F376" s="17">
        <v>65.7</v>
      </c>
      <c r="G376" s="17">
        <v>1.3314137533781167</v>
      </c>
      <c r="H376" s="17"/>
      <c r="I376" s="21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9"/>
      <c r="AF376" s="19"/>
      <c r="AG376" s="19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</row>
    <row r="377" spans="1:50">
      <c r="A377" s="3" t="s">
        <v>58</v>
      </c>
      <c r="B377" s="3" t="s">
        <v>204</v>
      </c>
      <c r="C377" s="37">
        <v>10</v>
      </c>
      <c r="D377" s="4">
        <v>45658</v>
      </c>
      <c r="E377" s="17"/>
      <c r="F377" s="17">
        <v>51.4</v>
      </c>
      <c r="G377" s="17" t="s">
        <v>45</v>
      </c>
      <c r="H377" s="17"/>
      <c r="I377" s="21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9"/>
      <c r="AF377" s="19"/>
      <c r="AG377" s="19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</row>
    <row r="378" spans="1:50">
      <c r="A378" s="3" t="s">
        <v>53</v>
      </c>
      <c r="B378" s="3" t="s">
        <v>204</v>
      </c>
      <c r="C378" s="37">
        <v>11</v>
      </c>
      <c r="D378" s="4">
        <v>45658</v>
      </c>
      <c r="E378" s="17"/>
      <c r="F378" s="17">
        <v>65.099999999999994</v>
      </c>
      <c r="G378" s="17" t="s">
        <v>45</v>
      </c>
      <c r="H378" s="17"/>
      <c r="I378" s="21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9"/>
      <c r="AF378" s="19"/>
      <c r="AG378" s="19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</row>
    <row r="379" spans="1:50">
      <c r="A379" s="3" t="s">
        <v>44</v>
      </c>
      <c r="B379" s="3" t="s">
        <v>204</v>
      </c>
      <c r="C379" s="37">
        <v>9</v>
      </c>
      <c r="D379" s="4">
        <v>45658</v>
      </c>
      <c r="E379" s="17">
        <v>171.7</v>
      </c>
      <c r="F379" s="17">
        <v>68.7</v>
      </c>
      <c r="G379" s="17">
        <v>1.5691628949859644</v>
      </c>
      <c r="H379" s="17"/>
      <c r="I379" s="21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9"/>
      <c r="AF379" s="19"/>
      <c r="AG379" s="19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</row>
    <row r="380" spans="1:50">
      <c r="A380" s="3" t="s">
        <v>142</v>
      </c>
      <c r="B380" s="3" t="s">
        <v>204</v>
      </c>
      <c r="C380" s="37">
        <v>11</v>
      </c>
      <c r="D380" s="4">
        <v>45658</v>
      </c>
      <c r="E380" s="17"/>
      <c r="F380" s="17">
        <v>62.2</v>
      </c>
      <c r="G380" s="17" t="s">
        <v>45</v>
      </c>
      <c r="H380" s="17"/>
      <c r="I380" s="21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9"/>
      <c r="AF380" s="19"/>
      <c r="AG380" s="19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</row>
    <row r="381" spans="1:50">
      <c r="A381" s="3" t="s">
        <v>38</v>
      </c>
      <c r="B381" s="3" t="s">
        <v>204</v>
      </c>
      <c r="C381" s="37">
        <v>9</v>
      </c>
      <c r="D381" s="4">
        <v>45658</v>
      </c>
      <c r="E381" s="17">
        <v>186.9</v>
      </c>
      <c r="F381" s="17">
        <v>65.400000000000006</v>
      </c>
      <c r="G381" s="17">
        <v>1.8969263817643656</v>
      </c>
      <c r="H381" s="17"/>
      <c r="I381" s="21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9"/>
      <c r="AF381" s="19"/>
      <c r="AG381" s="19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</row>
    <row r="382" spans="1:50">
      <c r="A382" s="3" t="s">
        <v>51</v>
      </c>
      <c r="B382" s="3" t="s">
        <v>204</v>
      </c>
      <c r="C382" s="37">
        <v>10</v>
      </c>
      <c r="D382" s="4">
        <v>45658</v>
      </c>
      <c r="E382" s="17">
        <v>152</v>
      </c>
      <c r="F382" s="17">
        <v>48</v>
      </c>
      <c r="G382" s="17">
        <v>-0.81567210231579024</v>
      </c>
      <c r="H382" s="17"/>
      <c r="I382" s="21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9"/>
      <c r="AF382" s="19"/>
      <c r="AG382" s="19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</row>
    <row r="383" spans="1:50">
      <c r="A383" s="3" t="s">
        <v>144</v>
      </c>
      <c r="B383" s="3" t="s">
        <v>204</v>
      </c>
      <c r="C383" s="37">
        <v>11</v>
      </c>
      <c r="D383" s="4">
        <v>45658</v>
      </c>
      <c r="E383" s="17"/>
      <c r="F383" s="17">
        <v>52.4</v>
      </c>
      <c r="G383" s="17" t="s">
        <v>45</v>
      </c>
      <c r="H383" s="17"/>
      <c r="I383" s="21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9"/>
      <c r="AF383" s="19"/>
      <c r="AG383" s="19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</row>
    <row r="384" spans="1:50">
      <c r="A384" s="3" t="s">
        <v>47</v>
      </c>
      <c r="B384" s="3" t="s">
        <v>204</v>
      </c>
      <c r="C384" s="37">
        <v>9</v>
      </c>
      <c r="D384" s="4">
        <v>45658</v>
      </c>
      <c r="E384" s="17">
        <v>173</v>
      </c>
      <c r="F384" s="17">
        <v>59.9</v>
      </c>
      <c r="G384" s="17">
        <v>0.97457844330635823</v>
      </c>
      <c r="H384" s="17"/>
      <c r="I384" s="21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9"/>
      <c r="AF384" s="19"/>
      <c r="AG384" s="19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</row>
    <row r="385" spans="1:50">
      <c r="A385" s="3" t="s">
        <v>55</v>
      </c>
      <c r="B385" s="3" t="s">
        <v>204</v>
      </c>
      <c r="C385" s="37">
        <v>10</v>
      </c>
      <c r="D385" s="4">
        <v>45658</v>
      </c>
      <c r="E385" s="17"/>
      <c r="F385" s="17">
        <v>75.5</v>
      </c>
      <c r="G385" s="17" t="s">
        <v>45</v>
      </c>
      <c r="H385" s="17"/>
      <c r="I385" s="21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9"/>
      <c r="AF385" s="19"/>
      <c r="AG385" s="19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</row>
    <row r="386" spans="1:50">
      <c r="A386" s="3" t="s">
        <v>141</v>
      </c>
      <c r="B386" s="3" t="s">
        <v>204</v>
      </c>
      <c r="C386" s="37">
        <v>11</v>
      </c>
      <c r="D386" s="4">
        <v>45658</v>
      </c>
      <c r="E386" s="17">
        <v>171</v>
      </c>
      <c r="F386" s="17">
        <v>57</v>
      </c>
      <c r="G386" s="17">
        <v>0.44741127999999963</v>
      </c>
      <c r="H386" s="17"/>
      <c r="I386" s="21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9"/>
      <c r="AF386" s="19"/>
      <c r="AG386" s="19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</row>
    <row r="387" spans="1:50">
      <c r="A387" s="3" t="s">
        <v>40</v>
      </c>
      <c r="B387" s="3" t="s">
        <v>204</v>
      </c>
      <c r="C387" s="37">
        <v>9</v>
      </c>
      <c r="D387" s="4">
        <v>45658</v>
      </c>
      <c r="E387" s="17">
        <v>180.5</v>
      </c>
      <c r="F387" s="17">
        <v>64</v>
      </c>
      <c r="G387" s="17">
        <v>1.1337017592770089</v>
      </c>
      <c r="H387" s="17"/>
      <c r="I387" s="21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9"/>
      <c r="AF387" s="19"/>
      <c r="AG387" s="19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</row>
    <row r="388" spans="1:50">
      <c r="A388" s="3" t="s">
        <v>56</v>
      </c>
      <c r="B388" s="3" t="s">
        <v>204</v>
      </c>
      <c r="C388" s="37">
        <v>11</v>
      </c>
      <c r="D388" s="4">
        <v>45658</v>
      </c>
      <c r="E388" s="17"/>
      <c r="F388" s="17">
        <v>65.8</v>
      </c>
      <c r="G388" s="17" t="s">
        <v>45</v>
      </c>
      <c r="H388" s="17"/>
      <c r="I388" s="21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9"/>
      <c r="AF388" s="19"/>
      <c r="AG388" s="19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</row>
    <row r="389" spans="1:50">
      <c r="A389" s="3" t="s">
        <v>48</v>
      </c>
      <c r="B389" s="3" t="s">
        <v>204</v>
      </c>
      <c r="C389" s="37">
        <v>9</v>
      </c>
      <c r="D389" s="4">
        <v>45658</v>
      </c>
      <c r="E389" s="17">
        <v>175.5</v>
      </c>
      <c r="F389" s="17">
        <v>64.8</v>
      </c>
      <c r="G389" s="17">
        <v>1.8817919460769215</v>
      </c>
      <c r="H389" s="17"/>
      <c r="I389" s="21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9"/>
      <c r="AF389" s="19"/>
      <c r="AG389" s="19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</row>
    <row r="390" spans="1:50">
      <c r="A390" s="3" t="s">
        <v>43</v>
      </c>
      <c r="B390" s="3" t="s">
        <v>204</v>
      </c>
      <c r="C390" s="37">
        <v>10</v>
      </c>
      <c r="D390" s="4">
        <v>45658</v>
      </c>
      <c r="E390" s="17">
        <v>173</v>
      </c>
      <c r="F390" s="17">
        <v>61.5</v>
      </c>
      <c r="G390" s="17">
        <v>-12.604932730832369</v>
      </c>
      <c r="H390" s="17"/>
      <c r="I390" s="21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9"/>
      <c r="AF390" s="19"/>
      <c r="AG390" s="19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</row>
    <row r="391" spans="1:50">
      <c r="A391" s="3" t="s">
        <v>42</v>
      </c>
      <c r="B391" s="3" t="s">
        <v>204</v>
      </c>
      <c r="C391" s="37">
        <v>10</v>
      </c>
      <c r="D391" s="4">
        <v>45658</v>
      </c>
      <c r="E391" s="17"/>
      <c r="F391" s="17">
        <v>58</v>
      </c>
      <c r="G391" s="17" t="s">
        <v>45</v>
      </c>
      <c r="H391" s="17"/>
      <c r="I391" s="21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9"/>
      <c r="AF391" s="19"/>
      <c r="AG391" s="19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</row>
    <row r="392" spans="1:50">
      <c r="A392" s="3" t="s">
        <v>57</v>
      </c>
      <c r="B392" s="3" t="s">
        <v>204</v>
      </c>
      <c r="C392" s="37">
        <v>11</v>
      </c>
      <c r="D392" s="4">
        <v>45658</v>
      </c>
      <c r="E392" s="17">
        <v>189</v>
      </c>
      <c r="F392" s="17">
        <v>90.7</v>
      </c>
      <c r="G392" s="17">
        <v>1.2977393463174602</v>
      </c>
      <c r="H392" s="17"/>
      <c r="I392" s="21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9"/>
      <c r="AF392" s="19"/>
      <c r="AG392" s="19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</row>
    <row r="393" spans="1:50">
      <c r="A393" s="3" t="s">
        <v>50</v>
      </c>
      <c r="B393" s="3" t="s">
        <v>204</v>
      </c>
      <c r="C393" s="37">
        <v>11</v>
      </c>
      <c r="D393" s="4">
        <v>45658</v>
      </c>
      <c r="E393" s="17"/>
      <c r="F393" s="17">
        <v>54.2</v>
      </c>
      <c r="G393" s="17" t="s">
        <v>45</v>
      </c>
      <c r="H393" s="17"/>
      <c r="I393" s="21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9"/>
      <c r="AF393" s="19"/>
      <c r="AG393" s="19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</row>
    <row r="394" spans="1:50">
      <c r="A394" s="3" t="s">
        <v>39</v>
      </c>
      <c r="B394" s="3" t="s">
        <v>204</v>
      </c>
      <c r="C394" s="37">
        <v>9</v>
      </c>
      <c r="D394" s="4">
        <v>45658</v>
      </c>
      <c r="E394" s="17">
        <v>176</v>
      </c>
      <c r="F394" s="17">
        <v>84.7</v>
      </c>
      <c r="G394" s="17">
        <v>1.7492552500000003</v>
      </c>
      <c r="H394" s="17"/>
      <c r="I394" s="21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9"/>
      <c r="AF394" s="19"/>
      <c r="AG394" s="19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</row>
    <row r="395" spans="1:50">
      <c r="A395" s="3" t="s">
        <v>41</v>
      </c>
      <c r="B395" s="3" t="s">
        <v>204</v>
      </c>
      <c r="C395" s="37">
        <v>9</v>
      </c>
      <c r="D395" s="4">
        <v>45658</v>
      </c>
      <c r="E395" s="17">
        <v>187.4</v>
      </c>
      <c r="F395" s="17">
        <v>85.3</v>
      </c>
      <c r="G395" s="17"/>
      <c r="H395" s="17"/>
      <c r="I395" s="21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9"/>
      <c r="AF395" s="19"/>
      <c r="AG395" s="19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</row>
    <row r="396" spans="1:50">
      <c r="A396" s="3" t="s">
        <v>143</v>
      </c>
      <c r="B396" s="3" t="s">
        <v>205</v>
      </c>
      <c r="C396" s="37">
        <v>11</v>
      </c>
      <c r="D396" s="4">
        <v>45717</v>
      </c>
      <c r="E396" s="17">
        <v>166.7</v>
      </c>
      <c r="F396" s="17">
        <v>51.2</v>
      </c>
      <c r="G396" s="17">
        <v>-0.34050083122153574</v>
      </c>
      <c r="H396" s="17"/>
      <c r="I396" s="21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9"/>
      <c r="AF396" s="19"/>
      <c r="AG396" s="19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</row>
    <row r="397" spans="1:50">
      <c r="A397" s="3" t="s">
        <v>46</v>
      </c>
      <c r="B397" s="3" t="s">
        <v>204</v>
      </c>
      <c r="C397" s="37">
        <v>9</v>
      </c>
      <c r="D397" s="4">
        <v>45717</v>
      </c>
      <c r="E397" s="17">
        <v>171.6</v>
      </c>
      <c r="F397" s="17"/>
      <c r="G397" s="17"/>
      <c r="H397" s="17"/>
      <c r="I397" s="21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9"/>
      <c r="AF397" s="19"/>
      <c r="AG397" s="19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</row>
    <row r="398" spans="1:50">
      <c r="A398" s="3" t="s">
        <v>140</v>
      </c>
      <c r="B398" s="3" t="s">
        <v>204</v>
      </c>
      <c r="C398" s="37">
        <v>11</v>
      </c>
      <c r="D398" s="4">
        <v>45717</v>
      </c>
      <c r="E398" s="17">
        <v>157.5</v>
      </c>
      <c r="F398" s="17">
        <v>58.4</v>
      </c>
      <c r="G398" s="17">
        <v>-0.55795990638095205</v>
      </c>
      <c r="H398" s="17"/>
      <c r="I398" s="21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9"/>
      <c r="AF398" s="19"/>
      <c r="AG398" s="19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</row>
    <row r="399" spans="1:50">
      <c r="A399" s="3" t="s">
        <v>54</v>
      </c>
      <c r="B399" s="3" t="s">
        <v>204</v>
      </c>
      <c r="C399" s="37">
        <v>10</v>
      </c>
      <c r="D399" s="4">
        <v>45717</v>
      </c>
      <c r="E399" s="17">
        <v>163.1</v>
      </c>
      <c r="F399" s="17">
        <v>49.3</v>
      </c>
      <c r="G399" s="17">
        <v>-0.45984998429662638</v>
      </c>
      <c r="H399" s="17"/>
      <c r="I399" s="21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9"/>
      <c r="AF399" s="19"/>
      <c r="AG399" s="19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</row>
    <row r="400" spans="1:50">
      <c r="A400" s="3" t="s">
        <v>52</v>
      </c>
      <c r="B400" s="3" t="s">
        <v>204</v>
      </c>
      <c r="C400" s="37">
        <v>9</v>
      </c>
      <c r="D400" s="4">
        <v>45717</v>
      </c>
      <c r="E400" s="17">
        <v>180.8</v>
      </c>
      <c r="F400" s="17"/>
      <c r="G400" s="17"/>
      <c r="H400" s="17"/>
      <c r="I400" s="21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9"/>
      <c r="AF400" s="19"/>
      <c r="AG400" s="19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</row>
    <row r="401" spans="1:50">
      <c r="A401" s="3" t="s">
        <v>49</v>
      </c>
      <c r="B401" s="3" t="s">
        <v>204</v>
      </c>
      <c r="C401" s="37">
        <v>9</v>
      </c>
      <c r="D401" s="4">
        <v>45717</v>
      </c>
      <c r="E401" s="17">
        <v>181</v>
      </c>
      <c r="F401" s="17"/>
      <c r="G401" s="17"/>
      <c r="H401" s="17"/>
      <c r="I401" s="21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9"/>
      <c r="AF401" s="19"/>
      <c r="AG401" s="19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</row>
    <row r="402" spans="1:50">
      <c r="A402" s="3" t="s">
        <v>58</v>
      </c>
      <c r="B402" s="3" t="s">
        <v>204</v>
      </c>
      <c r="C402" s="37">
        <v>10</v>
      </c>
      <c r="D402" s="4">
        <v>45717</v>
      </c>
      <c r="E402" s="17">
        <v>164.3</v>
      </c>
      <c r="F402" s="17">
        <v>51.9</v>
      </c>
      <c r="G402" s="17">
        <v>0.73528400978362873</v>
      </c>
      <c r="H402" s="17"/>
      <c r="I402" s="21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9"/>
      <c r="AF402" s="19"/>
      <c r="AG402" s="19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</row>
    <row r="403" spans="1:50">
      <c r="A403" s="3" t="s">
        <v>53</v>
      </c>
      <c r="B403" s="3" t="s">
        <v>204</v>
      </c>
      <c r="C403" s="37">
        <v>11</v>
      </c>
      <c r="D403" s="4">
        <v>45717</v>
      </c>
      <c r="E403" s="17">
        <v>171.8</v>
      </c>
      <c r="F403" s="17">
        <v>66.3</v>
      </c>
      <c r="G403" s="17">
        <v>0.28008467710442442</v>
      </c>
      <c r="H403" s="17"/>
      <c r="I403" s="21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9"/>
      <c r="AF403" s="19"/>
      <c r="AG403" s="19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</row>
    <row r="404" spans="1:50">
      <c r="A404" s="3" t="s">
        <v>44</v>
      </c>
      <c r="B404" s="3" t="s">
        <v>204</v>
      </c>
      <c r="C404" s="37">
        <v>9</v>
      </c>
      <c r="D404" s="4">
        <v>45717</v>
      </c>
      <c r="E404" s="17">
        <v>171</v>
      </c>
      <c r="F404" s="17"/>
      <c r="G404" s="17"/>
      <c r="H404" s="17"/>
      <c r="I404" s="21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9"/>
      <c r="AF404" s="19"/>
      <c r="AG404" s="19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</row>
    <row r="405" spans="1:50">
      <c r="A405" s="3" t="s">
        <v>142</v>
      </c>
      <c r="B405" s="3" t="s">
        <v>204</v>
      </c>
      <c r="C405" s="37">
        <v>11</v>
      </c>
      <c r="D405" s="4">
        <v>45717</v>
      </c>
      <c r="E405" s="17">
        <v>169.8</v>
      </c>
      <c r="F405" s="17"/>
      <c r="G405" s="17"/>
      <c r="H405" s="17"/>
      <c r="I405" s="21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9"/>
      <c r="AF405" s="19"/>
      <c r="AG405" s="19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</row>
    <row r="406" spans="1:50">
      <c r="A406" s="3" t="s">
        <v>38</v>
      </c>
      <c r="B406" s="3" t="s">
        <v>204</v>
      </c>
      <c r="C406" s="37">
        <v>9</v>
      </c>
      <c r="D406" s="4">
        <v>45717</v>
      </c>
      <c r="E406" s="17">
        <v>186.5</v>
      </c>
      <c r="F406" s="17">
        <v>68.2</v>
      </c>
      <c r="G406" s="17">
        <v>2.2537111668900813</v>
      </c>
      <c r="H406" s="17"/>
      <c r="I406" s="21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9"/>
      <c r="AF406" s="19"/>
      <c r="AG406" s="19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</row>
    <row r="407" spans="1:50">
      <c r="A407" s="3" t="s">
        <v>51</v>
      </c>
      <c r="B407" s="3" t="s">
        <v>204</v>
      </c>
      <c r="C407" s="37">
        <v>10</v>
      </c>
      <c r="D407" s="4">
        <v>45717</v>
      </c>
      <c r="E407" s="17">
        <v>153.4</v>
      </c>
      <c r="F407" s="17"/>
      <c r="G407" s="17"/>
      <c r="H407" s="17"/>
      <c r="I407" s="21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9"/>
      <c r="AF407" s="19"/>
      <c r="AG407" s="19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</row>
    <row r="408" spans="1:50">
      <c r="A408" s="3" t="s">
        <v>144</v>
      </c>
      <c r="B408" s="3" t="s">
        <v>204</v>
      </c>
      <c r="C408" s="37">
        <v>11</v>
      </c>
      <c r="D408" s="4">
        <v>45717</v>
      </c>
      <c r="E408" s="17">
        <v>170</v>
      </c>
      <c r="F408" s="17"/>
      <c r="G408" s="17"/>
      <c r="H408" s="17"/>
      <c r="I408" s="21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9"/>
      <c r="AF408" s="19"/>
      <c r="AG408" s="19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</row>
    <row r="409" spans="1:50">
      <c r="A409" s="3" t="s">
        <v>47</v>
      </c>
      <c r="B409" s="3" t="s">
        <v>204</v>
      </c>
      <c r="C409" s="37">
        <v>9</v>
      </c>
      <c r="D409" s="4">
        <v>45717</v>
      </c>
      <c r="E409" s="17">
        <v>173.1</v>
      </c>
      <c r="F409" s="17"/>
      <c r="G409" s="17"/>
      <c r="H409" s="17"/>
      <c r="I409" s="21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9"/>
      <c r="AF409" s="19"/>
      <c r="AG409" s="19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</row>
    <row r="410" spans="1:50">
      <c r="A410" s="3" t="s">
        <v>55</v>
      </c>
      <c r="B410" s="3" t="s">
        <v>204</v>
      </c>
      <c r="C410" s="37">
        <v>10</v>
      </c>
      <c r="D410" s="4">
        <v>45717</v>
      </c>
      <c r="E410" s="17">
        <v>184.5</v>
      </c>
      <c r="F410" s="17">
        <v>76.7</v>
      </c>
      <c r="G410" s="17">
        <v>1.2240474462601616</v>
      </c>
      <c r="H410" s="17"/>
      <c r="I410" s="21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9"/>
      <c r="AF410" s="19"/>
      <c r="AG410" s="19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</row>
    <row r="411" spans="1:50">
      <c r="A411" s="3" t="s">
        <v>141</v>
      </c>
      <c r="B411" s="3" t="s">
        <v>204</v>
      </c>
      <c r="C411" s="37">
        <v>11</v>
      </c>
      <c r="D411" s="4">
        <v>45717</v>
      </c>
      <c r="E411" s="17"/>
      <c r="F411" s="17">
        <v>60</v>
      </c>
      <c r="G411" s="17" t="s">
        <v>45</v>
      </c>
      <c r="H411" s="17"/>
      <c r="I411" s="21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9"/>
      <c r="AF411" s="19"/>
      <c r="AG411" s="19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</row>
    <row r="412" spans="1:50">
      <c r="A412" s="3" t="s">
        <v>40</v>
      </c>
      <c r="B412" s="3" t="s">
        <v>204</v>
      </c>
      <c r="C412" s="37">
        <v>9</v>
      </c>
      <c r="D412" s="4">
        <v>45717</v>
      </c>
      <c r="E412" s="17">
        <v>179.3</v>
      </c>
      <c r="F412" s="17"/>
      <c r="G412" s="17"/>
      <c r="H412" s="17"/>
      <c r="I412" s="21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9"/>
      <c r="AF412" s="19"/>
      <c r="AG412" s="19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</row>
    <row r="413" spans="1:50">
      <c r="A413" s="3" t="s">
        <v>56</v>
      </c>
      <c r="B413" s="3" t="s">
        <v>204</v>
      </c>
      <c r="C413" s="37">
        <v>11</v>
      </c>
      <c r="D413" s="4">
        <v>45717</v>
      </c>
      <c r="E413" s="17">
        <v>185.5</v>
      </c>
      <c r="F413" s="17">
        <v>67.5</v>
      </c>
      <c r="G413" s="17">
        <v>0.4371066025067385</v>
      </c>
      <c r="H413" s="17"/>
      <c r="I413" s="21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9"/>
      <c r="AF413" s="19"/>
      <c r="AG413" s="19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</row>
    <row r="414" spans="1:50">
      <c r="A414" s="3" t="s">
        <v>48</v>
      </c>
      <c r="B414" s="3" t="s">
        <v>204</v>
      </c>
      <c r="C414" s="37">
        <v>9</v>
      </c>
      <c r="D414" s="4">
        <v>45717</v>
      </c>
      <c r="E414" s="17">
        <v>175.5</v>
      </c>
      <c r="F414" s="17"/>
      <c r="G414" s="17"/>
      <c r="H414" s="17"/>
      <c r="I414" s="21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9"/>
      <c r="AF414" s="19"/>
      <c r="AG414" s="19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</row>
    <row r="415" spans="1:50">
      <c r="A415" s="3" t="s">
        <v>43</v>
      </c>
      <c r="B415" s="3" t="s">
        <v>204</v>
      </c>
      <c r="C415" s="37">
        <v>10</v>
      </c>
      <c r="D415" s="4">
        <v>45717</v>
      </c>
      <c r="E415" s="17">
        <v>173.5</v>
      </c>
      <c r="F415" s="17"/>
      <c r="G415" s="17"/>
      <c r="H415" s="17"/>
      <c r="I415" s="21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9"/>
      <c r="AF415" s="19"/>
      <c r="AG415" s="19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</row>
    <row r="416" spans="1:50">
      <c r="A416" s="3" t="s">
        <v>42</v>
      </c>
      <c r="B416" s="3" t="s">
        <v>204</v>
      </c>
      <c r="C416" s="37">
        <v>10</v>
      </c>
      <c r="D416" s="4">
        <v>45717</v>
      </c>
      <c r="E416" s="17">
        <v>172.3</v>
      </c>
      <c r="F416" s="17">
        <v>59.9</v>
      </c>
      <c r="G416" s="17">
        <v>0.5289060270739413</v>
      </c>
      <c r="H416" s="17"/>
      <c r="I416" s="21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9"/>
      <c r="AF416" s="19"/>
      <c r="AG416" s="19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</row>
    <row r="417" spans="1:50">
      <c r="A417" s="3" t="s">
        <v>57</v>
      </c>
      <c r="B417" s="3" t="s">
        <v>204</v>
      </c>
      <c r="C417" s="37">
        <v>11</v>
      </c>
      <c r="D417" s="4">
        <v>45717</v>
      </c>
      <c r="E417" s="17">
        <v>191</v>
      </c>
      <c r="F417" s="17"/>
      <c r="G417" s="17"/>
      <c r="H417" s="17"/>
      <c r="I417" s="21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9"/>
      <c r="AF417" s="19"/>
      <c r="AG417" s="19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</row>
    <row r="418" spans="1:50">
      <c r="A418" s="3" t="s">
        <v>50</v>
      </c>
      <c r="B418" s="3" t="s">
        <v>204</v>
      </c>
      <c r="C418" s="37">
        <v>11</v>
      </c>
      <c r="D418" s="4">
        <v>45717</v>
      </c>
      <c r="E418" s="17">
        <v>172.4</v>
      </c>
      <c r="F418" s="17">
        <v>56.1</v>
      </c>
      <c r="G418" s="17">
        <v>-0.34028428714988357</v>
      </c>
      <c r="H418" s="17"/>
      <c r="I418" s="21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9"/>
      <c r="AF418" s="19"/>
      <c r="AG418" s="19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</row>
    <row r="419" spans="1:50">
      <c r="A419" s="3" t="s">
        <v>39</v>
      </c>
      <c r="B419" s="3" t="s">
        <v>204</v>
      </c>
      <c r="C419" s="37">
        <v>9</v>
      </c>
      <c r="D419" s="4">
        <v>45717</v>
      </c>
      <c r="E419" s="17">
        <v>175.3</v>
      </c>
      <c r="F419" s="17"/>
      <c r="G419" s="17"/>
      <c r="H419" s="17"/>
      <c r="I419" s="21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9"/>
      <c r="AF419" s="19"/>
      <c r="AG419" s="19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</row>
    <row r="420" spans="1:50">
      <c r="A420" s="3" t="s">
        <v>41</v>
      </c>
      <c r="B420" s="3" t="s">
        <v>204</v>
      </c>
      <c r="C420" s="37">
        <v>9</v>
      </c>
      <c r="D420" s="4">
        <v>45717</v>
      </c>
      <c r="E420" s="17">
        <v>186.2</v>
      </c>
      <c r="F420" s="17"/>
      <c r="G420" s="17"/>
      <c r="H420" s="17"/>
      <c r="I420" s="21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9"/>
      <c r="AF420" s="19"/>
      <c r="AG420" s="19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</row>
    <row r="421" spans="1:50">
      <c r="A421" s="3" t="s">
        <v>145</v>
      </c>
      <c r="B421" s="3" t="s">
        <v>205</v>
      </c>
      <c r="C421" s="37">
        <v>10</v>
      </c>
      <c r="D421" s="4">
        <v>45770</v>
      </c>
      <c r="E421" s="17">
        <v>164</v>
      </c>
      <c r="F421" s="17">
        <v>49.3</v>
      </c>
      <c r="G421" s="17">
        <v>-0.49839013642439223</v>
      </c>
      <c r="H421" s="17"/>
      <c r="I421" s="21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9"/>
      <c r="AF421" s="19"/>
      <c r="AG421" s="19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</row>
    <row r="422" spans="1:50">
      <c r="A422" s="3" t="s">
        <v>146</v>
      </c>
      <c r="B422" s="3" t="s">
        <v>204</v>
      </c>
      <c r="C422" s="37">
        <v>10</v>
      </c>
      <c r="D422" s="4">
        <v>45770</v>
      </c>
      <c r="E422" s="17">
        <v>166</v>
      </c>
      <c r="F422" s="17">
        <v>52.5</v>
      </c>
      <c r="G422" s="17">
        <v>-0.74049150592771207</v>
      </c>
      <c r="H422" s="17"/>
      <c r="I422" s="21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9"/>
      <c r="AF422" s="19"/>
      <c r="AG422" s="19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</row>
    <row r="423" spans="1:50">
      <c r="A423" s="3" t="s">
        <v>147</v>
      </c>
      <c r="B423" s="3" t="s">
        <v>204</v>
      </c>
      <c r="C423" s="37">
        <v>10</v>
      </c>
      <c r="D423" s="4">
        <v>45770</v>
      </c>
      <c r="E423" s="17">
        <v>153.80000000000001</v>
      </c>
      <c r="F423" s="17">
        <v>49.5</v>
      </c>
      <c r="G423" s="17">
        <v>-0.79893092450949255</v>
      </c>
      <c r="H423" s="17"/>
      <c r="I423" s="21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9"/>
      <c r="AF423" s="19"/>
      <c r="AG423" s="19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</row>
    <row r="424" spans="1:50">
      <c r="A424" s="3" t="s">
        <v>148</v>
      </c>
      <c r="B424" s="3" t="s">
        <v>204</v>
      </c>
      <c r="C424" s="37">
        <v>10</v>
      </c>
      <c r="D424" s="4">
        <v>45770</v>
      </c>
      <c r="E424" s="17">
        <v>185</v>
      </c>
      <c r="F424" s="17">
        <v>78.8</v>
      </c>
      <c r="G424" s="17">
        <v>0.97653602810810858</v>
      </c>
      <c r="H424" s="17"/>
      <c r="I424" s="21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9"/>
      <c r="AF424" s="19"/>
      <c r="AG424" s="19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</row>
    <row r="425" spans="1:50">
      <c r="A425" s="3" t="s">
        <v>149</v>
      </c>
      <c r="B425" s="3" t="s">
        <v>204</v>
      </c>
      <c r="C425" s="37">
        <v>10</v>
      </c>
      <c r="D425" s="4">
        <v>45770</v>
      </c>
      <c r="E425" s="17">
        <v>172</v>
      </c>
      <c r="F425" s="17">
        <v>63.5</v>
      </c>
      <c r="G425" s="17">
        <v>0.57871639560464971</v>
      </c>
      <c r="H425" s="17"/>
      <c r="I425" s="21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9"/>
      <c r="AF425" s="19"/>
      <c r="AG425" s="19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</row>
    <row r="426" spans="1:50">
      <c r="A426" s="3" t="s">
        <v>150</v>
      </c>
      <c r="B426" s="3" t="s">
        <v>204</v>
      </c>
      <c r="C426" s="37">
        <v>10</v>
      </c>
      <c r="D426" s="4">
        <v>45770</v>
      </c>
      <c r="E426" s="17">
        <v>172</v>
      </c>
      <c r="F426" s="17">
        <v>62.5</v>
      </c>
      <c r="G426" s="17">
        <v>0.67757275520930205</v>
      </c>
      <c r="H426" s="17"/>
      <c r="I426" s="21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9"/>
      <c r="AF426" s="19"/>
      <c r="AG426" s="19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</row>
    <row r="427" spans="1:50">
      <c r="A427" s="3" t="s">
        <v>143</v>
      </c>
      <c r="B427" s="3" t="s">
        <v>204</v>
      </c>
      <c r="C427" s="37">
        <v>11</v>
      </c>
      <c r="D427" s="4">
        <v>45770</v>
      </c>
      <c r="E427" s="17">
        <v>169.2</v>
      </c>
      <c r="F427" s="17">
        <v>52.2</v>
      </c>
      <c r="G427" s="17">
        <v>0.41192410377872291</v>
      </c>
      <c r="H427" s="17"/>
      <c r="I427" s="21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9"/>
      <c r="AF427" s="19"/>
      <c r="AG427" s="19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</row>
    <row r="428" spans="1:50">
      <c r="A428" s="3" t="s">
        <v>140</v>
      </c>
      <c r="B428" s="3" t="s">
        <v>204</v>
      </c>
      <c r="C428" s="37">
        <v>11</v>
      </c>
      <c r="D428" s="4">
        <v>45770</v>
      </c>
      <c r="E428" s="17">
        <v>159</v>
      </c>
      <c r="F428" s="17">
        <v>60.1</v>
      </c>
      <c r="G428" s="17">
        <v>-0.53636463818867874</v>
      </c>
      <c r="H428" s="17"/>
      <c r="I428" s="21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9"/>
      <c r="AF428" s="19"/>
      <c r="AG428" s="19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</row>
    <row r="429" spans="1:50">
      <c r="A429" s="3" t="s">
        <v>151</v>
      </c>
      <c r="B429" s="3" t="s">
        <v>204</v>
      </c>
      <c r="C429" s="37">
        <v>11</v>
      </c>
      <c r="D429" s="4">
        <v>45770</v>
      </c>
      <c r="E429" s="17">
        <v>172.5</v>
      </c>
      <c r="F429" s="17">
        <v>67.5</v>
      </c>
      <c r="G429" s="17">
        <v>0.74293966161738956</v>
      </c>
      <c r="H429" s="17"/>
      <c r="I429" s="21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9"/>
      <c r="AF429" s="19"/>
      <c r="AG429" s="19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</row>
    <row r="430" spans="1:50">
      <c r="A430" s="3" t="s">
        <v>142</v>
      </c>
      <c r="B430" s="3" t="s">
        <v>204</v>
      </c>
      <c r="C430" s="37">
        <v>11</v>
      </c>
      <c r="D430" s="4">
        <v>45770</v>
      </c>
      <c r="E430" s="17">
        <v>171</v>
      </c>
      <c r="F430" s="17">
        <v>66.8</v>
      </c>
      <c r="G430" s="17">
        <v>0.29671973896491322</v>
      </c>
      <c r="H430" s="17"/>
      <c r="I430" s="21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9"/>
      <c r="AF430" s="19"/>
      <c r="AG430" s="19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</row>
    <row r="431" spans="1:50">
      <c r="A431" s="3" t="s">
        <v>144</v>
      </c>
      <c r="B431" s="3" t="s">
        <v>204</v>
      </c>
      <c r="C431" s="37">
        <v>11</v>
      </c>
      <c r="D431" s="4">
        <v>45770</v>
      </c>
      <c r="E431" s="17">
        <v>171</v>
      </c>
      <c r="F431" s="17">
        <v>56.2</v>
      </c>
      <c r="G431" s="17">
        <v>-0.16598356501754385</v>
      </c>
      <c r="H431" s="17"/>
      <c r="I431" s="21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9"/>
      <c r="AF431" s="19"/>
      <c r="AG431" s="19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</row>
    <row r="432" spans="1:50">
      <c r="A432" s="3" t="s">
        <v>141</v>
      </c>
      <c r="B432" s="3" t="s">
        <v>204</v>
      </c>
      <c r="C432" s="37">
        <v>11</v>
      </c>
      <c r="D432" s="4">
        <v>45770</v>
      </c>
      <c r="E432" s="17">
        <v>172</v>
      </c>
      <c r="F432" s="17">
        <v>59.9</v>
      </c>
      <c r="G432" s="17">
        <v>0.46271717358139663</v>
      </c>
      <c r="H432" s="17"/>
      <c r="I432" s="21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9"/>
      <c r="AF432" s="19"/>
      <c r="AG432" s="19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</row>
    <row r="433" spans="1:50">
      <c r="A433" s="3" t="s">
        <v>152</v>
      </c>
      <c r="B433" s="3" t="s">
        <v>204</v>
      </c>
      <c r="C433" s="37">
        <v>11</v>
      </c>
      <c r="D433" s="4">
        <v>45770</v>
      </c>
      <c r="E433" s="17">
        <v>186.5</v>
      </c>
      <c r="F433" s="17">
        <v>68.8</v>
      </c>
      <c r="G433" s="17">
        <v>0.23852650243163409</v>
      </c>
      <c r="H433" s="17"/>
      <c r="I433" s="21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9"/>
      <c r="AF433" s="19"/>
      <c r="AG433" s="19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</row>
    <row r="434" spans="1:50">
      <c r="A434" s="3" t="s">
        <v>153</v>
      </c>
      <c r="B434" s="3" t="s">
        <v>204</v>
      </c>
      <c r="C434" s="37">
        <v>11</v>
      </c>
      <c r="D434" s="4">
        <v>45770</v>
      </c>
      <c r="E434" s="17">
        <v>182</v>
      </c>
      <c r="F434" s="17">
        <v>66.8</v>
      </c>
      <c r="G434" s="17">
        <v>0.94550121843956081</v>
      </c>
      <c r="H434" s="17"/>
      <c r="I434" s="21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9"/>
      <c r="AF434" s="19"/>
      <c r="AG434" s="19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</row>
    <row r="435" spans="1:50">
      <c r="A435" s="3" t="s">
        <v>154</v>
      </c>
      <c r="B435" s="3" t="s">
        <v>204</v>
      </c>
      <c r="C435" s="37">
        <v>11</v>
      </c>
      <c r="D435" s="4">
        <v>45770</v>
      </c>
      <c r="E435" s="17">
        <v>191</v>
      </c>
      <c r="F435" s="17">
        <v>92</v>
      </c>
      <c r="G435" s="17">
        <v>1.477986015999998</v>
      </c>
      <c r="H435" s="17"/>
      <c r="I435" s="21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9"/>
      <c r="AF435" s="19"/>
      <c r="AG435" s="19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</row>
    <row r="436" spans="1:50">
      <c r="A436" s="3" t="s">
        <v>155</v>
      </c>
      <c r="B436" s="3" t="s">
        <v>204</v>
      </c>
      <c r="C436" s="37">
        <v>11</v>
      </c>
      <c r="D436" s="4">
        <v>45770</v>
      </c>
      <c r="E436" s="17">
        <v>174</v>
      </c>
      <c r="F436" s="17">
        <v>56.2</v>
      </c>
      <c r="G436" s="17">
        <v>-0.34400374982758652</v>
      </c>
      <c r="H436" s="17"/>
      <c r="I436" s="21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9"/>
      <c r="AF436" s="19"/>
      <c r="AG436" s="19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</row>
    <row r="437" spans="1:50">
      <c r="A437" s="3" t="s">
        <v>85</v>
      </c>
      <c r="B437" s="3" t="s">
        <v>204</v>
      </c>
      <c r="C437" s="37">
        <v>12</v>
      </c>
      <c r="D437" s="4">
        <v>45770</v>
      </c>
      <c r="E437" s="17">
        <v>171.5</v>
      </c>
      <c r="F437" s="17">
        <v>56.1</v>
      </c>
      <c r="G437" s="17">
        <v>-0.46489353658600607</v>
      </c>
      <c r="H437" s="17"/>
      <c r="I437" s="21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9"/>
      <c r="AF437" s="19"/>
      <c r="AG437" s="19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</row>
    <row r="438" spans="1:50">
      <c r="A438" s="3" t="s">
        <v>156</v>
      </c>
      <c r="B438" s="3" t="s">
        <v>204</v>
      </c>
      <c r="C438" s="37">
        <v>12</v>
      </c>
      <c r="D438" s="4">
        <v>45770</v>
      </c>
      <c r="E438" s="17"/>
      <c r="F438" s="17"/>
      <c r="G438" s="17" t="s">
        <v>45</v>
      </c>
      <c r="H438" s="17"/>
      <c r="I438" s="21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9"/>
      <c r="AF438" s="19"/>
      <c r="AG438" s="19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</row>
    <row r="439" spans="1:50">
      <c r="A439" s="3" t="s">
        <v>87</v>
      </c>
      <c r="B439" s="3" t="s">
        <v>204</v>
      </c>
      <c r="C439" s="37">
        <v>12</v>
      </c>
      <c r="D439" s="4">
        <v>45770</v>
      </c>
      <c r="E439" s="17">
        <v>166.2</v>
      </c>
      <c r="F439" s="17">
        <v>66.5</v>
      </c>
      <c r="G439" s="17">
        <v>-0.3045502694256319</v>
      </c>
      <c r="H439" s="17"/>
      <c r="I439" s="21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9"/>
      <c r="AF439" s="19"/>
      <c r="AG439" s="19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</row>
    <row r="440" spans="1:50">
      <c r="A440" s="3" t="s">
        <v>157</v>
      </c>
      <c r="B440" s="3" t="s">
        <v>204</v>
      </c>
      <c r="C440" s="37">
        <v>12</v>
      </c>
      <c r="D440" s="4">
        <v>45770</v>
      </c>
      <c r="E440" s="17">
        <v>156</v>
      </c>
      <c r="F440" s="17">
        <v>48.3</v>
      </c>
      <c r="G440" s="17">
        <v>-0.50531135846153874</v>
      </c>
      <c r="H440" s="17"/>
      <c r="I440" s="21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9"/>
      <c r="AF440" s="19"/>
      <c r="AG440" s="19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</row>
    <row r="441" spans="1:50">
      <c r="A441" s="3" t="s">
        <v>158</v>
      </c>
      <c r="B441" s="3" t="s">
        <v>204</v>
      </c>
      <c r="C441" s="37">
        <v>12</v>
      </c>
      <c r="D441" s="4">
        <v>45770</v>
      </c>
      <c r="E441" s="17">
        <v>164</v>
      </c>
      <c r="F441" s="17">
        <v>55.3</v>
      </c>
      <c r="G441" s="17">
        <v>-0.86569615328780569</v>
      </c>
      <c r="H441" s="17"/>
      <c r="I441" s="21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9"/>
      <c r="AF441" s="19"/>
      <c r="AG441" s="19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</row>
    <row r="442" spans="1:50">
      <c r="A442" s="3" t="s">
        <v>159</v>
      </c>
      <c r="B442" s="3" t="s">
        <v>204</v>
      </c>
      <c r="C442" s="37">
        <v>12</v>
      </c>
      <c r="D442" s="4">
        <v>45770</v>
      </c>
      <c r="E442" s="17"/>
      <c r="F442" s="17"/>
      <c r="G442" s="17" t="s">
        <v>45</v>
      </c>
      <c r="H442" s="17"/>
      <c r="I442" s="21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9"/>
      <c r="AF442" s="19"/>
      <c r="AG442" s="19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</row>
    <row r="443" spans="1:50">
      <c r="A443" s="3" t="s">
        <v>160</v>
      </c>
      <c r="B443" s="3" t="s">
        <v>204</v>
      </c>
      <c r="C443" s="37">
        <v>12</v>
      </c>
      <c r="D443" s="4">
        <v>45770</v>
      </c>
      <c r="E443" s="17">
        <v>162.9</v>
      </c>
      <c r="F443" s="17">
        <v>51.3</v>
      </c>
      <c r="G443" s="17">
        <v>-0.46248157355138175</v>
      </c>
      <c r="H443" s="17"/>
      <c r="I443" s="21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9"/>
      <c r="AF443" s="19"/>
      <c r="AG443" s="19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</row>
    <row r="444" spans="1:50">
      <c r="A444" s="3" t="s">
        <v>161</v>
      </c>
      <c r="B444" s="3" t="s">
        <v>204</v>
      </c>
      <c r="C444" s="37">
        <v>12</v>
      </c>
      <c r="D444" s="4">
        <v>45770</v>
      </c>
      <c r="E444" s="17">
        <v>170.4</v>
      </c>
      <c r="F444" s="17">
        <v>56.2</v>
      </c>
      <c r="G444" s="17">
        <v>-0.31530878253521177</v>
      </c>
      <c r="H444" s="17"/>
      <c r="I444" s="21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9"/>
      <c r="AF444" s="19"/>
      <c r="AG444" s="19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</row>
    <row r="445" spans="1:50">
      <c r="A445" s="3" t="s">
        <v>162</v>
      </c>
      <c r="B445" s="3" t="s">
        <v>204</v>
      </c>
      <c r="C445" s="37">
        <v>12</v>
      </c>
      <c r="D445" s="4">
        <v>45770</v>
      </c>
      <c r="E445" s="17">
        <v>157</v>
      </c>
      <c r="F445" s="17">
        <v>48.2</v>
      </c>
      <c r="G445" s="17">
        <v>-1.2702234584738863</v>
      </c>
      <c r="H445" s="17"/>
      <c r="I445" s="21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9"/>
      <c r="AF445" s="19"/>
      <c r="AG445" s="19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</row>
    <row r="446" spans="1:50">
      <c r="A446" s="3" t="s">
        <v>163</v>
      </c>
      <c r="B446" s="3" t="s">
        <v>204</v>
      </c>
      <c r="C446" s="37">
        <v>12</v>
      </c>
      <c r="D446" s="4">
        <v>45770</v>
      </c>
      <c r="E446" s="17">
        <v>148.19999999999999</v>
      </c>
      <c r="F446" s="17">
        <v>52.65</v>
      </c>
      <c r="G446" s="17">
        <v>-1.9906690861052638</v>
      </c>
      <c r="H446" s="17"/>
      <c r="I446" s="21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9"/>
      <c r="AF446" s="19"/>
      <c r="AG446" s="19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</row>
    <row r="447" spans="1:50">
      <c r="A447" s="3" t="s">
        <v>164</v>
      </c>
      <c r="B447" s="3" t="s">
        <v>204</v>
      </c>
      <c r="C447" s="37">
        <v>12</v>
      </c>
      <c r="D447" s="4">
        <v>45770</v>
      </c>
      <c r="E447" s="17">
        <v>170.6</v>
      </c>
      <c r="F447" s="17">
        <v>68.7</v>
      </c>
      <c r="G447" s="17">
        <v>0.1050636319399757</v>
      </c>
      <c r="H447" s="17"/>
      <c r="I447" s="21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9"/>
      <c r="AF447" s="19"/>
      <c r="AG447" s="19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</row>
    <row r="448" spans="1:50">
      <c r="A448" s="3" t="s">
        <v>15</v>
      </c>
      <c r="B448" s="3" t="s">
        <v>203</v>
      </c>
      <c r="C448" s="37">
        <v>7</v>
      </c>
      <c r="D448" s="4">
        <v>45717</v>
      </c>
      <c r="E448" s="17">
        <v>176.4</v>
      </c>
      <c r="F448" s="17"/>
      <c r="G448" s="17"/>
      <c r="H448" s="17"/>
      <c r="I448" s="21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9"/>
      <c r="AF448" s="19"/>
      <c r="AG448" s="19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</row>
    <row r="449" spans="1:50">
      <c r="A449" s="3" t="s">
        <v>16</v>
      </c>
      <c r="B449" s="3" t="s">
        <v>203</v>
      </c>
      <c r="C449" s="37">
        <v>7</v>
      </c>
      <c r="D449" s="4">
        <v>45717</v>
      </c>
      <c r="E449" s="17">
        <v>178</v>
      </c>
      <c r="F449" s="17"/>
      <c r="G449" s="17"/>
      <c r="H449" s="17"/>
      <c r="I449" s="21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9"/>
      <c r="AF449" s="19"/>
      <c r="AG449" s="19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</row>
    <row r="450" spans="1:50">
      <c r="A450" s="3" t="s">
        <v>17</v>
      </c>
      <c r="B450" s="3" t="s">
        <v>202</v>
      </c>
      <c r="C450" s="37">
        <v>7</v>
      </c>
      <c r="D450" s="4">
        <v>45717</v>
      </c>
      <c r="E450" s="17">
        <v>178</v>
      </c>
      <c r="F450" s="17"/>
      <c r="G450" s="17"/>
      <c r="H450" s="17"/>
      <c r="I450" s="21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9"/>
      <c r="AF450" s="19"/>
      <c r="AG450" s="19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</row>
    <row r="451" spans="1:50">
      <c r="A451" s="3" t="s">
        <v>118</v>
      </c>
      <c r="B451" s="3" t="s">
        <v>202</v>
      </c>
      <c r="C451" s="37">
        <v>7</v>
      </c>
      <c r="D451" s="4">
        <v>45717</v>
      </c>
      <c r="E451" s="17">
        <v>167</v>
      </c>
      <c r="F451" s="17"/>
      <c r="G451" s="17"/>
      <c r="H451" s="17"/>
      <c r="I451" s="21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9"/>
      <c r="AF451" s="19"/>
      <c r="AG451" s="19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</row>
    <row r="452" spans="1:50">
      <c r="A452" s="3" t="s">
        <v>119</v>
      </c>
      <c r="B452" s="3" t="s">
        <v>202</v>
      </c>
      <c r="C452" s="37">
        <v>8</v>
      </c>
      <c r="D452" s="4">
        <v>45717</v>
      </c>
      <c r="E452" s="17">
        <v>177</v>
      </c>
      <c r="F452" s="17"/>
      <c r="G452" s="17"/>
      <c r="H452" s="17"/>
      <c r="I452" s="21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9"/>
      <c r="AF452" s="19"/>
      <c r="AG452" s="19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</row>
    <row r="453" spans="1:50">
      <c r="A453" s="3" t="s">
        <v>120</v>
      </c>
      <c r="B453" s="3" t="s">
        <v>202</v>
      </c>
      <c r="C453" s="37">
        <v>8</v>
      </c>
      <c r="D453" s="4">
        <v>45717</v>
      </c>
      <c r="E453" s="17">
        <v>174.5</v>
      </c>
      <c r="F453" s="17"/>
      <c r="G453" s="17"/>
      <c r="H453" s="17"/>
      <c r="I453" s="21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9"/>
      <c r="AF453" s="19"/>
      <c r="AG453" s="19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</row>
    <row r="454" spans="1:50">
      <c r="A454" s="3" t="s">
        <v>121</v>
      </c>
      <c r="B454" s="3" t="s">
        <v>202</v>
      </c>
      <c r="C454" s="37">
        <v>8</v>
      </c>
      <c r="D454" s="4">
        <v>45717</v>
      </c>
      <c r="E454" s="17">
        <v>178.1</v>
      </c>
      <c r="F454" s="17"/>
      <c r="G454" s="17"/>
      <c r="H454" s="17"/>
      <c r="I454" s="21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9"/>
      <c r="AF454" s="19"/>
      <c r="AG454" s="19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</row>
    <row r="455" spans="1:50">
      <c r="A455" s="3" t="s">
        <v>122</v>
      </c>
      <c r="B455" s="3" t="s">
        <v>202</v>
      </c>
      <c r="C455" s="37">
        <v>8</v>
      </c>
      <c r="D455" s="4">
        <v>45717</v>
      </c>
      <c r="E455" s="17">
        <v>181.4</v>
      </c>
      <c r="F455" s="17"/>
      <c r="G455" s="17"/>
      <c r="H455" s="17"/>
      <c r="I455" s="21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9"/>
      <c r="AF455" s="19"/>
      <c r="AG455" s="19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</row>
    <row r="456" spans="1:50">
      <c r="A456" s="3" t="s">
        <v>123</v>
      </c>
      <c r="B456" s="3" t="s">
        <v>202</v>
      </c>
      <c r="C456" s="37">
        <v>8</v>
      </c>
      <c r="D456" s="4">
        <v>45717</v>
      </c>
      <c r="E456" s="17">
        <v>164.1</v>
      </c>
      <c r="F456" s="17"/>
      <c r="G456" s="17"/>
      <c r="H456" s="17"/>
      <c r="I456" s="21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9"/>
      <c r="AF456" s="19"/>
      <c r="AG456" s="19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</row>
    <row r="457" spans="1:50">
      <c r="A457" s="3" t="s">
        <v>124</v>
      </c>
      <c r="B457" s="3" t="s">
        <v>202</v>
      </c>
      <c r="C457" s="37">
        <v>8</v>
      </c>
      <c r="D457" s="4">
        <v>45717</v>
      </c>
      <c r="E457" s="17">
        <v>176.9</v>
      </c>
      <c r="F457" s="17"/>
      <c r="G457" s="17"/>
      <c r="H457" s="17"/>
      <c r="I457" s="21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9"/>
      <c r="AF457" s="19"/>
      <c r="AG457" s="19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</row>
    <row r="458" spans="1:50">
      <c r="A458" s="11" t="s">
        <v>15</v>
      </c>
      <c r="B458" s="11" t="s">
        <v>203</v>
      </c>
      <c r="C458" s="38">
        <v>7</v>
      </c>
      <c r="D458" s="4">
        <v>45785</v>
      </c>
      <c r="E458" s="17">
        <v>176.4</v>
      </c>
      <c r="F458" s="17">
        <v>78</v>
      </c>
      <c r="G458" s="17"/>
      <c r="H458" s="17">
        <v>9.2938344025063486</v>
      </c>
      <c r="I458" s="22">
        <v>0.11915172310905575</v>
      </c>
      <c r="J458" s="17">
        <v>38.949073467966919</v>
      </c>
      <c r="K458" s="17">
        <v>25.066716028815151</v>
      </c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9"/>
      <c r="AF458" s="19"/>
      <c r="AG458" s="19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</row>
    <row r="459" spans="1:50">
      <c r="A459" s="3" t="s">
        <v>16</v>
      </c>
      <c r="B459" s="3" t="s">
        <v>203</v>
      </c>
      <c r="C459" s="37">
        <v>7</v>
      </c>
      <c r="D459" s="4">
        <v>45785</v>
      </c>
      <c r="E459" s="17">
        <v>178</v>
      </c>
      <c r="F459" s="17">
        <v>80.099999999999994</v>
      </c>
      <c r="G459" s="17"/>
      <c r="H459" s="17">
        <v>11.075316245352127</v>
      </c>
      <c r="I459" s="22">
        <v>0.1382686172952825</v>
      </c>
      <c r="J459" s="17">
        <v>38.777912221712285</v>
      </c>
      <c r="K459" s="17">
        <v>25.280898876404493</v>
      </c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9"/>
      <c r="AF459" s="19"/>
      <c r="AG459" s="19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</row>
    <row r="460" spans="1:50">
      <c r="A460" s="3" t="s">
        <v>17</v>
      </c>
      <c r="B460" s="11" t="s">
        <v>202</v>
      </c>
      <c r="C460" s="38">
        <v>7</v>
      </c>
      <c r="D460" s="4">
        <v>45785</v>
      </c>
      <c r="E460" s="17">
        <v>178</v>
      </c>
      <c r="F460" s="17">
        <v>80.849999999999994</v>
      </c>
      <c r="G460" s="17"/>
      <c r="H460" s="17">
        <v>10.406100986842088</v>
      </c>
      <c r="I460" s="22">
        <v>0.12870873205741606</v>
      </c>
      <c r="J460" s="17">
        <v>39.575224164695449</v>
      </c>
      <c r="K460" s="17">
        <v>25.517611412700415</v>
      </c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9"/>
      <c r="AF460" s="19"/>
      <c r="AG460" s="19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</row>
    <row r="461" spans="1:50">
      <c r="A461" s="3" t="s">
        <v>165</v>
      </c>
      <c r="B461" s="3" t="s">
        <v>202</v>
      </c>
      <c r="C461" s="37">
        <v>7</v>
      </c>
      <c r="D461" s="4">
        <v>45785</v>
      </c>
      <c r="E461" s="17">
        <v>169</v>
      </c>
      <c r="F461" s="17">
        <v>68.5</v>
      </c>
      <c r="G461" s="17"/>
      <c r="H461" s="17">
        <v>7.442439974700755</v>
      </c>
      <c r="I461" s="22">
        <v>0.10864875875475555</v>
      </c>
      <c r="J461" s="17">
        <v>36.128733742780618</v>
      </c>
      <c r="K461" s="17">
        <v>23.983754070235641</v>
      </c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9"/>
      <c r="AF461" s="19"/>
      <c r="AG461" s="19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</row>
    <row r="462" spans="1:50">
      <c r="A462" s="3" t="s">
        <v>166</v>
      </c>
      <c r="B462" s="11" t="s">
        <v>202</v>
      </c>
      <c r="C462" s="38">
        <v>8</v>
      </c>
      <c r="D462" s="4">
        <v>45785</v>
      </c>
      <c r="E462" s="17">
        <v>177</v>
      </c>
      <c r="F462" s="17">
        <v>69.5</v>
      </c>
      <c r="G462" s="17"/>
      <c r="H462" s="17">
        <v>6.8958303511767856</v>
      </c>
      <c r="I462" s="22">
        <v>9.9220580592471741E-2</v>
      </c>
      <c r="J462" s="17">
        <v>35.369587372216508</v>
      </c>
      <c r="K462" s="17">
        <v>22.183919052634938</v>
      </c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9"/>
      <c r="AF462" s="19"/>
      <c r="AG462" s="19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</row>
    <row r="463" spans="1:50">
      <c r="A463" s="3" t="s">
        <v>167</v>
      </c>
      <c r="B463" s="3" t="s">
        <v>202</v>
      </c>
      <c r="C463" s="37">
        <v>8</v>
      </c>
      <c r="D463" s="4">
        <v>45785</v>
      </c>
      <c r="E463" s="17">
        <v>174</v>
      </c>
      <c r="F463" s="17">
        <v>75.3</v>
      </c>
      <c r="G463" s="17"/>
      <c r="H463" s="17">
        <v>9.6076429089278452</v>
      </c>
      <c r="I463" s="22">
        <v>0.12759153929519051</v>
      </c>
      <c r="J463" s="17">
        <v>37.754228213259857</v>
      </c>
      <c r="K463" s="17">
        <v>24.871185097106618</v>
      </c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9"/>
      <c r="AF463" s="19"/>
      <c r="AG463" s="19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</row>
    <row r="464" spans="1:50">
      <c r="A464" s="3" t="s">
        <v>168</v>
      </c>
      <c r="B464" s="11" t="s">
        <v>202</v>
      </c>
      <c r="C464" s="38">
        <v>8</v>
      </c>
      <c r="D464" s="4">
        <v>45785</v>
      </c>
      <c r="E464" s="17">
        <v>178.1</v>
      </c>
      <c r="F464" s="17">
        <v>73.3</v>
      </c>
      <c r="G464" s="17"/>
      <c r="H464" s="17">
        <v>7.2728685574281782</v>
      </c>
      <c r="I464" s="22">
        <v>9.9220580592471741E-2</v>
      </c>
      <c r="J464" s="17">
        <v>37.073066503409215</v>
      </c>
      <c r="K464" s="17">
        <v>23.108733051888091</v>
      </c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9"/>
      <c r="AF464" s="19"/>
      <c r="AG464" s="19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</row>
    <row r="465" spans="1:50">
      <c r="A465" s="3" t="s">
        <v>169</v>
      </c>
      <c r="B465" s="3" t="s">
        <v>202</v>
      </c>
      <c r="C465" s="37">
        <v>8</v>
      </c>
      <c r="D465" s="4">
        <v>45785</v>
      </c>
      <c r="E465" s="17">
        <v>181.4</v>
      </c>
      <c r="F465" s="17">
        <v>84.5</v>
      </c>
      <c r="G465" s="17"/>
      <c r="H465" s="17">
        <v>8.4739635646321485</v>
      </c>
      <c r="I465" s="22">
        <v>0.10028359248085383</v>
      </c>
      <c r="J465" s="17">
        <v>41.910714683223738</v>
      </c>
      <c r="K465" s="17">
        <v>25.679238654638855</v>
      </c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9"/>
      <c r="AF465" s="19"/>
      <c r="AG465" s="19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</row>
    <row r="466" spans="1:50">
      <c r="A466" s="3" t="s">
        <v>170</v>
      </c>
      <c r="B466" s="11" t="s">
        <v>202</v>
      </c>
      <c r="C466" s="38">
        <v>8</v>
      </c>
      <c r="D466" s="4">
        <v>45785</v>
      </c>
      <c r="E466" s="17">
        <v>166.5</v>
      </c>
      <c r="F466" s="17">
        <v>67.599999999999994</v>
      </c>
      <c r="G466" s="17"/>
      <c r="H466" s="17">
        <v>8.7681742557228421</v>
      </c>
      <c r="I466" s="22">
        <v>0.12970671975921366</v>
      </c>
      <c r="J466" s="17">
        <v>35.334429876442734</v>
      </c>
      <c r="K466" s="17">
        <v>24.384745105465822</v>
      </c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9"/>
      <c r="AF466" s="19"/>
      <c r="AG466" s="19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</row>
    <row r="467" spans="1:50">
      <c r="A467" s="3" t="s">
        <v>171</v>
      </c>
      <c r="B467" s="3" t="s">
        <v>202</v>
      </c>
      <c r="C467" s="37">
        <v>8</v>
      </c>
      <c r="D467" s="4">
        <v>45785</v>
      </c>
      <c r="E467" s="17">
        <v>174</v>
      </c>
      <c r="F467" s="17">
        <v>74.2</v>
      </c>
      <c r="G467" s="17"/>
      <c r="H467" s="17">
        <v>11.762841525981967</v>
      </c>
      <c r="I467" s="22">
        <v>0.15852886153614509</v>
      </c>
      <c r="J467" s="17">
        <v>35.88342441035519</v>
      </c>
      <c r="K467" s="17">
        <v>24.507861012022726</v>
      </c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9"/>
      <c r="AF467" s="19"/>
      <c r="AG467" s="19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</row>
    <row r="468" spans="1:50">
      <c r="A468" s="3" t="s">
        <v>78</v>
      </c>
      <c r="B468" s="11" t="s">
        <v>202</v>
      </c>
      <c r="C468" s="38">
        <v>9</v>
      </c>
      <c r="D468" s="4">
        <v>45785</v>
      </c>
      <c r="E468" s="17">
        <v>171.4</v>
      </c>
      <c r="F468" s="17">
        <v>69.3</v>
      </c>
      <c r="G468" s="17"/>
      <c r="H468" s="17">
        <v>8.7702385795146913</v>
      </c>
      <c r="I468" s="22">
        <v>0.12655466925706627</v>
      </c>
      <c r="J468" s="17">
        <v>35.314913314168791</v>
      </c>
      <c r="K468" s="17">
        <v>23.589112382207613</v>
      </c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9"/>
      <c r="AF468" s="19"/>
      <c r="AG468" s="19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</row>
    <row r="469" spans="1:50">
      <c r="A469" s="3" t="s">
        <v>80</v>
      </c>
      <c r="B469" s="3" t="s">
        <v>202</v>
      </c>
      <c r="C469" s="37">
        <v>9</v>
      </c>
      <c r="D469" s="4">
        <v>45785</v>
      </c>
      <c r="E469" s="17">
        <v>174</v>
      </c>
      <c r="F469" s="17">
        <v>61.6</v>
      </c>
      <c r="G469" s="17"/>
      <c r="H469" s="17">
        <v>4.6364920010335791</v>
      </c>
      <c r="I469" s="22">
        <v>7.5267727289506148E-2</v>
      </c>
      <c r="J469" s="17">
        <v>32.737648275268057</v>
      </c>
      <c r="K469" s="17">
        <v>20.346148764698111</v>
      </c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9"/>
      <c r="AF469" s="19"/>
      <c r="AG469" s="19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</row>
    <row r="470" spans="1:50">
      <c r="A470" s="3" t="s">
        <v>79</v>
      </c>
      <c r="B470" s="11" t="s">
        <v>202</v>
      </c>
      <c r="C470" s="38">
        <v>9</v>
      </c>
      <c r="D470" s="4">
        <v>45785</v>
      </c>
      <c r="E470" s="17">
        <v>187.2</v>
      </c>
      <c r="F470" s="17">
        <v>68</v>
      </c>
      <c r="G470" s="17"/>
      <c r="H470" s="17">
        <v>6.6720757097792323</v>
      </c>
      <c r="I470" s="22">
        <v>9.8118760437929886E-2</v>
      </c>
      <c r="J470" s="17">
        <v>32.760643317425625</v>
      </c>
      <c r="K470" s="17">
        <v>19.404266199137997</v>
      </c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9"/>
      <c r="AF470" s="19"/>
      <c r="AG470" s="19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</row>
    <row r="471" spans="1:50">
      <c r="A471" s="3" t="s">
        <v>82</v>
      </c>
      <c r="B471" s="3" t="s">
        <v>202</v>
      </c>
      <c r="C471" s="37">
        <v>9</v>
      </c>
      <c r="D471" s="4">
        <v>45785</v>
      </c>
      <c r="E471" s="17">
        <v>176</v>
      </c>
      <c r="F471" s="17">
        <v>82.7</v>
      </c>
      <c r="G471" s="17"/>
      <c r="H471" s="17">
        <v>15.533096726576709</v>
      </c>
      <c r="I471" s="22">
        <v>0.18782462789089127</v>
      </c>
      <c r="J471" s="17">
        <v>38.163013223535955</v>
      </c>
      <c r="K471" s="17">
        <v>26.69808884297521</v>
      </c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9"/>
      <c r="AF471" s="19"/>
      <c r="AG471" s="19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</row>
    <row r="472" spans="1:50">
      <c r="A472" s="3" t="s">
        <v>172</v>
      </c>
      <c r="B472" s="11" t="s">
        <v>202</v>
      </c>
      <c r="C472" s="38">
        <v>9</v>
      </c>
      <c r="D472" s="4">
        <v>45785</v>
      </c>
      <c r="E472" s="17">
        <v>179.2</v>
      </c>
      <c r="F472" s="17">
        <v>67</v>
      </c>
      <c r="G472" s="17"/>
      <c r="H472" s="17">
        <v>6.5739569493413024</v>
      </c>
      <c r="I472" s="22">
        <v>9.8118760437929886E-2</v>
      </c>
      <c r="J472" s="17">
        <v>33.719890095233652</v>
      </c>
      <c r="K472" s="17">
        <v>20.864058514030617</v>
      </c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9"/>
      <c r="AF472" s="19"/>
      <c r="AG472" s="19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</row>
    <row r="473" spans="1:50">
      <c r="A473" s="3" t="s">
        <v>173</v>
      </c>
      <c r="B473" s="3" t="s">
        <v>202</v>
      </c>
      <c r="C473" s="37">
        <v>9</v>
      </c>
      <c r="D473" s="4">
        <v>45785</v>
      </c>
      <c r="E473" s="17"/>
      <c r="F473" s="17"/>
      <c r="G473" s="17"/>
      <c r="H473" s="17"/>
      <c r="I473" s="22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9"/>
      <c r="AF473" s="19"/>
      <c r="AG473" s="19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</row>
    <row r="474" spans="1:50">
      <c r="A474" s="3" t="s">
        <v>59</v>
      </c>
      <c r="B474" s="11" t="s">
        <v>202</v>
      </c>
      <c r="C474" s="38">
        <v>9</v>
      </c>
      <c r="D474" s="4">
        <v>45785</v>
      </c>
      <c r="E474" s="17">
        <v>188</v>
      </c>
      <c r="F474" s="17">
        <v>89.1</v>
      </c>
      <c r="G474" s="17"/>
      <c r="H474" s="17">
        <v>10.527936660669507</v>
      </c>
      <c r="I474" s="22">
        <v>0.11815866061357472</v>
      </c>
      <c r="J474" s="17">
        <v>41.793650712409836</v>
      </c>
      <c r="K474" s="17">
        <v>25.20937075599819</v>
      </c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9"/>
      <c r="AF474" s="19"/>
      <c r="AG474" s="19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</row>
    <row r="475" spans="1:50">
      <c r="A475" s="3" t="s">
        <v>60</v>
      </c>
      <c r="B475" s="3" t="s">
        <v>205</v>
      </c>
      <c r="C475" s="37">
        <v>10</v>
      </c>
      <c r="D475" s="4">
        <v>45802</v>
      </c>
      <c r="E475" s="17"/>
      <c r="F475" s="17">
        <v>49.6</v>
      </c>
      <c r="G475" s="17"/>
      <c r="H475" s="17"/>
      <c r="I475" s="21"/>
      <c r="J475" s="17"/>
      <c r="K475" s="17"/>
      <c r="L475" s="17"/>
      <c r="M475" s="17"/>
      <c r="N475" s="17">
        <v>3.34</v>
      </c>
      <c r="O475" s="17">
        <f>F475*(20/N475)</f>
        <v>297.00598802395211</v>
      </c>
      <c r="P475" s="17">
        <v>5.36</v>
      </c>
      <c r="Q475" s="17"/>
      <c r="R475" s="17">
        <f>'SR渋谷 フィジカル測定'!$P475-'SR渋谷 フィジカル測定'!$N475</f>
        <v>2.0200000000000005</v>
      </c>
      <c r="S475" s="17">
        <v>114</v>
      </c>
      <c r="T475" s="17">
        <v>58.979399999999998</v>
      </c>
      <c r="U475" s="17">
        <v>2925.37824</v>
      </c>
      <c r="V475" s="17">
        <v>5654.4000000000005</v>
      </c>
      <c r="W475" s="17"/>
      <c r="X475" s="17">
        <v>35.229999999999997</v>
      </c>
      <c r="Y475" s="17">
        <v>1.97</v>
      </c>
      <c r="Z475" s="17">
        <v>1.657</v>
      </c>
      <c r="AA475" s="17"/>
      <c r="AB475" s="17"/>
      <c r="AC475" s="17"/>
      <c r="AD475" s="17"/>
      <c r="AE475" s="19"/>
      <c r="AF475" s="19"/>
      <c r="AG475" s="19"/>
      <c r="AH475" s="17"/>
      <c r="AI475" s="17"/>
      <c r="AJ475" s="17">
        <v>3</v>
      </c>
      <c r="AK475" s="17">
        <v>24</v>
      </c>
      <c r="AL475" s="17">
        <v>20</v>
      </c>
      <c r="AM475" s="17">
        <v>92</v>
      </c>
      <c r="AN475" s="17">
        <v>1.05</v>
      </c>
      <c r="AO475" s="17">
        <v>100</v>
      </c>
      <c r="AP475" s="17">
        <v>1.1399999999999999</v>
      </c>
      <c r="AQ475" s="17">
        <v>90</v>
      </c>
      <c r="AR475" s="17">
        <v>1.02</v>
      </c>
      <c r="AS475" s="17">
        <v>92</v>
      </c>
      <c r="AT475" s="17">
        <v>1.05</v>
      </c>
      <c r="AU475" s="17">
        <v>103</v>
      </c>
      <c r="AV475" s="17">
        <v>1.17</v>
      </c>
      <c r="AW475" s="17">
        <v>98</v>
      </c>
      <c r="AX475" s="17">
        <v>1.1100000000000001</v>
      </c>
    </row>
    <row r="476" spans="1:50">
      <c r="A476" s="3" t="s">
        <v>61</v>
      </c>
      <c r="B476" s="3" t="s">
        <v>205</v>
      </c>
      <c r="C476" s="37">
        <v>10</v>
      </c>
      <c r="D476" s="4">
        <v>45802</v>
      </c>
      <c r="E476" s="17"/>
      <c r="F476" s="17">
        <v>53.3</v>
      </c>
      <c r="G476" s="17"/>
      <c r="H476" s="17"/>
      <c r="I476" s="21"/>
      <c r="J476" s="17"/>
      <c r="K476" s="17"/>
      <c r="L476" s="17"/>
      <c r="M476" s="17"/>
      <c r="N476" s="17">
        <v>3.34</v>
      </c>
      <c r="O476" s="17">
        <f t="shared" ref="O476:O500" si="0">F476*(20/N476)</f>
        <v>319.16167664670655</v>
      </c>
      <c r="P476" s="17">
        <v>5.12</v>
      </c>
      <c r="Q476" s="17"/>
      <c r="R476" s="17">
        <f>'SR渋谷 フィジカル測定'!$P476-'SR渋谷 フィジカル測定'!$N476</f>
        <v>1.7800000000000002</v>
      </c>
      <c r="S476" s="17">
        <v>106</v>
      </c>
      <c r="T476" s="17">
        <v>56.770600000000002</v>
      </c>
      <c r="U476" s="17">
        <v>3025.8729800000001</v>
      </c>
      <c r="V476" s="17">
        <v>5649.7999999999993</v>
      </c>
      <c r="W476" s="17"/>
      <c r="X476" s="17">
        <v>38.869999999999997</v>
      </c>
      <c r="Y476" s="17">
        <v>2.23</v>
      </c>
      <c r="Z476" s="17">
        <v>2.129</v>
      </c>
      <c r="AA476" s="17"/>
      <c r="AB476" s="17"/>
      <c r="AC476" s="17"/>
      <c r="AD476" s="17"/>
      <c r="AE476" s="19"/>
      <c r="AF476" s="19"/>
      <c r="AG476" s="19"/>
      <c r="AH476" s="17"/>
      <c r="AI476" s="17"/>
      <c r="AJ476" s="17">
        <v>3</v>
      </c>
      <c r="AK476" s="17">
        <v>24</v>
      </c>
      <c r="AL476" s="17">
        <v>25</v>
      </c>
      <c r="AM476" s="17">
        <v>92</v>
      </c>
      <c r="AN476" s="17">
        <v>1.02</v>
      </c>
      <c r="AO476" s="17">
        <v>102</v>
      </c>
      <c r="AP476" s="17">
        <v>1.1299999999999999</v>
      </c>
      <c r="AQ476" s="17">
        <v>96</v>
      </c>
      <c r="AR476" s="17">
        <v>1.07</v>
      </c>
      <c r="AS476" s="17">
        <v>100</v>
      </c>
      <c r="AT476" s="17">
        <v>1.1100000000000001</v>
      </c>
      <c r="AU476" s="17">
        <v>104</v>
      </c>
      <c r="AV476" s="17">
        <v>1.1599999999999999</v>
      </c>
      <c r="AW476" s="17">
        <v>103</v>
      </c>
      <c r="AX476" s="17">
        <v>1.1399999999999999</v>
      </c>
    </row>
    <row r="477" spans="1:50">
      <c r="A477" s="3" t="s">
        <v>62</v>
      </c>
      <c r="B477" s="3" t="s">
        <v>204</v>
      </c>
      <c r="C477" s="37">
        <v>10</v>
      </c>
      <c r="D477" s="4">
        <v>45802</v>
      </c>
      <c r="E477" s="17"/>
      <c r="F477" s="17">
        <v>51.1</v>
      </c>
      <c r="G477" s="17"/>
      <c r="H477" s="17"/>
      <c r="I477" s="21"/>
      <c r="J477" s="17"/>
      <c r="K477" s="17"/>
      <c r="L477" s="17"/>
      <c r="M477" s="17"/>
      <c r="N477" s="17">
        <v>3.34</v>
      </c>
      <c r="O477" s="17">
        <f t="shared" si="0"/>
        <v>305.98802395209583</v>
      </c>
      <c r="P477" s="17">
        <v>4.93</v>
      </c>
      <c r="Q477" s="17"/>
      <c r="R477" s="17">
        <f>'SR渋谷 フィジカル測定'!$P477-'SR渋谷 フィジカル測定'!$N477</f>
        <v>1.5899999999999999</v>
      </c>
      <c r="S477" s="17">
        <v>121</v>
      </c>
      <c r="T477" s="17">
        <v>60.912100000000009</v>
      </c>
      <c r="U477" s="17">
        <v>3112.6083100000005</v>
      </c>
      <c r="V477" s="17">
        <v>6183.1</v>
      </c>
      <c r="W477" s="17"/>
      <c r="X477" s="17">
        <v>34.58</v>
      </c>
      <c r="Y477" s="17">
        <v>2.1</v>
      </c>
      <c r="Z477" s="17">
        <v>1.655</v>
      </c>
      <c r="AA477" s="17"/>
      <c r="AB477" s="17"/>
      <c r="AC477" s="17"/>
      <c r="AD477" s="17"/>
      <c r="AE477" s="19"/>
      <c r="AF477" s="19"/>
      <c r="AG477" s="19"/>
      <c r="AH477" s="17"/>
      <c r="AI477" s="17"/>
      <c r="AJ477" s="17">
        <v>3</v>
      </c>
      <c r="AK477" s="17">
        <v>29</v>
      </c>
      <c r="AL477" s="17">
        <v>28</v>
      </c>
      <c r="AM477" s="17">
        <v>100</v>
      </c>
      <c r="AN477" s="17">
        <v>1.2</v>
      </c>
      <c r="AO477" s="17">
        <v>106</v>
      </c>
      <c r="AP477" s="17">
        <v>1.28</v>
      </c>
      <c r="AQ477" s="17">
        <v>99</v>
      </c>
      <c r="AR477" s="17">
        <v>1.19</v>
      </c>
      <c r="AS477" s="17">
        <v>102</v>
      </c>
      <c r="AT477" s="17">
        <v>1.24</v>
      </c>
      <c r="AU477" s="17">
        <v>110</v>
      </c>
      <c r="AV477" s="17">
        <v>1.34</v>
      </c>
      <c r="AW477" s="17">
        <v>112</v>
      </c>
      <c r="AX477" s="17">
        <v>1.37</v>
      </c>
    </row>
    <row r="478" spans="1:50">
      <c r="A478" s="3" t="s">
        <v>63</v>
      </c>
      <c r="B478" s="3" t="s">
        <v>204</v>
      </c>
      <c r="C478" s="37">
        <v>10</v>
      </c>
      <c r="D478" s="4">
        <v>45802</v>
      </c>
      <c r="E478" s="17"/>
      <c r="F478" s="17">
        <v>78</v>
      </c>
      <c r="G478" s="17"/>
      <c r="H478" s="17"/>
      <c r="I478" s="21"/>
      <c r="J478" s="17"/>
      <c r="K478" s="17"/>
      <c r="L478" s="17"/>
      <c r="M478" s="17"/>
      <c r="N478" s="17">
        <v>0</v>
      </c>
      <c r="O478" s="17"/>
      <c r="P478" s="17">
        <v>0</v>
      </c>
      <c r="Q478" s="17"/>
      <c r="R478" s="17">
        <f>'SR渋谷 フィジカル測定'!$P478-'SR渋谷 フィジカル測定'!$N478</f>
        <v>0</v>
      </c>
      <c r="S478" s="17"/>
      <c r="T478" s="17">
        <v>27.504000000000001</v>
      </c>
      <c r="U478" s="17">
        <v>2145.3119999999999</v>
      </c>
      <c r="V478" s="17">
        <v>0</v>
      </c>
      <c r="W478" s="17"/>
      <c r="X478" s="17">
        <v>0</v>
      </c>
      <c r="Y478" s="17">
        <v>0</v>
      </c>
      <c r="Z478" s="17"/>
      <c r="AA478" s="17"/>
      <c r="AB478" s="17"/>
      <c r="AC478" s="17"/>
      <c r="AD478" s="17"/>
      <c r="AE478" s="19"/>
      <c r="AF478" s="19"/>
      <c r="AG478" s="19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</row>
    <row r="479" spans="1:50">
      <c r="A479" s="3" t="s">
        <v>64</v>
      </c>
      <c r="B479" s="3" t="s">
        <v>204</v>
      </c>
      <c r="C479" s="37">
        <v>10</v>
      </c>
      <c r="D479" s="4">
        <v>45802</v>
      </c>
      <c r="E479" s="17"/>
      <c r="F479" s="17">
        <v>64.5</v>
      </c>
      <c r="G479" s="17"/>
      <c r="H479" s="17"/>
      <c r="I479" s="21"/>
      <c r="J479" s="17"/>
      <c r="K479" s="17"/>
      <c r="L479" s="17"/>
      <c r="M479" s="17"/>
      <c r="N479" s="17">
        <v>3.08</v>
      </c>
      <c r="O479" s="17">
        <f t="shared" si="0"/>
        <v>418.83116883116884</v>
      </c>
      <c r="P479" s="17">
        <v>5.15</v>
      </c>
      <c r="Q479" s="17"/>
      <c r="R479" s="17">
        <f>'SR渋谷 フィジカル測定'!$P479-'SR渋谷 フィジカル測定'!$N479</f>
        <v>2.0700000000000003</v>
      </c>
      <c r="S479" s="17">
        <v>136</v>
      </c>
      <c r="T479" s="17">
        <v>65.053600000000003</v>
      </c>
      <c r="U479" s="17">
        <v>4195.9571999999998</v>
      </c>
      <c r="V479" s="17">
        <v>8772</v>
      </c>
      <c r="W479" s="17"/>
      <c r="X479" s="17">
        <v>46.99</v>
      </c>
      <c r="Y479" s="17">
        <v>2.12</v>
      </c>
      <c r="Z479" s="17">
        <v>1.9970000000000001</v>
      </c>
      <c r="AA479" s="17"/>
      <c r="AB479" s="17"/>
      <c r="AC479" s="17"/>
      <c r="AD479" s="17"/>
      <c r="AE479" s="19"/>
      <c r="AF479" s="19"/>
      <c r="AG479" s="19"/>
      <c r="AH479" s="17"/>
      <c r="AI479" s="17"/>
      <c r="AJ479" s="17">
        <v>3</v>
      </c>
      <c r="AK479" s="17">
        <v>29</v>
      </c>
      <c r="AL479" s="17">
        <v>30</v>
      </c>
      <c r="AM479" s="17">
        <v>108</v>
      </c>
      <c r="AN479" s="17">
        <v>1.1299999999999999</v>
      </c>
      <c r="AO479" s="17">
        <v>123</v>
      </c>
      <c r="AP479" s="17">
        <v>1.28</v>
      </c>
      <c r="AQ479" s="17">
        <v>116</v>
      </c>
      <c r="AR479" s="17">
        <v>1.21</v>
      </c>
      <c r="AS479" s="17">
        <v>105</v>
      </c>
      <c r="AT479" s="17">
        <v>1.1200000000000001</v>
      </c>
      <c r="AU479" s="17">
        <v>120</v>
      </c>
      <c r="AV479" s="17">
        <v>1.28</v>
      </c>
      <c r="AW479" s="17">
        <v>115</v>
      </c>
      <c r="AX479" s="17">
        <v>1.22</v>
      </c>
    </row>
    <row r="480" spans="1:50">
      <c r="A480" s="3" t="s">
        <v>65</v>
      </c>
      <c r="B480" s="3" t="s">
        <v>204</v>
      </c>
      <c r="C480" s="37">
        <v>10</v>
      </c>
      <c r="D480" s="4">
        <v>45802</v>
      </c>
      <c r="E480" s="17"/>
      <c r="F480" s="17">
        <v>62</v>
      </c>
      <c r="G480" s="17"/>
      <c r="H480" s="17"/>
      <c r="I480" s="21"/>
      <c r="J480" s="17"/>
      <c r="K480" s="17"/>
      <c r="L480" s="17"/>
      <c r="M480" s="17"/>
      <c r="N480" s="17">
        <v>3.09</v>
      </c>
      <c r="O480" s="17">
        <f t="shared" si="0"/>
        <v>401.29449838187702</v>
      </c>
      <c r="P480" s="17">
        <v>5.19</v>
      </c>
      <c r="Q480" s="17"/>
      <c r="R480" s="17">
        <f>'SR渋谷 フィジカル測定'!$P480-'SR渋谷 フィジカル測定'!$N480</f>
        <v>2.1000000000000005</v>
      </c>
      <c r="S480" s="17">
        <v>130</v>
      </c>
      <c r="T480" s="17">
        <v>63.397000000000006</v>
      </c>
      <c r="U480" s="17">
        <v>3930.6140000000005</v>
      </c>
      <c r="V480" s="17">
        <v>8060</v>
      </c>
      <c r="W480" s="17"/>
      <c r="X480" s="17">
        <v>39.42</v>
      </c>
      <c r="Y480" s="17">
        <v>2.5</v>
      </c>
      <c r="Z480" s="17">
        <v>2.0819999999999999</v>
      </c>
      <c r="AA480" s="17"/>
      <c r="AB480" s="17"/>
      <c r="AC480" s="17"/>
      <c r="AD480" s="17"/>
      <c r="AE480" s="19"/>
      <c r="AF480" s="19"/>
      <c r="AG480" s="19"/>
      <c r="AH480" s="17"/>
      <c r="AI480" s="17"/>
      <c r="AJ480" s="17">
        <v>3</v>
      </c>
      <c r="AK480" s="17">
        <v>28</v>
      </c>
      <c r="AL480" s="17">
        <v>29</v>
      </c>
      <c r="AM480" s="17">
        <v>102</v>
      </c>
      <c r="AN480" s="17">
        <v>1.1100000000000001</v>
      </c>
      <c r="AO480" s="17">
        <v>118</v>
      </c>
      <c r="AP480" s="17">
        <v>1.28</v>
      </c>
      <c r="AQ480" s="17">
        <v>120</v>
      </c>
      <c r="AR480" s="17">
        <v>1.3</v>
      </c>
      <c r="AS480" s="17">
        <v>103</v>
      </c>
      <c r="AT480" s="17">
        <v>1.1200000000000001</v>
      </c>
      <c r="AU480" s="17">
        <v>120</v>
      </c>
      <c r="AV480" s="17">
        <v>1.3</v>
      </c>
      <c r="AW480" s="17">
        <v>122</v>
      </c>
      <c r="AX480" s="17">
        <v>1.33</v>
      </c>
    </row>
    <row r="481" spans="1:50">
      <c r="A481" s="3" t="s">
        <v>66</v>
      </c>
      <c r="B481" s="3" t="s">
        <v>204</v>
      </c>
      <c r="C481" s="37">
        <v>11</v>
      </c>
      <c r="D481" s="4">
        <v>45802</v>
      </c>
      <c r="E481" s="17"/>
      <c r="F481" s="17">
        <v>53</v>
      </c>
      <c r="G481" s="17"/>
      <c r="H481" s="17"/>
      <c r="I481" s="21"/>
      <c r="J481" s="17"/>
      <c r="K481" s="17"/>
      <c r="L481" s="17"/>
      <c r="M481" s="17"/>
      <c r="N481" s="17">
        <v>3.56</v>
      </c>
      <c r="O481" s="17">
        <f t="shared" si="0"/>
        <v>297.752808988764</v>
      </c>
      <c r="P481" s="17">
        <v>5.35</v>
      </c>
      <c r="Q481" s="17"/>
      <c r="R481" s="17">
        <f>'SR渋谷 フィジカル測定'!$P481-'SR渋谷 フィジカル測定'!$N481</f>
        <v>1.7899999999999996</v>
      </c>
      <c r="S481" s="17">
        <v>85</v>
      </c>
      <c r="T481" s="17">
        <v>50.972500000000004</v>
      </c>
      <c r="U481" s="17">
        <v>2701.5425</v>
      </c>
      <c r="V481" s="17">
        <v>4505</v>
      </c>
      <c r="W481" s="17"/>
      <c r="X481" s="17">
        <v>36.42</v>
      </c>
      <c r="Y481" s="17">
        <v>1.88</v>
      </c>
      <c r="Z481" s="17">
        <v>1.5780000000000001</v>
      </c>
      <c r="AA481" s="17"/>
      <c r="AB481" s="17"/>
      <c r="AC481" s="17"/>
      <c r="AD481" s="17"/>
      <c r="AE481" s="19"/>
      <c r="AF481" s="19"/>
      <c r="AG481" s="19"/>
      <c r="AH481" s="17"/>
      <c r="AI481" s="17"/>
      <c r="AJ481" s="17">
        <v>3</v>
      </c>
      <c r="AK481" s="17">
        <v>28</v>
      </c>
      <c r="AL481" s="17">
        <v>24</v>
      </c>
      <c r="AM481" s="17">
        <v>98</v>
      </c>
      <c r="AN481" s="17">
        <v>1.07</v>
      </c>
      <c r="AO481" s="17">
        <v>105</v>
      </c>
      <c r="AP481" s="17">
        <v>1.1399999999999999</v>
      </c>
      <c r="AQ481" s="17">
        <v>103</v>
      </c>
      <c r="AR481" s="17">
        <v>1.1200000000000001</v>
      </c>
      <c r="AS481" s="17">
        <v>96</v>
      </c>
      <c r="AT481" s="17">
        <v>1.05</v>
      </c>
      <c r="AU481" s="17">
        <v>110</v>
      </c>
      <c r="AV481" s="17">
        <v>1.21</v>
      </c>
      <c r="AW481" s="17">
        <v>109</v>
      </c>
      <c r="AX481" s="17">
        <v>1.2</v>
      </c>
    </row>
    <row r="482" spans="1:50">
      <c r="A482" s="3" t="s">
        <v>67</v>
      </c>
      <c r="B482" s="3" t="s">
        <v>204</v>
      </c>
      <c r="C482" s="37">
        <v>11</v>
      </c>
      <c r="D482" s="4">
        <v>45802</v>
      </c>
      <c r="E482" s="17"/>
      <c r="F482" s="17">
        <v>59.7</v>
      </c>
      <c r="G482" s="17"/>
      <c r="H482" s="17"/>
      <c r="I482" s="21"/>
      <c r="J482" s="17"/>
      <c r="K482" s="17"/>
      <c r="L482" s="17"/>
      <c r="M482" s="17"/>
      <c r="N482" s="17">
        <v>3.2</v>
      </c>
      <c r="O482" s="17">
        <f t="shared" si="0"/>
        <v>373.125</v>
      </c>
      <c r="P482" s="17">
        <v>5.09</v>
      </c>
      <c r="Q482" s="17"/>
      <c r="R482" s="17">
        <f>'SR渋谷 フィジカル測定'!$P482-'SR渋谷 フィジカル測定'!$N482</f>
        <v>1.8899999999999997</v>
      </c>
      <c r="S482" s="17">
        <v>115</v>
      </c>
      <c r="T482" s="17">
        <v>59.255499999999998</v>
      </c>
      <c r="U482" s="17">
        <v>3537.5533500000001</v>
      </c>
      <c r="V482" s="17">
        <v>6865.5</v>
      </c>
      <c r="W482" s="17"/>
      <c r="X482" s="17">
        <v>35.76</v>
      </c>
      <c r="Y482" s="17">
        <v>2.09</v>
      </c>
      <c r="Z482" s="17">
        <v>1.905</v>
      </c>
      <c r="AA482" s="17"/>
      <c r="AB482" s="17"/>
      <c r="AC482" s="17"/>
      <c r="AD482" s="17"/>
      <c r="AE482" s="19"/>
      <c r="AF482" s="19"/>
      <c r="AG482" s="19"/>
      <c r="AH482" s="17"/>
      <c r="AI482" s="17"/>
      <c r="AJ482" s="17">
        <v>3</v>
      </c>
      <c r="AK482" s="17">
        <v>27</v>
      </c>
      <c r="AL482" s="17">
        <v>25</v>
      </c>
      <c r="AM482" s="17">
        <v>95</v>
      </c>
      <c r="AN482" s="17">
        <v>1.1299999999999999</v>
      </c>
      <c r="AO482" s="17">
        <v>102</v>
      </c>
      <c r="AP482" s="17">
        <v>1.21</v>
      </c>
      <c r="AQ482" s="17">
        <v>100</v>
      </c>
      <c r="AR482" s="17">
        <v>1.19</v>
      </c>
      <c r="AS482" s="17">
        <v>100</v>
      </c>
      <c r="AT482" s="17">
        <v>1.18</v>
      </c>
      <c r="AU482" s="17">
        <v>106</v>
      </c>
      <c r="AV482" s="17">
        <v>1.25</v>
      </c>
      <c r="AW482" s="17">
        <v>100</v>
      </c>
      <c r="AX482" s="17">
        <v>1.18</v>
      </c>
    </row>
    <row r="483" spans="1:50">
      <c r="A483" s="3" t="s">
        <v>68</v>
      </c>
      <c r="B483" s="3" t="s">
        <v>204</v>
      </c>
      <c r="C483" s="37">
        <v>11</v>
      </c>
      <c r="D483" s="4">
        <v>45802</v>
      </c>
      <c r="E483" s="17"/>
      <c r="F483" s="17">
        <v>67.8</v>
      </c>
      <c r="G483" s="17"/>
      <c r="H483" s="17"/>
      <c r="I483" s="21"/>
      <c r="J483" s="17"/>
      <c r="K483" s="17"/>
      <c r="L483" s="17"/>
      <c r="M483" s="17"/>
      <c r="N483" s="17">
        <v>3.15</v>
      </c>
      <c r="O483" s="17">
        <f t="shared" si="0"/>
        <v>430.47619047619048</v>
      </c>
      <c r="P483" s="17">
        <v>4.96</v>
      </c>
      <c r="Q483" s="17"/>
      <c r="R483" s="17">
        <f>'SR渋谷 フィジカル測定'!$P483-'SR渋谷 フィジカル測定'!$N483</f>
        <v>1.81</v>
      </c>
      <c r="S483" s="17">
        <v>108</v>
      </c>
      <c r="T483" s="17">
        <v>57.322800000000001</v>
      </c>
      <c r="U483" s="17">
        <v>3886.4858399999998</v>
      </c>
      <c r="V483" s="17">
        <v>7322.4</v>
      </c>
      <c r="W483" s="17"/>
      <c r="X483" s="17">
        <v>51.65</v>
      </c>
      <c r="Y483" s="17">
        <v>2.65</v>
      </c>
      <c r="Z483" s="17">
        <v>2.0019999999999998</v>
      </c>
      <c r="AA483" s="17"/>
      <c r="AB483" s="17"/>
      <c r="AC483" s="17"/>
      <c r="AD483" s="17"/>
      <c r="AE483" s="19"/>
      <c r="AF483" s="19"/>
      <c r="AG483" s="19"/>
      <c r="AH483" s="17"/>
      <c r="AI483" s="17"/>
      <c r="AJ483" s="17">
        <v>3</v>
      </c>
      <c r="AK483" s="17">
        <v>27</v>
      </c>
      <c r="AL483" s="17">
        <v>25</v>
      </c>
      <c r="AM483" s="17">
        <v>105</v>
      </c>
      <c r="AN483" s="17">
        <v>1.18</v>
      </c>
      <c r="AO483" s="17">
        <v>118</v>
      </c>
      <c r="AP483" s="17">
        <v>1.33</v>
      </c>
      <c r="AQ483" s="17">
        <v>117</v>
      </c>
      <c r="AR483" s="17">
        <v>1.31</v>
      </c>
      <c r="AS483" s="17">
        <v>100</v>
      </c>
      <c r="AT483" s="17">
        <v>1.1200000000000001</v>
      </c>
      <c r="AU483" s="17">
        <v>118</v>
      </c>
      <c r="AV483" s="17">
        <v>1.33</v>
      </c>
      <c r="AW483" s="17">
        <v>113</v>
      </c>
      <c r="AX483" s="17">
        <v>1.27</v>
      </c>
    </row>
    <row r="484" spans="1:50">
      <c r="A484" s="3" t="s">
        <v>69</v>
      </c>
      <c r="B484" s="3" t="s">
        <v>204</v>
      </c>
      <c r="C484" s="37">
        <v>11</v>
      </c>
      <c r="D484" s="4">
        <v>45802</v>
      </c>
      <c r="E484" s="17"/>
      <c r="F484" s="17">
        <v>65.900000000000006</v>
      </c>
      <c r="G484" s="17"/>
      <c r="H484" s="17"/>
      <c r="I484" s="21"/>
      <c r="J484" s="17"/>
      <c r="K484" s="17"/>
      <c r="L484" s="17"/>
      <c r="M484" s="17"/>
      <c r="N484" s="17">
        <v>3.06</v>
      </c>
      <c r="O484" s="17">
        <f t="shared" si="0"/>
        <v>430.71895424836606</v>
      </c>
      <c r="P484" s="17">
        <v>4.95</v>
      </c>
      <c r="Q484" s="17"/>
      <c r="R484" s="17">
        <f>'SR渋谷 フィジカル測定'!$P484-'SR渋谷 フィジカル測定'!$N484</f>
        <v>1.8900000000000001</v>
      </c>
      <c r="S484" s="17">
        <v>114</v>
      </c>
      <c r="T484" s="17">
        <v>58.979399999999998</v>
      </c>
      <c r="U484" s="17">
        <v>3886.7424600000004</v>
      </c>
      <c r="V484" s="17">
        <v>7512.6</v>
      </c>
      <c r="W484" s="17"/>
      <c r="X484" s="17">
        <v>33.799999999999997</v>
      </c>
      <c r="Y484" s="17">
        <v>2.4</v>
      </c>
      <c r="Z484" s="17">
        <v>1.6739999999999999</v>
      </c>
      <c r="AA484" s="17"/>
      <c r="AB484" s="17"/>
      <c r="AC484" s="17"/>
      <c r="AD484" s="17"/>
      <c r="AE484" s="19"/>
      <c r="AF484" s="19"/>
      <c r="AG484" s="19"/>
      <c r="AH484" s="17"/>
      <c r="AI484" s="17"/>
      <c r="AJ484" s="17">
        <v>3</v>
      </c>
      <c r="AK484" s="17">
        <v>23</v>
      </c>
      <c r="AL484" s="17">
        <v>27</v>
      </c>
      <c r="AM484" s="17">
        <v>98</v>
      </c>
      <c r="AN484" s="17">
        <v>1.1000000000000001</v>
      </c>
      <c r="AO484" s="17">
        <v>110</v>
      </c>
      <c r="AP484" s="17">
        <v>1.24</v>
      </c>
      <c r="AQ484" s="17">
        <v>108</v>
      </c>
      <c r="AR484" s="17">
        <v>1.21</v>
      </c>
      <c r="AS484" s="17">
        <v>100</v>
      </c>
      <c r="AT484" s="17">
        <v>1.1000000000000001</v>
      </c>
      <c r="AU484" s="17">
        <v>110</v>
      </c>
      <c r="AV484" s="17">
        <v>1.21</v>
      </c>
      <c r="AW484" s="17">
        <v>105</v>
      </c>
      <c r="AX484" s="17">
        <v>1.1499999999999999</v>
      </c>
    </row>
    <row r="485" spans="1:50">
      <c r="A485" s="3" t="s">
        <v>70</v>
      </c>
      <c r="B485" s="3" t="s">
        <v>204</v>
      </c>
      <c r="C485" s="37">
        <v>11</v>
      </c>
      <c r="D485" s="4">
        <v>45802</v>
      </c>
      <c r="E485" s="17"/>
      <c r="F485" s="17">
        <v>56.2</v>
      </c>
      <c r="G485" s="17"/>
      <c r="H485" s="17"/>
      <c r="I485" s="21"/>
      <c r="J485" s="17"/>
      <c r="K485" s="17"/>
      <c r="L485" s="17"/>
      <c r="M485" s="17"/>
      <c r="N485" s="17">
        <v>3.13</v>
      </c>
      <c r="O485" s="17">
        <f t="shared" si="0"/>
        <v>359.10543130990419</v>
      </c>
      <c r="P485" s="17">
        <v>5.04</v>
      </c>
      <c r="Q485" s="17"/>
      <c r="R485" s="17">
        <f>'SR渋谷 フィジカル測定'!$P485-'SR渋谷 フィジカル測定'!$N485</f>
        <v>1.9100000000000001</v>
      </c>
      <c r="S485" s="17">
        <v>135</v>
      </c>
      <c r="T485" s="17">
        <v>64.777500000000003</v>
      </c>
      <c r="U485" s="17">
        <v>3640.4955000000004</v>
      </c>
      <c r="V485" s="17">
        <v>7587</v>
      </c>
      <c r="W485" s="17"/>
      <c r="X485" s="17">
        <v>45.03</v>
      </c>
      <c r="Y485" s="17">
        <v>2.4500000000000002</v>
      </c>
      <c r="Z485" s="17">
        <v>2.1070000000000002</v>
      </c>
      <c r="AA485" s="17"/>
      <c r="AB485" s="17"/>
      <c r="AC485" s="17"/>
      <c r="AD485" s="17"/>
      <c r="AE485" s="19"/>
      <c r="AF485" s="19"/>
      <c r="AG485" s="19"/>
      <c r="AH485" s="17"/>
      <c r="AI485" s="17"/>
      <c r="AJ485" s="17">
        <v>3</v>
      </c>
      <c r="AK485" s="17">
        <v>30</v>
      </c>
      <c r="AL485" s="17">
        <v>30</v>
      </c>
      <c r="AM485" s="17">
        <v>90</v>
      </c>
      <c r="AN485" s="17">
        <v>1</v>
      </c>
      <c r="AO485" s="17">
        <v>114</v>
      </c>
      <c r="AP485" s="17">
        <v>1.27</v>
      </c>
      <c r="AQ485" s="17">
        <v>113</v>
      </c>
      <c r="AR485" s="17">
        <v>1.26</v>
      </c>
      <c r="AS485" s="17">
        <v>92</v>
      </c>
      <c r="AT485" s="17">
        <v>1.02</v>
      </c>
      <c r="AU485" s="17">
        <v>110</v>
      </c>
      <c r="AV485" s="17">
        <v>1.22</v>
      </c>
      <c r="AW485" s="17">
        <v>112</v>
      </c>
      <c r="AX485" s="17">
        <v>1.24</v>
      </c>
    </row>
    <row r="486" spans="1:50">
      <c r="A486" s="3" t="s">
        <v>71</v>
      </c>
      <c r="B486" s="3" t="s">
        <v>204</v>
      </c>
      <c r="C486" s="37">
        <v>11</v>
      </c>
      <c r="D486" s="4">
        <v>45802</v>
      </c>
      <c r="E486" s="17"/>
      <c r="F486" s="17">
        <v>61.5</v>
      </c>
      <c r="G486" s="17"/>
      <c r="H486" s="17"/>
      <c r="I486" s="21"/>
      <c r="J486" s="17"/>
      <c r="K486" s="17"/>
      <c r="L486" s="17"/>
      <c r="M486" s="17"/>
      <c r="N486" s="17">
        <v>3.01</v>
      </c>
      <c r="O486" s="17">
        <f t="shared" si="0"/>
        <v>408.63787375415291</v>
      </c>
      <c r="P486" s="17">
        <v>5.0999999999999996</v>
      </c>
      <c r="Q486" s="17"/>
      <c r="R486" s="17">
        <f>'SR渋谷 フィジカル測定'!$P486-'SR渋谷 フィジカル測定'!$N486</f>
        <v>2.09</v>
      </c>
      <c r="S486" s="17">
        <v>134</v>
      </c>
      <c r="T486" s="17">
        <v>64.501400000000004</v>
      </c>
      <c r="U486" s="17">
        <v>3966.8361000000004</v>
      </c>
      <c r="V486" s="17">
        <v>8241</v>
      </c>
      <c r="W486" s="17"/>
      <c r="X486" s="17">
        <v>45.18</v>
      </c>
      <c r="Y486" s="17">
        <v>2.27</v>
      </c>
      <c r="Z486" s="17">
        <v>1.823</v>
      </c>
      <c r="AA486" s="17"/>
      <c r="AB486" s="17"/>
      <c r="AC486" s="17"/>
      <c r="AD486" s="17"/>
      <c r="AE486" s="19"/>
      <c r="AF486" s="19"/>
      <c r="AG486" s="19"/>
      <c r="AH486" s="17"/>
      <c r="AI486" s="17"/>
      <c r="AJ486" s="17">
        <v>3</v>
      </c>
      <c r="AK486" s="17">
        <v>28</v>
      </c>
      <c r="AL486" s="17">
        <v>27</v>
      </c>
      <c r="AM486" s="17">
        <v>94</v>
      </c>
      <c r="AN486" s="17">
        <v>1.07</v>
      </c>
      <c r="AO486" s="17">
        <v>110</v>
      </c>
      <c r="AP486" s="17">
        <v>1.25</v>
      </c>
      <c r="AQ486" s="17">
        <v>105</v>
      </c>
      <c r="AR486" s="17">
        <v>1.19</v>
      </c>
      <c r="AS486" s="17">
        <v>90</v>
      </c>
      <c r="AT486" s="17">
        <v>1.03</v>
      </c>
      <c r="AU486" s="17">
        <v>107</v>
      </c>
      <c r="AV486" s="17">
        <v>1.23</v>
      </c>
      <c r="AW486" s="17">
        <v>100</v>
      </c>
      <c r="AX486" s="17">
        <v>1.1499999999999999</v>
      </c>
    </row>
    <row r="487" spans="1:50">
      <c r="A487" s="3" t="s">
        <v>179</v>
      </c>
      <c r="B487" s="3" t="s">
        <v>204</v>
      </c>
      <c r="C487" s="37">
        <v>11</v>
      </c>
      <c r="D487" s="4">
        <v>45802</v>
      </c>
      <c r="E487" s="17"/>
      <c r="F487" s="17">
        <v>70.8</v>
      </c>
      <c r="G487" s="17"/>
      <c r="H487" s="17"/>
      <c r="I487" s="21"/>
      <c r="J487" s="17"/>
      <c r="K487" s="17"/>
      <c r="L487" s="17"/>
      <c r="M487" s="17"/>
      <c r="N487" s="17">
        <v>3.06</v>
      </c>
      <c r="O487" s="17">
        <f t="shared" si="0"/>
        <v>462.74509803921563</v>
      </c>
      <c r="P487" s="17">
        <v>5.17</v>
      </c>
      <c r="Q487" s="17"/>
      <c r="R487" s="17">
        <f>'SR渋谷 フィジカル測定'!$P487-'SR渋谷 フィジカル測定'!$N487</f>
        <v>2.11</v>
      </c>
      <c r="S487" s="17">
        <v>125</v>
      </c>
      <c r="T487" s="17">
        <v>62.016500000000008</v>
      </c>
      <c r="U487" s="17">
        <v>4390.7682000000004</v>
      </c>
      <c r="V487" s="17">
        <v>8850</v>
      </c>
      <c r="W487" s="17"/>
      <c r="X487" s="17">
        <v>46.68</v>
      </c>
      <c r="Y487" s="17">
        <v>2.65</v>
      </c>
      <c r="Z487" s="17">
        <v>1.649</v>
      </c>
      <c r="AA487" s="17"/>
      <c r="AB487" s="17"/>
      <c r="AC487" s="17"/>
      <c r="AD487" s="17"/>
      <c r="AE487" s="19"/>
      <c r="AF487" s="19"/>
      <c r="AG487" s="19"/>
      <c r="AH487" s="17"/>
      <c r="AI487" s="17"/>
      <c r="AJ487" s="17">
        <v>3</v>
      </c>
      <c r="AK487" s="17">
        <v>30</v>
      </c>
      <c r="AL487" s="17">
        <v>27</v>
      </c>
      <c r="AM487" s="17">
        <v>107</v>
      </c>
      <c r="AN487" s="17">
        <v>1.07</v>
      </c>
      <c r="AO487" s="17">
        <v>117</v>
      </c>
      <c r="AP487" s="17">
        <v>1.17</v>
      </c>
      <c r="AQ487" s="17">
        <v>115</v>
      </c>
      <c r="AR487" s="17">
        <v>1.1499999999999999</v>
      </c>
      <c r="AS487" s="17">
        <v>104</v>
      </c>
      <c r="AT487" s="17">
        <v>1.04</v>
      </c>
      <c r="AU487" s="17">
        <v>112</v>
      </c>
      <c r="AV487" s="17">
        <v>1.1200000000000001</v>
      </c>
      <c r="AW487" s="17">
        <v>122</v>
      </c>
      <c r="AX487" s="17">
        <v>1.22</v>
      </c>
    </row>
    <row r="488" spans="1:50">
      <c r="A488" s="3" t="s">
        <v>180</v>
      </c>
      <c r="B488" s="3" t="s">
        <v>204</v>
      </c>
      <c r="C488" s="37">
        <v>11</v>
      </c>
      <c r="D488" s="4">
        <v>45802</v>
      </c>
      <c r="E488" s="17"/>
      <c r="F488" s="17">
        <v>67.8</v>
      </c>
      <c r="G488" s="17"/>
      <c r="H488" s="17"/>
      <c r="I488" s="21"/>
      <c r="J488" s="17"/>
      <c r="K488" s="17"/>
      <c r="L488" s="17"/>
      <c r="M488" s="17"/>
      <c r="N488" s="17">
        <v>3</v>
      </c>
      <c r="O488" s="17">
        <f t="shared" si="0"/>
        <v>452</v>
      </c>
      <c r="P488" s="17">
        <v>5.0999999999999996</v>
      </c>
      <c r="Q488" s="17"/>
      <c r="R488" s="17">
        <f>'SR渋谷 フィジカル測定'!$P488-'SR渋谷 フィジカル測定'!$N488</f>
        <v>2.0999999999999996</v>
      </c>
      <c r="S488" s="17">
        <v>120</v>
      </c>
      <c r="T488" s="17">
        <v>60.63600000000001</v>
      </c>
      <c r="U488" s="17">
        <v>4111.1208000000006</v>
      </c>
      <c r="V488" s="17">
        <v>8136</v>
      </c>
      <c r="W488" s="17"/>
      <c r="X488" s="17">
        <v>41.11</v>
      </c>
      <c r="Y488" s="17">
        <v>2.38</v>
      </c>
      <c r="Z488" s="17">
        <v>2.0939999999999999</v>
      </c>
      <c r="AA488" s="17"/>
      <c r="AB488" s="17"/>
      <c r="AC488" s="17"/>
      <c r="AD488" s="17"/>
      <c r="AE488" s="19"/>
      <c r="AF488" s="19"/>
      <c r="AG488" s="19"/>
      <c r="AH488" s="17"/>
      <c r="AI488" s="17"/>
      <c r="AJ488" s="17">
        <v>3</v>
      </c>
      <c r="AK488" s="17">
        <v>23</v>
      </c>
      <c r="AL488" s="17">
        <v>21</v>
      </c>
      <c r="AM488" s="17">
        <v>105</v>
      </c>
      <c r="AN488" s="17">
        <v>1.0900000000000001</v>
      </c>
      <c r="AO488" s="17">
        <v>120</v>
      </c>
      <c r="AP488" s="17">
        <v>1.25</v>
      </c>
      <c r="AQ488" s="17">
        <v>120</v>
      </c>
      <c r="AR488" s="17">
        <v>1.25</v>
      </c>
      <c r="AS488" s="17">
        <v>104</v>
      </c>
      <c r="AT488" s="17">
        <v>1.05</v>
      </c>
      <c r="AU488" s="17">
        <v>112</v>
      </c>
      <c r="AV488" s="17">
        <v>1.1299999999999999</v>
      </c>
      <c r="AW488" s="17">
        <v>122</v>
      </c>
      <c r="AX488" s="17">
        <v>1.23</v>
      </c>
    </row>
    <row r="489" spans="1:50">
      <c r="A489" s="3" t="s">
        <v>72</v>
      </c>
      <c r="B489" s="3" t="s">
        <v>204</v>
      </c>
      <c r="C489" s="37">
        <v>11</v>
      </c>
      <c r="D489" s="4">
        <v>45802</v>
      </c>
      <c r="E489" s="17"/>
      <c r="F489" s="17">
        <v>93.3</v>
      </c>
      <c r="G489" s="17"/>
      <c r="H489" s="17"/>
      <c r="I489" s="21"/>
      <c r="J489" s="17"/>
      <c r="K489" s="17"/>
      <c r="L489" s="17"/>
      <c r="M489" s="17"/>
      <c r="N489" s="17">
        <v>3.2</v>
      </c>
      <c r="O489" s="17">
        <f t="shared" si="0"/>
        <v>583.125</v>
      </c>
      <c r="P489" s="17">
        <v>5.09</v>
      </c>
      <c r="Q489" s="17"/>
      <c r="R489" s="17">
        <f>'SR渋谷 フィジカル測定'!$P489-'SR渋谷 フィジカル測定'!$N489</f>
        <v>1.8899999999999997</v>
      </c>
      <c r="S489" s="17">
        <v>85</v>
      </c>
      <c r="T489" s="17">
        <v>50.972500000000004</v>
      </c>
      <c r="U489" s="17">
        <v>4755.7342500000004</v>
      </c>
      <c r="V489" s="17">
        <v>7930.5</v>
      </c>
      <c r="W489" s="17"/>
      <c r="X489" s="17">
        <v>36.020000000000003</v>
      </c>
      <c r="Y489" s="17">
        <v>2.2000000000000002</v>
      </c>
      <c r="Z489" s="17">
        <v>1.615</v>
      </c>
      <c r="AA489" s="17"/>
      <c r="AB489" s="17"/>
      <c r="AC489" s="17"/>
      <c r="AD489" s="17"/>
      <c r="AE489" s="19"/>
      <c r="AF489" s="19"/>
      <c r="AG489" s="19"/>
      <c r="AH489" s="17"/>
      <c r="AI489" s="17"/>
      <c r="AJ489" s="17">
        <v>3</v>
      </c>
      <c r="AK489" s="17">
        <v>19</v>
      </c>
      <c r="AL489" s="17">
        <v>20</v>
      </c>
      <c r="AM489" s="17">
        <v>105</v>
      </c>
      <c r="AN489" s="17">
        <v>1.01</v>
      </c>
      <c r="AO489" s="17">
        <v>117</v>
      </c>
      <c r="AP489" s="17">
        <v>1.1299999999999999</v>
      </c>
      <c r="AQ489" s="17">
        <v>106</v>
      </c>
      <c r="AR489" s="17">
        <v>1.02</v>
      </c>
      <c r="AS489" s="17">
        <v>102</v>
      </c>
      <c r="AT489" s="17">
        <v>0.99</v>
      </c>
      <c r="AU489" s="17">
        <v>105</v>
      </c>
      <c r="AV489" s="17">
        <v>1.02</v>
      </c>
      <c r="AW489" s="17">
        <v>105</v>
      </c>
      <c r="AX489" s="17">
        <v>1.02</v>
      </c>
    </row>
    <row r="490" spans="1:50">
      <c r="A490" s="3" t="s">
        <v>73</v>
      </c>
      <c r="B490" s="3" t="s">
        <v>204</v>
      </c>
      <c r="C490" s="37">
        <v>11</v>
      </c>
      <c r="D490" s="4">
        <v>45802</v>
      </c>
      <c r="E490" s="17"/>
      <c r="F490" s="17">
        <v>57.3</v>
      </c>
      <c r="G490" s="17"/>
      <c r="H490" s="17"/>
      <c r="I490" s="21"/>
      <c r="J490" s="17"/>
      <c r="K490" s="17"/>
      <c r="L490" s="17"/>
      <c r="M490" s="17"/>
      <c r="N490" s="17">
        <v>3.08</v>
      </c>
      <c r="O490" s="17">
        <f>F490*(20/N490)</f>
        <v>372.07792207792204</v>
      </c>
      <c r="P490" s="17">
        <v>5.03</v>
      </c>
      <c r="Q490" s="17"/>
      <c r="R490" s="17">
        <f>'SR渋谷 フィジカル測定'!$P490-'SR渋谷 フィジカル測定'!$N490</f>
        <v>1.9500000000000002</v>
      </c>
      <c r="S490" s="17">
        <v>112</v>
      </c>
      <c r="T490" s="17">
        <v>58.427199999999999</v>
      </c>
      <c r="U490" s="17">
        <v>3347.8785599999997</v>
      </c>
      <c r="V490" s="17">
        <v>6417.5999999999995</v>
      </c>
      <c r="W490" s="17"/>
      <c r="X490" s="17">
        <v>42.4</v>
      </c>
      <c r="Y490" s="17">
        <v>2.4300000000000002</v>
      </c>
      <c r="Z490" s="17">
        <v>2.0529999999999999</v>
      </c>
      <c r="AA490" s="17"/>
      <c r="AB490" s="17"/>
      <c r="AC490" s="17"/>
      <c r="AD490" s="17"/>
      <c r="AE490" s="19"/>
      <c r="AF490" s="19"/>
      <c r="AG490" s="19"/>
      <c r="AH490" s="17"/>
      <c r="AI490" s="17"/>
      <c r="AJ490" s="17">
        <v>3</v>
      </c>
      <c r="AK490" s="17">
        <v>20</v>
      </c>
      <c r="AL490" s="17">
        <v>25</v>
      </c>
      <c r="AM490" s="17">
        <v>103</v>
      </c>
      <c r="AN490" s="17">
        <v>1.1000000000000001</v>
      </c>
      <c r="AO490" s="17">
        <v>110</v>
      </c>
      <c r="AP490" s="17">
        <v>1.17</v>
      </c>
      <c r="AQ490" s="17">
        <v>110</v>
      </c>
      <c r="AR490" s="17">
        <v>1.17</v>
      </c>
      <c r="AS490" s="17">
        <v>103</v>
      </c>
      <c r="AT490" s="17">
        <v>1.1000000000000001</v>
      </c>
      <c r="AU490" s="17">
        <v>110</v>
      </c>
      <c r="AV490" s="17">
        <v>1.17</v>
      </c>
      <c r="AW490" s="17">
        <v>112</v>
      </c>
      <c r="AX490" s="17">
        <v>1.19</v>
      </c>
    </row>
    <row r="491" spans="1:50">
      <c r="A491" s="3" t="s">
        <v>85</v>
      </c>
      <c r="B491" s="3" t="s">
        <v>204</v>
      </c>
      <c r="C491" s="37">
        <v>12</v>
      </c>
      <c r="D491" s="4">
        <v>45802</v>
      </c>
      <c r="E491" s="17"/>
      <c r="F491" s="17">
        <v>56.6</v>
      </c>
      <c r="G491" s="17"/>
      <c r="H491" s="17"/>
      <c r="I491" s="21"/>
      <c r="J491" s="17"/>
      <c r="K491" s="17"/>
      <c r="L491" s="17"/>
      <c r="M491" s="17"/>
      <c r="N491" s="17">
        <v>3.45</v>
      </c>
      <c r="O491" s="17">
        <f t="shared" si="0"/>
        <v>328.1159420289855</v>
      </c>
      <c r="P491" s="17">
        <v>5.74</v>
      </c>
      <c r="Q491" s="17"/>
      <c r="R491" s="17">
        <f>'SR渋谷 フィジカル測定'!$P491-'SR渋谷 フィジカル測定'!$N491</f>
        <v>2.29</v>
      </c>
      <c r="S491" s="17">
        <v>81</v>
      </c>
      <c r="T491" s="17">
        <v>49.868099999999998</v>
      </c>
      <c r="U491" s="17">
        <v>2822.5344599999999</v>
      </c>
      <c r="V491" s="17">
        <v>4584.6000000000004</v>
      </c>
      <c r="W491" s="17"/>
      <c r="X491" s="17">
        <v>32.5</v>
      </c>
      <c r="Y491" s="17">
        <v>2.06</v>
      </c>
      <c r="Z491" s="17">
        <v>1.0109999999999999</v>
      </c>
      <c r="AA491" s="17"/>
      <c r="AB491" s="17"/>
      <c r="AC491" s="17"/>
      <c r="AD491" s="17"/>
      <c r="AE491" s="19"/>
      <c r="AF491" s="19"/>
      <c r="AG491" s="19"/>
      <c r="AH491" s="17"/>
      <c r="AI491" s="17"/>
      <c r="AJ491" s="17">
        <v>3</v>
      </c>
      <c r="AK491" s="17">
        <v>26</v>
      </c>
      <c r="AL491" s="17">
        <v>20</v>
      </c>
      <c r="AM491" s="17">
        <v>93</v>
      </c>
      <c r="AN491" s="17">
        <v>0.98</v>
      </c>
      <c r="AO491" s="17">
        <v>107</v>
      </c>
      <c r="AP491" s="17">
        <v>1.1299999999999999</v>
      </c>
      <c r="AQ491" s="17">
        <v>103</v>
      </c>
      <c r="AR491" s="17">
        <v>1.08</v>
      </c>
      <c r="AS491" s="17">
        <v>94</v>
      </c>
      <c r="AT491" s="17">
        <v>1</v>
      </c>
      <c r="AU491" s="17">
        <v>107</v>
      </c>
      <c r="AV491" s="17">
        <v>1.1399999999999999</v>
      </c>
      <c r="AW491" s="17">
        <v>100</v>
      </c>
      <c r="AX491" s="17">
        <v>1.06</v>
      </c>
    </row>
    <row r="492" spans="1:50">
      <c r="A492" s="3" t="s">
        <v>86</v>
      </c>
      <c r="B492" s="3" t="s">
        <v>204</v>
      </c>
      <c r="C492" s="37">
        <v>12</v>
      </c>
      <c r="D492" s="4">
        <v>45802</v>
      </c>
      <c r="E492" s="17"/>
      <c r="F492" s="17">
        <v>42.5</v>
      </c>
      <c r="G492" s="17"/>
      <c r="H492" s="17"/>
      <c r="I492" s="21"/>
      <c r="J492" s="17"/>
      <c r="K492" s="17"/>
      <c r="L492" s="17"/>
      <c r="M492" s="17"/>
      <c r="N492" s="17">
        <v>3.46</v>
      </c>
      <c r="O492" s="17">
        <f t="shared" si="0"/>
        <v>245.66473988439307</v>
      </c>
      <c r="P492" s="17">
        <v>5.38</v>
      </c>
      <c r="Q492" s="17"/>
      <c r="R492" s="17">
        <f>'SR渋谷 フィジカル測定'!$P492-'SR渋谷 フィジカル測定'!$N492</f>
        <v>1.92</v>
      </c>
      <c r="S492" s="17">
        <v>83</v>
      </c>
      <c r="T492" s="17">
        <v>50.420299999999997</v>
      </c>
      <c r="U492" s="17">
        <v>2142.8627499999998</v>
      </c>
      <c r="V492" s="17">
        <v>3527.5</v>
      </c>
      <c r="W492" s="17"/>
      <c r="X492" s="17">
        <v>39.01</v>
      </c>
      <c r="Y492" s="17">
        <v>2.0099999999999998</v>
      </c>
      <c r="Z492" s="17">
        <v>2.0670000000000002</v>
      </c>
      <c r="AA492" s="17"/>
      <c r="AB492" s="17"/>
      <c r="AC492" s="17"/>
      <c r="AD492" s="17"/>
      <c r="AE492" s="19"/>
      <c r="AF492" s="19"/>
      <c r="AG492" s="19"/>
      <c r="AH492" s="17"/>
      <c r="AI492" s="17"/>
      <c r="AJ492" s="17">
        <v>3</v>
      </c>
      <c r="AK492" s="17">
        <v>24</v>
      </c>
      <c r="AL492" s="17">
        <v>25</v>
      </c>
      <c r="AM492" s="17">
        <v>90</v>
      </c>
      <c r="AN492" s="17">
        <v>1.06</v>
      </c>
      <c r="AO492" s="17">
        <v>100</v>
      </c>
      <c r="AP492" s="17">
        <v>1.18</v>
      </c>
      <c r="AQ492" s="17">
        <v>107</v>
      </c>
      <c r="AR492" s="17">
        <v>1.26</v>
      </c>
      <c r="AS492" s="17">
        <v>94</v>
      </c>
      <c r="AT492" s="17">
        <v>1.0900000000000001</v>
      </c>
      <c r="AU492" s="17">
        <v>107</v>
      </c>
      <c r="AV492" s="17">
        <v>1.24</v>
      </c>
      <c r="AW492" s="17">
        <v>100</v>
      </c>
      <c r="AX492" s="17">
        <v>1.1599999999999999</v>
      </c>
    </row>
    <row r="493" spans="1:50">
      <c r="A493" s="3" t="s">
        <v>87</v>
      </c>
      <c r="B493" s="3" t="s">
        <v>204</v>
      </c>
      <c r="C493" s="37">
        <v>12</v>
      </c>
      <c r="D493" s="4">
        <v>45802</v>
      </c>
      <c r="E493" s="17"/>
      <c r="F493" s="17">
        <v>68.599999999999994</v>
      </c>
      <c r="G493" s="17"/>
      <c r="H493" s="17"/>
      <c r="I493" s="21"/>
      <c r="J493" s="17"/>
      <c r="K493" s="17"/>
      <c r="L493" s="17"/>
      <c r="M493" s="17"/>
      <c r="N493" s="17">
        <v>3.17</v>
      </c>
      <c r="O493" s="17">
        <f t="shared" si="0"/>
        <v>432.80757097791792</v>
      </c>
      <c r="P493" s="17">
        <v>5.37</v>
      </c>
      <c r="Q493" s="17"/>
      <c r="R493" s="17">
        <f>'SR渋谷 フィジカル測定'!$P493-'SR渋谷 フィジカル測定'!$N493</f>
        <v>2.2000000000000002</v>
      </c>
      <c r="S493" s="17">
        <v>92</v>
      </c>
      <c r="T493" s="17">
        <v>52.905200000000008</v>
      </c>
      <c r="U493" s="17">
        <v>3629.2967200000003</v>
      </c>
      <c r="V493" s="17">
        <v>6311.2</v>
      </c>
      <c r="W493" s="17"/>
      <c r="X493" s="17">
        <v>40.119999999999997</v>
      </c>
      <c r="Y493" s="17">
        <v>2.2999999999999998</v>
      </c>
      <c r="Z493" s="17">
        <v>1.528</v>
      </c>
      <c r="AA493" s="17"/>
      <c r="AB493" s="17"/>
      <c r="AC493" s="17"/>
      <c r="AD493" s="17"/>
      <c r="AE493" s="19"/>
      <c r="AF493" s="19"/>
      <c r="AG493" s="19"/>
      <c r="AH493" s="17"/>
      <c r="AI493" s="17"/>
      <c r="AJ493" s="17">
        <v>2</v>
      </c>
      <c r="AK493" s="17">
        <v>22</v>
      </c>
      <c r="AL493" s="17">
        <v>10</v>
      </c>
      <c r="AM493" s="17">
        <v>90</v>
      </c>
      <c r="AN493" s="17">
        <v>1.03</v>
      </c>
      <c r="AO493" s="17">
        <v>87</v>
      </c>
      <c r="AP493" s="17">
        <v>1</v>
      </c>
      <c r="AQ493" s="17">
        <v>85</v>
      </c>
      <c r="AR493" s="17">
        <v>0.98</v>
      </c>
      <c r="AS493" s="17">
        <v>92</v>
      </c>
      <c r="AT493" s="17">
        <v>1.05</v>
      </c>
      <c r="AU493" s="17">
        <v>90</v>
      </c>
      <c r="AV493" s="17">
        <v>1.02</v>
      </c>
      <c r="AW493" s="17">
        <v>86</v>
      </c>
      <c r="AX493" s="17">
        <v>0.98</v>
      </c>
    </row>
    <row r="494" spans="1:50">
      <c r="A494" s="3" t="s">
        <v>88</v>
      </c>
      <c r="B494" s="3" t="s">
        <v>204</v>
      </c>
      <c r="C494" s="37">
        <v>12</v>
      </c>
      <c r="D494" s="4">
        <v>45802</v>
      </c>
      <c r="E494" s="17"/>
      <c r="F494" s="17">
        <v>49.8</v>
      </c>
      <c r="G494" s="17"/>
      <c r="H494" s="17"/>
      <c r="I494" s="21"/>
      <c r="J494" s="17"/>
      <c r="K494" s="17"/>
      <c r="L494" s="17"/>
      <c r="M494" s="17"/>
      <c r="N494" s="17">
        <v>3.38</v>
      </c>
      <c r="O494" s="17">
        <f t="shared" si="0"/>
        <v>294.67455621301775</v>
      </c>
      <c r="P494" s="17">
        <v>5.16</v>
      </c>
      <c r="Q494" s="17"/>
      <c r="R494" s="17">
        <f>'SR渋谷 フィジカル測定'!$P494-'SR渋谷 フィジカル測定'!$N494</f>
        <v>1.7800000000000002</v>
      </c>
      <c r="S494" s="17">
        <v>113</v>
      </c>
      <c r="T494" s="17">
        <v>58.703299999999999</v>
      </c>
      <c r="U494" s="17">
        <v>2923.4243399999996</v>
      </c>
      <c r="V494" s="17">
        <v>5627.4</v>
      </c>
      <c r="W494" s="17"/>
      <c r="X494" s="17">
        <v>30.53</v>
      </c>
      <c r="Y494" s="17">
        <v>2.1</v>
      </c>
      <c r="Z494" s="17">
        <v>1.1140000000000001</v>
      </c>
      <c r="AA494" s="17"/>
      <c r="AB494" s="17"/>
      <c r="AC494" s="17"/>
      <c r="AD494" s="17"/>
      <c r="AE494" s="19"/>
      <c r="AF494" s="19"/>
      <c r="AG494" s="19"/>
      <c r="AH494" s="17"/>
      <c r="AI494" s="17"/>
      <c r="AJ494" s="17">
        <v>3</v>
      </c>
      <c r="AK494" s="17">
        <v>19</v>
      </c>
      <c r="AL494" s="17">
        <v>22</v>
      </c>
      <c r="AM494" s="17">
        <v>94</v>
      </c>
      <c r="AN494" s="17">
        <v>1.1299999999999999</v>
      </c>
      <c r="AO494" s="17">
        <v>102</v>
      </c>
      <c r="AP494" s="17">
        <v>1.23</v>
      </c>
      <c r="AQ494" s="17">
        <v>100</v>
      </c>
      <c r="AR494" s="17">
        <v>1.2</v>
      </c>
      <c r="AS494" s="17">
        <v>95</v>
      </c>
      <c r="AT494" s="17">
        <v>1.1399999999999999</v>
      </c>
      <c r="AU494" s="17">
        <v>102</v>
      </c>
      <c r="AV494" s="17">
        <v>1.23</v>
      </c>
      <c r="AW494" s="17">
        <v>118</v>
      </c>
      <c r="AX494" s="17">
        <v>1.42</v>
      </c>
    </row>
    <row r="495" spans="1:50">
      <c r="A495" s="3" t="s">
        <v>89</v>
      </c>
      <c r="B495" s="3" t="s">
        <v>204</v>
      </c>
      <c r="C495" s="37">
        <v>12</v>
      </c>
      <c r="D495" s="4">
        <v>45802</v>
      </c>
      <c r="E495" s="17"/>
      <c r="F495" s="17">
        <v>55.8</v>
      </c>
      <c r="G495" s="17"/>
      <c r="H495" s="17"/>
      <c r="I495" s="21"/>
      <c r="J495" s="17"/>
      <c r="K495" s="17"/>
      <c r="L495" s="17"/>
      <c r="M495" s="17"/>
      <c r="N495" s="17">
        <v>3.56</v>
      </c>
      <c r="O495" s="17">
        <f t="shared" si="0"/>
        <v>313.4831460674157</v>
      </c>
      <c r="P495" s="17">
        <v>5.72</v>
      </c>
      <c r="Q495" s="17"/>
      <c r="R495" s="17">
        <f>'SR渋谷 フィジカル測定'!$P495-'SR渋谷 フィジカル測定'!$N495</f>
        <v>2.1599999999999997</v>
      </c>
      <c r="S495" s="17">
        <v>70</v>
      </c>
      <c r="T495" s="17">
        <v>46.831000000000003</v>
      </c>
      <c r="U495" s="17">
        <v>2613.1698000000001</v>
      </c>
      <c r="V495" s="17">
        <v>3906</v>
      </c>
      <c r="W495" s="17"/>
      <c r="X495" s="17">
        <v>34.9</v>
      </c>
      <c r="Y495" s="17">
        <v>2.2999999999999998</v>
      </c>
      <c r="Z495" s="17">
        <v>1.413</v>
      </c>
      <c r="AA495" s="17"/>
      <c r="AB495" s="17"/>
      <c r="AC495" s="17"/>
      <c r="AD495" s="17"/>
      <c r="AE495" s="19"/>
      <c r="AF495" s="19"/>
      <c r="AG495" s="19"/>
      <c r="AH495" s="17"/>
      <c r="AI495" s="17"/>
      <c r="AJ495" s="17">
        <v>3</v>
      </c>
      <c r="AK495" s="17">
        <v>28</v>
      </c>
      <c r="AL495" s="17">
        <v>23</v>
      </c>
      <c r="AM495" s="17">
        <v>100</v>
      </c>
      <c r="AN495" s="17">
        <v>1.1100000000000001</v>
      </c>
      <c r="AO495" s="17">
        <v>120</v>
      </c>
      <c r="AP495" s="17">
        <v>1.33</v>
      </c>
      <c r="AQ495" s="17">
        <v>98</v>
      </c>
      <c r="AR495" s="17">
        <v>1.0900000000000001</v>
      </c>
      <c r="AS495" s="17">
        <v>122</v>
      </c>
      <c r="AT495" s="17">
        <v>1.34</v>
      </c>
      <c r="AU495" s="17">
        <v>110</v>
      </c>
      <c r="AV495" s="17">
        <v>1.21</v>
      </c>
      <c r="AW495" s="17">
        <v>121</v>
      </c>
      <c r="AX495" s="17">
        <v>1.33</v>
      </c>
    </row>
    <row r="496" spans="1:50">
      <c r="A496" s="3" t="s">
        <v>90</v>
      </c>
      <c r="B496" s="3" t="s">
        <v>204</v>
      </c>
      <c r="C496" s="37">
        <v>12</v>
      </c>
      <c r="D496" s="4">
        <v>45802</v>
      </c>
      <c r="E496" s="17"/>
      <c r="F496" s="17">
        <v>68.099999999999994</v>
      </c>
      <c r="G496" s="17"/>
      <c r="H496" s="17"/>
      <c r="I496" s="21"/>
      <c r="J496" s="17"/>
      <c r="K496" s="17"/>
      <c r="L496" s="17"/>
      <c r="M496" s="17"/>
      <c r="N496" s="17">
        <v>3.5</v>
      </c>
      <c r="O496" s="17">
        <f t="shared" si="0"/>
        <v>389.14285714285711</v>
      </c>
      <c r="P496" s="17">
        <v>5.86</v>
      </c>
      <c r="Q496" s="17"/>
      <c r="R496" s="17">
        <f>'SR渋谷 フィジカル測定'!$P496-'SR渋谷 フィジカル測定'!$N496</f>
        <v>2.3600000000000003</v>
      </c>
      <c r="S496" s="17"/>
      <c r="T496" s="17">
        <v>27.504000000000001</v>
      </c>
      <c r="U496" s="17">
        <v>1873.0223999999998</v>
      </c>
      <c r="V496" s="17">
        <v>0</v>
      </c>
      <c r="W496" s="17"/>
      <c r="X496" s="17">
        <v>31.6</v>
      </c>
      <c r="Y496" s="17">
        <v>2.15</v>
      </c>
      <c r="Z496" s="17">
        <v>0.96699999999999997</v>
      </c>
      <c r="AA496" s="17"/>
      <c r="AB496" s="17"/>
      <c r="AC496" s="17"/>
      <c r="AD496" s="17"/>
      <c r="AE496" s="19"/>
      <c r="AF496" s="19"/>
      <c r="AG496" s="19"/>
      <c r="AH496" s="17"/>
      <c r="AI496" s="17"/>
      <c r="AJ496" s="17">
        <v>2</v>
      </c>
      <c r="AK496" s="17">
        <v>23</v>
      </c>
      <c r="AL496" s="17">
        <v>17</v>
      </c>
      <c r="AM496" s="17">
        <v>103</v>
      </c>
      <c r="AN496" s="17">
        <v>1.08</v>
      </c>
      <c r="AO496" s="17">
        <v>100</v>
      </c>
      <c r="AP496" s="17">
        <v>1.05</v>
      </c>
      <c r="AQ496" s="17">
        <v>100</v>
      </c>
      <c r="AR496" s="17">
        <v>1.05</v>
      </c>
      <c r="AS496" s="17">
        <v>98</v>
      </c>
      <c r="AT496" s="17">
        <v>1.02</v>
      </c>
      <c r="AU496" s="17">
        <v>103</v>
      </c>
      <c r="AV496" s="17">
        <v>1.07</v>
      </c>
      <c r="AW496" s="17">
        <v>93</v>
      </c>
      <c r="AX496" s="17">
        <v>0.97</v>
      </c>
    </row>
    <row r="497" spans="1:50">
      <c r="A497" s="3" t="s">
        <v>91</v>
      </c>
      <c r="B497" s="3" t="s">
        <v>204</v>
      </c>
      <c r="C497" s="37">
        <v>12</v>
      </c>
      <c r="D497" s="4">
        <v>45802</v>
      </c>
      <c r="E497" s="17"/>
      <c r="F497" s="17">
        <v>52.9</v>
      </c>
      <c r="G497" s="17"/>
      <c r="H497" s="17"/>
      <c r="I497" s="21"/>
      <c r="J497" s="17"/>
      <c r="K497" s="17"/>
      <c r="L497" s="17"/>
      <c r="M497" s="17"/>
      <c r="N497" s="17">
        <v>3.71</v>
      </c>
      <c r="O497" s="17">
        <f t="shared" si="0"/>
        <v>285.17520215633419</v>
      </c>
      <c r="P497" s="17">
        <v>5.26</v>
      </c>
      <c r="Q497" s="17"/>
      <c r="R497" s="17">
        <f>'SR渋谷 フィジカル測定'!$P497-'SR渋谷 フィジカル測定'!$N497</f>
        <v>1.5499999999999998</v>
      </c>
      <c r="S497" s="17">
        <v>121</v>
      </c>
      <c r="T497" s="17">
        <v>60.912100000000009</v>
      </c>
      <c r="U497" s="17">
        <v>3222.2500900000005</v>
      </c>
      <c r="V497" s="17">
        <v>6400.9</v>
      </c>
      <c r="W497" s="17"/>
      <c r="X497" s="17">
        <v>34.840000000000003</v>
      </c>
      <c r="Y497" s="17">
        <v>2.1</v>
      </c>
      <c r="Z497" s="17">
        <v>1.929</v>
      </c>
      <c r="AA497" s="17"/>
      <c r="AB497" s="17"/>
      <c r="AC497" s="17"/>
      <c r="AD497" s="17"/>
      <c r="AE497" s="19"/>
      <c r="AF497" s="19"/>
      <c r="AG497" s="19"/>
      <c r="AH497" s="17"/>
      <c r="AI497" s="17"/>
      <c r="AJ497" s="17">
        <v>3</v>
      </c>
      <c r="AK497" s="17">
        <v>27</v>
      </c>
      <c r="AL497" s="17">
        <v>26</v>
      </c>
      <c r="AM497" s="17">
        <v>96</v>
      </c>
      <c r="AN497" s="17">
        <v>1.1000000000000001</v>
      </c>
      <c r="AO497" s="17">
        <v>110</v>
      </c>
      <c r="AP497" s="17">
        <v>1.26</v>
      </c>
      <c r="AQ497" s="17">
        <v>94</v>
      </c>
      <c r="AR497" s="17">
        <v>1.08</v>
      </c>
      <c r="AS497" s="17">
        <v>90</v>
      </c>
      <c r="AT497" s="17">
        <v>1.03</v>
      </c>
      <c r="AU497" s="17">
        <v>107</v>
      </c>
      <c r="AV497" s="17">
        <v>1.23</v>
      </c>
      <c r="AW497" s="17">
        <v>103</v>
      </c>
      <c r="AX497" s="17">
        <v>1.18</v>
      </c>
    </row>
    <row r="498" spans="1:50">
      <c r="A498" s="3" t="s">
        <v>92</v>
      </c>
      <c r="B498" s="3" t="s">
        <v>204</v>
      </c>
      <c r="C498" s="37">
        <v>12</v>
      </c>
      <c r="D498" s="4">
        <v>45802</v>
      </c>
      <c r="E498" s="17"/>
      <c r="F498" s="17">
        <v>56.5</v>
      </c>
      <c r="G498" s="17"/>
      <c r="H498" s="17"/>
      <c r="I498" s="21"/>
      <c r="J498" s="17"/>
      <c r="K498" s="17"/>
      <c r="L498" s="17"/>
      <c r="M498" s="17"/>
      <c r="N498" s="17">
        <v>3.47</v>
      </c>
      <c r="O498" s="17">
        <f t="shared" si="0"/>
        <v>325.64841498559076</v>
      </c>
      <c r="P498" s="17">
        <v>5.22</v>
      </c>
      <c r="Q498" s="17"/>
      <c r="R498" s="17">
        <f>'SR渋谷 フィジカル測定'!$P498-'SR渋谷 フィジカル測定'!$N498</f>
        <v>1.7499999999999996</v>
      </c>
      <c r="S498" s="17"/>
      <c r="T498" s="17">
        <v>27.504000000000001</v>
      </c>
      <c r="U498" s="17">
        <v>1553.9760000000001</v>
      </c>
      <c r="V498" s="17">
        <v>0</v>
      </c>
      <c r="W498" s="17"/>
      <c r="X498" s="17">
        <v>38.869999999999997</v>
      </c>
      <c r="Y498" s="17">
        <v>2.34</v>
      </c>
      <c r="Z498" s="17">
        <v>1.36</v>
      </c>
      <c r="AA498" s="17"/>
      <c r="AB498" s="17"/>
      <c r="AC498" s="17"/>
      <c r="AD498" s="17"/>
      <c r="AE498" s="19"/>
      <c r="AF498" s="19"/>
      <c r="AG498" s="19"/>
      <c r="AH498" s="17"/>
      <c r="AI498" s="17"/>
      <c r="AJ498" s="17">
        <v>3</v>
      </c>
      <c r="AK498" s="17">
        <v>18</v>
      </c>
      <c r="AL498" s="17">
        <v>24</v>
      </c>
      <c r="AM498" s="17">
        <v>92</v>
      </c>
      <c r="AN498" s="17">
        <v>0.97</v>
      </c>
      <c r="AO498" s="17">
        <v>98</v>
      </c>
      <c r="AP498" s="17">
        <v>1.03</v>
      </c>
      <c r="AQ498" s="17">
        <v>107</v>
      </c>
      <c r="AR498" s="17">
        <v>1.1299999999999999</v>
      </c>
      <c r="AS498" s="17">
        <v>88</v>
      </c>
      <c r="AT498" s="17">
        <v>0.95</v>
      </c>
      <c r="AU498" s="17">
        <v>107</v>
      </c>
      <c r="AV498" s="17">
        <v>1.1499999999999999</v>
      </c>
      <c r="AW498" s="17">
        <v>98</v>
      </c>
      <c r="AX498" s="17">
        <v>1.05</v>
      </c>
    </row>
    <row r="499" spans="1:50">
      <c r="A499" s="3" t="s">
        <v>93</v>
      </c>
      <c r="B499" s="3" t="s">
        <v>204</v>
      </c>
      <c r="C499" s="37">
        <v>12</v>
      </c>
      <c r="D499" s="4">
        <v>45802</v>
      </c>
      <c r="E499" s="17"/>
      <c r="F499" s="17">
        <v>49.3</v>
      </c>
      <c r="G499" s="17"/>
      <c r="H499" s="17"/>
      <c r="I499" s="21"/>
      <c r="J499" s="17"/>
      <c r="K499" s="17"/>
      <c r="L499" s="17"/>
      <c r="M499" s="17"/>
      <c r="N499" s="17">
        <v>3.57</v>
      </c>
      <c r="O499" s="17">
        <f t="shared" si="0"/>
        <v>276.1904761904762</v>
      </c>
      <c r="P499" s="17">
        <v>5.67</v>
      </c>
      <c r="Q499" s="17"/>
      <c r="R499" s="17">
        <f>'SR渋谷 フィジカル測定'!$P499-'SR渋谷 フィジカル測定'!$N499</f>
        <v>2.1</v>
      </c>
      <c r="S499" s="17">
        <v>84</v>
      </c>
      <c r="T499" s="17">
        <v>50.696399999999997</v>
      </c>
      <c r="U499" s="17">
        <v>2499.3325199999999</v>
      </c>
      <c r="V499" s="17">
        <v>4141.2</v>
      </c>
      <c r="W499" s="17"/>
      <c r="X499" s="17">
        <v>36</v>
      </c>
      <c r="Y499" s="17">
        <v>1.93</v>
      </c>
      <c r="Z499" s="17">
        <v>1.1779999999999999</v>
      </c>
      <c r="AA499" s="17"/>
      <c r="AB499" s="17"/>
      <c r="AC499" s="17"/>
      <c r="AD499" s="17"/>
      <c r="AE499" s="19"/>
      <c r="AF499" s="19"/>
      <c r="AG499" s="19"/>
      <c r="AH499" s="17"/>
      <c r="AI499" s="17"/>
      <c r="AJ499" s="17">
        <v>3</v>
      </c>
      <c r="AK499" s="17">
        <v>27</v>
      </c>
      <c r="AL499" s="17">
        <v>26</v>
      </c>
      <c r="AM499" s="17">
        <v>93</v>
      </c>
      <c r="AN499" s="17">
        <v>1.08</v>
      </c>
      <c r="AO499" s="17">
        <v>107</v>
      </c>
      <c r="AP499" s="17">
        <v>1.24</v>
      </c>
      <c r="AQ499" s="17">
        <v>105</v>
      </c>
      <c r="AR499" s="17">
        <v>1.22</v>
      </c>
      <c r="AS499" s="17">
        <v>90</v>
      </c>
      <c r="AT499" s="17">
        <v>1.05</v>
      </c>
      <c r="AU499" s="17">
        <v>103</v>
      </c>
      <c r="AV499" s="17">
        <v>1.2</v>
      </c>
      <c r="AW499" s="17">
        <v>105</v>
      </c>
      <c r="AX499" s="17">
        <v>1.22</v>
      </c>
    </row>
    <row r="500" spans="1:50">
      <c r="A500" s="3" t="s">
        <v>94</v>
      </c>
      <c r="B500" s="3" t="s">
        <v>204</v>
      </c>
      <c r="C500" s="37">
        <v>12</v>
      </c>
      <c r="D500" s="4">
        <v>45802</v>
      </c>
      <c r="E500" s="17"/>
      <c r="F500" s="17">
        <v>51.1</v>
      </c>
      <c r="G500" s="17"/>
      <c r="H500" s="17"/>
      <c r="I500" s="21"/>
      <c r="J500" s="17"/>
      <c r="K500" s="17"/>
      <c r="L500" s="17"/>
      <c r="M500" s="17"/>
      <c r="N500" s="17">
        <v>3.52</v>
      </c>
      <c r="O500" s="17">
        <f t="shared" si="0"/>
        <v>290.34090909090907</v>
      </c>
      <c r="P500" s="17">
        <v>5.86</v>
      </c>
      <c r="Q500" s="17"/>
      <c r="R500" s="17">
        <f>'SR渋谷 フィジカル測定'!$P500-'SR渋谷 フィジカル測定'!$N500</f>
        <v>2.3400000000000003</v>
      </c>
      <c r="S500" s="17">
        <v>94</v>
      </c>
      <c r="T500" s="17">
        <v>53.457400000000007</v>
      </c>
      <c r="U500" s="17">
        <v>2731.6731400000003</v>
      </c>
      <c r="V500" s="17">
        <v>4803.4000000000005</v>
      </c>
      <c r="W500" s="17"/>
      <c r="X500" s="17">
        <v>30.9</v>
      </c>
      <c r="Y500" s="17">
        <v>1.9</v>
      </c>
      <c r="Z500" s="17">
        <v>1.4370000000000001</v>
      </c>
      <c r="AA500" s="17"/>
      <c r="AB500" s="17"/>
      <c r="AC500" s="17"/>
      <c r="AD500" s="17"/>
      <c r="AE500" s="19"/>
      <c r="AF500" s="19"/>
      <c r="AG500" s="19"/>
      <c r="AH500" s="17"/>
      <c r="AI500" s="17"/>
      <c r="AJ500" s="17">
        <v>3</v>
      </c>
      <c r="AK500" s="17">
        <v>27</v>
      </c>
      <c r="AL500" s="17">
        <v>26</v>
      </c>
      <c r="AM500" s="17">
        <v>90</v>
      </c>
      <c r="AN500" s="17">
        <v>1.07</v>
      </c>
      <c r="AO500" s="17">
        <v>98</v>
      </c>
      <c r="AP500" s="17">
        <v>1.17</v>
      </c>
      <c r="AQ500" s="17">
        <v>93</v>
      </c>
      <c r="AR500" s="17">
        <v>1.1100000000000001</v>
      </c>
      <c r="AS500" s="17">
        <v>88</v>
      </c>
      <c r="AT500" s="17">
        <v>1.06</v>
      </c>
      <c r="AU500" s="17">
        <v>90</v>
      </c>
      <c r="AV500" s="17">
        <v>1.08</v>
      </c>
      <c r="AW500" s="17">
        <v>87</v>
      </c>
      <c r="AX500" s="17">
        <v>1.05</v>
      </c>
    </row>
    <row r="501" spans="1:50">
      <c r="A501" s="3" t="s">
        <v>164</v>
      </c>
      <c r="B501" s="3" t="s">
        <v>204</v>
      </c>
      <c r="C501" s="37">
        <v>12</v>
      </c>
      <c r="D501" s="4">
        <v>45802</v>
      </c>
      <c r="E501" s="17"/>
      <c r="F501" s="17">
        <v>69.8</v>
      </c>
      <c r="G501" s="17"/>
      <c r="H501" s="17"/>
      <c r="I501" s="21"/>
      <c r="J501" s="17"/>
      <c r="K501" s="17"/>
      <c r="L501" s="17"/>
      <c r="M501" s="17"/>
      <c r="N501" s="17">
        <v>3.14</v>
      </c>
      <c r="O501" s="17">
        <f>IFERROR(F501*(20/N501),"")</f>
        <v>444.58598726114644</v>
      </c>
      <c r="P501" s="17">
        <v>5.18</v>
      </c>
      <c r="Q501" s="17"/>
      <c r="R501" s="17">
        <f>'SR渋谷 フィジカル測定'!$P501-'SR渋谷 フィジカル測定'!$N501</f>
        <v>2.0399999999999996</v>
      </c>
      <c r="S501" s="17">
        <v>109</v>
      </c>
      <c r="T501" s="17">
        <v>57.5989</v>
      </c>
      <c r="U501" s="17">
        <v>4020.4032199999997</v>
      </c>
      <c r="V501" s="17">
        <v>7608.2</v>
      </c>
      <c r="W501" s="17"/>
      <c r="X501" s="17">
        <v>42.69</v>
      </c>
      <c r="Y501" s="17">
        <v>2.35</v>
      </c>
      <c r="Z501" s="17">
        <v>1.865</v>
      </c>
      <c r="AA501" s="17"/>
      <c r="AB501" s="17"/>
      <c r="AC501" s="17"/>
      <c r="AD501" s="17"/>
      <c r="AE501" s="19"/>
      <c r="AF501" s="19"/>
      <c r="AG501" s="19"/>
      <c r="AH501" s="17"/>
      <c r="AI501" s="17"/>
      <c r="AJ501" s="17">
        <v>2</v>
      </c>
      <c r="AK501" s="17">
        <v>29</v>
      </c>
      <c r="AL501" s="17">
        <v>27</v>
      </c>
      <c r="AM501" s="17">
        <v>98</v>
      </c>
      <c r="AN501" s="17">
        <v>1.08</v>
      </c>
      <c r="AO501" s="17">
        <v>115</v>
      </c>
      <c r="AP501" s="17">
        <v>1.26</v>
      </c>
      <c r="AQ501" s="17">
        <v>110</v>
      </c>
      <c r="AR501" s="17">
        <v>1.21</v>
      </c>
      <c r="AS501" s="17">
        <v>94</v>
      </c>
      <c r="AT501" s="17">
        <v>1.03</v>
      </c>
      <c r="AU501" s="17">
        <v>109</v>
      </c>
      <c r="AV501" s="17">
        <v>1.2</v>
      </c>
      <c r="AW501" s="17">
        <v>117</v>
      </c>
      <c r="AX501" s="17">
        <v>1.29</v>
      </c>
    </row>
    <row r="502" spans="1:50">
      <c r="A502" s="3" t="s">
        <v>182</v>
      </c>
      <c r="B502" s="3" t="s">
        <v>207</v>
      </c>
      <c r="C502" s="37">
        <v>13</v>
      </c>
      <c r="D502" s="4">
        <v>45802</v>
      </c>
      <c r="E502" s="17"/>
      <c r="F502" s="17">
        <v>43.7</v>
      </c>
      <c r="G502" s="17"/>
      <c r="H502" s="17"/>
      <c r="I502" s="21"/>
      <c r="J502" s="17"/>
      <c r="K502" s="17"/>
      <c r="L502" s="17"/>
      <c r="M502" s="17"/>
      <c r="N502" s="17">
        <v>3.34</v>
      </c>
      <c r="O502" s="17">
        <f t="shared" ref="O502:O521" si="1">IFERROR(F502*(20/N502),"")</f>
        <v>261.67664670658684</v>
      </c>
      <c r="P502" s="17">
        <v>5.19</v>
      </c>
      <c r="Q502" s="17"/>
      <c r="R502" s="17">
        <f>'SR渋谷 フィジカル測定'!$P502-'SR渋谷 フィジカル測定'!$N502</f>
        <v>1.8500000000000005</v>
      </c>
      <c r="S502" s="17">
        <v>101</v>
      </c>
      <c r="T502" s="17">
        <v>55.390100000000004</v>
      </c>
      <c r="U502" s="17">
        <v>2420.5473700000002</v>
      </c>
      <c r="V502" s="17">
        <v>4413.7000000000007</v>
      </c>
      <c r="W502" s="17"/>
      <c r="X502" s="17">
        <v>38</v>
      </c>
      <c r="Y502" s="17">
        <v>2.2400000000000002</v>
      </c>
      <c r="Z502" s="17">
        <v>1.552</v>
      </c>
      <c r="AA502" s="17"/>
      <c r="AB502" s="17"/>
      <c r="AC502" s="17"/>
      <c r="AD502" s="17"/>
      <c r="AE502" s="19"/>
      <c r="AF502" s="19"/>
      <c r="AG502" s="19"/>
      <c r="AH502" s="17"/>
      <c r="AI502" s="17"/>
      <c r="AJ502" s="17">
        <v>3</v>
      </c>
      <c r="AK502" s="17">
        <v>26</v>
      </c>
      <c r="AL502" s="17">
        <v>23</v>
      </c>
      <c r="AM502" s="17">
        <v>95</v>
      </c>
      <c r="AN502" s="17">
        <v>1.08</v>
      </c>
      <c r="AO502" s="17">
        <v>112</v>
      </c>
      <c r="AP502" s="17">
        <v>1.27</v>
      </c>
      <c r="AQ502" s="17">
        <v>109</v>
      </c>
      <c r="AR502" s="17">
        <v>1.24</v>
      </c>
      <c r="AS502" s="17">
        <v>100</v>
      </c>
      <c r="AT502" s="17">
        <v>1.1399999999999999</v>
      </c>
      <c r="AU502" s="17">
        <v>107</v>
      </c>
      <c r="AV502" s="17">
        <v>1.22</v>
      </c>
      <c r="AW502" s="17">
        <v>108</v>
      </c>
      <c r="AX502" s="17">
        <v>1.23</v>
      </c>
    </row>
    <row r="503" spans="1:50">
      <c r="A503" s="3" t="s">
        <v>183</v>
      </c>
      <c r="B503" s="3" t="s">
        <v>207</v>
      </c>
      <c r="C503" s="37">
        <v>13</v>
      </c>
      <c r="D503" s="4">
        <v>45802</v>
      </c>
      <c r="E503" s="17"/>
      <c r="F503" s="17">
        <v>53</v>
      </c>
      <c r="G503" s="17"/>
      <c r="H503" s="17"/>
      <c r="I503" s="21"/>
      <c r="J503" s="17"/>
      <c r="K503" s="17"/>
      <c r="L503" s="17"/>
      <c r="M503" s="17"/>
      <c r="N503" s="17">
        <v>3.27</v>
      </c>
      <c r="O503" s="17">
        <f t="shared" si="1"/>
        <v>324.15902140672785</v>
      </c>
      <c r="P503" s="17">
        <v>5.37</v>
      </c>
      <c r="Q503" s="17"/>
      <c r="R503" s="17">
        <f>'SR渋谷 フィジカル測定'!$P503-'SR渋谷 フィジカル測定'!$N503</f>
        <v>2.1</v>
      </c>
      <c r="S503" s="17">
        <v>91</v>
      </c>
      <c r="T503" s="17">
        <v>52.629100000000001</v>
      </c>
      <c r="U503" s="17">
        <v>2789.3423000000003</v>
      </c>
      <c r="V503" s="17">
        <v>4823</v>
      </c>
      <c r="W503" s="17"/>
      <c r="X503" s="17">
        <v>42.4</v>
      </c>
      <c r="Y503" s="17">
        <v>2.2599999999999998</v>
      </c>
      <c r="Z503" s="17">
        <v>1.042</v>
      </c>
      <c r="AA503" s="17"/>
      <c r="AB503" s="17"/>
      <c r="AC503" s="17"/>
      <c r="AD503" s="17"/>
      <c r="AE503" s="19"/>
      <c r="AF503" s="19"/>
      <c r="AG503" s="19"/>
      <c r="AH503" s="17"/>
      <c r="AI503" s="17"/>
      <c r="AJ503" s="17">
        <v>3</v>
      </c>
      <c r="AK503" s="17">
        <v>25</v>
      </c>
      <c r="AL503" s="17">
        <v>25</v>
      </c>
      <c r="AM503" s="17">
        <v>97</v>
      </c>
      <c r="AN503" s="17">
        <v>1.0900000000000001</v>
      </c>
      <c r="AO503" s="17">
        <v>116</v>
      </c>
      <c r="AP503" s="17">
        <v>1.3</v>
      </c>
      <c r="AQ503" s="17">
        <v>120</v>
      </c>
      <c r="AR503" s="17">
        <v>1.35</v>
      </c>
      <c r="AS503" s="17">
        <v>95</v>
      </c>
      <c r="AT503" s="17">
        <v>1.07</v>
      </c>
      <c r="AU503" s="17">
        <v>110</v>
      </c>
      <c r="AV503" s="17">
        <v>1.24</v>
      </c>
      <c r="AW503" s="17">
        <v>99</v>
      </c>
      <c r="AX503" s="17">
        <v>1.1100000000000001</v>
      </c>
    </row>
    <row r="504" spans="1:50">
      <c r="A504" s="3" t="s">
        <v>184</v>
      </c>
      <c r="B504" s="3" t="s">
        <v>206</v>
      </c>
      <c r="C504" s="37">
        <v>13</v>
      </c>
      <c r="D504" s="4">
        <v>45802</v>
      </c>
      <c r="E504" s="17"/>
      <c r="F504" s="17">
        <v>47.3</v>
      </c>
      <c r="G504" s="17"/>
      <c r="H504" s="17"/>
      <c r="I504" s="21"/>
      <c r="J504" s="17"/>
      <c r="K504" s="17"/>
      <c r="L504" s="17"/>
      <c r="M504" s="17"/>
      <c r="N504" s="17">
        <v>3.46</v>
      </c>
      <c r="O504" s="17">
        <f t="shared" si="1"/>
        <v>273.41040462427748</v>
      </c>
      <c r="P504" s="17">
        <v>5.52</v>
      </c>
      <c r="Q504" s="17"/>
      <c r="R504" s="17">
        <f>'SR渋谷 フィジカル測定'!$P504-'SR渋谷 フィジカル測定'!$N504</f>
        <v>2.0599999999999996</v>
      </c>
      <c r="S504" s="17">
        <v>50</v>
      </c>
      <c r="T504" s="17">
        <v>41.308999999999997</v>
      </c>
      <c r="U504" s="17">
        <v>1953.9156999999998</v>
      </c>
      <c r="V504" s="17">
        <v>2365</v>
      </c>
      <c r="W504" s="17"/>
      <c r="X504" s="17">
        <v>34.4</v>
      </c>
      <c r="Y504" s="17">
        <v>2.04</v>
      </c>
      <c r="Z504" s="17">
        <v>1.0940000000000001</v>
      </c>
      <c r="AA504" s="17"/>
      <c r="AB504" s="17"/>
      <c r="AC504" s="17"/>
      <c r="AD504" s="17"/>
      <c r="AE504" s="19"/>
      <c r="AF504" s="19"/>
      <c r="AG504" s="19"/>
      <c r="AH504" s="17"/>
      <c r="AI504" s="17"/>
      <c r="AJ504" s="17">
        <v>3</v>
      </c>
      <c r="AK504" s="17">
        <v>25</v>
      </c>
      <c r="AL504" s="17">
        <v>24</v>
      </c>
      <c r="AM504" s="17">
        <v>89</v>
      </c>
      <c r="AN504" s="17">
        <v>1.06</v>
      </c>
      <c r="AO504" s="17">
        <v>103</v>
      </c>
      <c r="AP504" s="17">
        <v>1.23</v>
      </c>
      <c r="AQ504" s="17">
        <v>105</v>
      </c>
      <c r="AR504" s="17">
        <v>1.25</v>
      </c>
      <c r="AS504" s="17">
        <v>96</v>
      </c>
      <c r="AT504" s="17">
        <v>1.1599999999999999</v>
      </c>
      <c r="AU504" s="17">
        <v>106</v>
      </c>
      <c r="AV504" s="17">
        <v>1.28</v>
      </c>
      <c r="AW504" s="17">
        <v>99</v>
      </c>
      <c r="AX504" s="17">
        <v>1.19</v>
      </c>
    </row>
    <row r="505" spans="1:50">
      <c r="A505" s="3" t="s">
        <v>185</v>
      </c>
      <c r="B505" s="3" t="s">
        <v>206</v>
      </c>
      <c r="C505" s="37">
        <v>13</v>
      </c>
      <c r="D505" s="4">
        <v>45802</v>
      </c>
      <c r="E505" s="17"/>
      <c r="F505" s="17">
        <v>37.5</v>
      </c>
      <c r="G505" s="17"/>
      <c r="H505" s="17"/>
      <c r="I505" s="21"/>
      <c r="J505" s="17"/>
      <c r="K505" s="17"/>
      <c r="L505" s="17"/>
      <c r="M505" s="17"/>
      <c r="N505" s="17">
        <v>3.43</v>
      </c>
      <c r="O505" s="17">
        <f t="shared" si="1"/>
        <v>218.65889212827986</v>
      </c>
      <c r="P505" s="17">
        <v>5.45</v>
      </c>
      <c r="Q505" s="17"/>
      <c r="R505" s="17">
        <f>'SR渋谷 フィジカル測定'!$P505-'SR渋谷 フィジカル測定'!$N505</f>
        <v>2.02</v>
      </c>
      <c r="S505" s="17">
        <v>87</v>
      </c>
      <c r="T505" s="17">
        <v>51.524700000000003</v>
      </c>
      <c r="U505" s="17">
        <v>1932.1762500000002</v>
      </c>
      <c r="V505" s="17">
        <v>3262.5</v>
      </c>
      <c r="W505" s="17"/>
      <c r="X505" s="17">
        <v>30.78</v>
      </c>
      <c r="Y505" s="17">
        <v>1.89</v>
      </c>
      <c r="Z505" s="17">
        <v>1.2230000000000001</v>
      </c>
      <c r="AA505" s="17"/>
      <c r="AB505" s="17"/>
      <c r="AC505" s="17"/>
      <c r="AD505" s="17"/>
      <c r="AE505" s="19"/>
      <c r="AF505" s="19"/>
      <c r="AG505" s="19"/>
      <c r="AH505" s="17"/>
      <c r="AI505" s="17"/>
      <c r="AJ505" s="17">
        <v>3</v>
      </c>
      <c r="AK505" s="17">
        <v>23</v>
      </c>
      <c r="AL505" s="17">
        <v>25</v>
      </c>
      <c r="AM505" s="17"/>
      <c r="AN505" s="17">
        <v>0</v>
      </c>
      <c r="AO505" s="17"/>
      <c r="AP505" s="17">
        <v>0</v>
      </c>
      <c r="AQ505" s="17"/>
      <c r="AR505" s="17">
        <v>0</v>
      </c>
      <c r="AS505" s="17">
        <v>96</v>
      </c>
      <c r="AT505" s="17">
        <v>1.26</v>
      </c>
      <c r="AU505" s="17">
        <v>100</v>
      </c>
      <c r="AV505" s="17">
        <v>1.32</v>
      </c>
      <c r="AW505" s="17">
        <v>100</v>
      </c>
      <c r="AX505" s="17">
        <v>1.32</v>
      </c>
    </row>
    <row r="506" spans="1:50">
      <c r="A506" s="3" t="s">
        <v>186</v>
      </c>
      <c r="B506" s="3" t="s">
        <v>206</v>
      </c>
      <c r="C506" s="37">
        <v>13</v>
      </c>
      <c r="D506" s="4">
        <v>45802</v>
      </c>
      <c r="E506" s="17"/>
      <c r="F506" s="17">
        <v>39.5</v>
      </c>
      <c r="G506" s="17"/>
      <c r="H506" s="17"/>
      <c r="I506" s="21"/>
      <c r="J506" s="17"/>
      <c r="K506" s="17"/>
      <c r="L506" s="17"/>
      <c r="M506" s="17"/>
      <c r="N506" s="17">
        <v>3.39</v>
      </c>
      <c r="O506" s="17">
        <f t="shared" si="1"/>
        <v>233.03834808259586</v>
      </c>
      <c r="P506" s="17">
        <v>5.41</v>
      </c>
      <c r="Q506" s="17"/>
      <c r="R506" s="17">
        <f>'SR渋谷 フィジカル測定'!$P506-'SR渋谷 フィジカル測定'!$N506</f>
        <v>2.02</v>
      </c>
      <c r="S506" s="17">
        <v>91</v>
      </c>
      <c r="T506" s="17">
        <v>52.629100000000001</v>
      </c>
      <c r="U506" s="17">
        <v>2078.8494500000002</v>
      </c>
      <c r="V506" s="17">
        <v>3594.5</v>
      </c>
      <c r="W506" s="17"/>
      <c r="X506" s="17">
        <v>35.1</v>
      </c>
      <c r="Y506" s="17">
        <v>1.91</v>
      </c>
      <c r="Z506" s="17">
        <v>1.2250000000000001</v>
      </c>
      <c r="AA506" s="17"/>
      <c r="AB506" s="17"/>
      <c r="AC506" s="17"/>
      <c r="AD506" s="17"/>
      <c r="AE506" s="19"/>
      <c r="AF506" s="19"/>
      <c r="AG506" s="19"/>
      <c r="AH506" s="17"/>
      <c r="AI506" s="17"/>
      <c r="AJ506" s="17">
        <v>3</v>
      </c>
      <c r="AK506" s="17">
        <v>22</v>
      </c>
      <c r="AL506" s="17">
        <v>24</v>
      </c>
      <c r="AM506" s="17">
        <v>92</v>
      </c>
      <c r="AN506" s="17">
        <v>1.1399999999999999</v>
      </c>
      <c r="AO506" s="17">
        <v>110</v>
      </c>
      <c r="AP506" s="17">
        <v>1.36</v>
      </c>
      <c r="AQ506" s="17">
        <v>111</v>
      </c>
      <c r="AR506" s="17">
        <v>1.37</v>
      </c>
      <c r="AS506" s="17">
        <v>92</v>
      </c>
      <c r="AT506" s="17">
        <v>1.1200000000000001</v>
      </c>
      <c r="AU506" s="17">
        <v>110</v>
      </c>
      <c r="AV506" s="17">
        <v>1.34</v>
      </c>
      <c r="AW506" s="17">
        <v>110</v>
      </c>
      <c r="AX506" s="17">
        <v>1.34</v>
      </c>
    </row>
    <row r="507" spans="1:50">
      <c r="A507" s="3" t="s">
        <v>187</v>
      </c>
      <c r="B507" s="3" t="s">
        <v>206</v>
      </c>
      <c r="C507" s="37">
        <v>13</v>
      </c>
      <c r="D507" s="4">
        <v>45802</v>
      </c>
      <c r="E507" s="17"/>
      <c r="F507" s="17">
        <v>33.9</v>
      </c>
      <c r="G507" s="17"/>
      <c r="H507" s="17"/>
      <c r="I507" s="21"/>
      <c r="J507" s="17"/>
      <c r="K507" s="17"/>
      <c r="L507" s="17"/>
      <c r="M507" s="17"/>
      <c r="N507" s="17">
        <v>3.47</v>
      </c>
      <c r="O507" s="17">
        <f t="shared" si="1"/>
        <v>195.38904899135446</v>
      </c>
      <c r="P507" s="17">
        <v>5.1100000000000003</v>
      </c>
      <c r="Q507" s="17"/>
      <c r="R507" s="17">
        <f>'SR渋谷 フィジカル測定'!$P507-'SR渋谷 フィジカル測定'!$N507</f>
        <v>1.6400000000000001</v>
      </c>
      <c r="S507" s="17">
        <v>112</v>
      </c>
      <c r="T507" s="17">
        <v>58.427199999999999</v>
      </c>
      <c r="U507" s="17">
        <v>1980.6820799999998</v>
      </c>
      <c r="V507" s="17">
        <v>3796.7999999999997</v>
      </c>
      <c r="W507" s="17"/>
      <c r="X507" s="17">
        <v>32.020000000000003</v>
      </c>
      <c r="Y507" s="17">
        <v>2.04</v>
      </c>
      <c r="Z507" s="17">
        <v>1.8879999999999999</v>
      </c>
      <c r="AA507" s="17"/>
      <c r="AB507" s="17"/>
      <c r="AC507" s="17"/>
      <c r="AD507" s="17"/>
      <c r="AE507" s="19"/>
      <c r="AF507" s="19"/>
      <c r="AG507" s="19"/>
      <c r="AH507" s="17"/>
      <c r="AI507" s="17"/>
      <c r="AJ507" s="17">
        <v>3</v>
      </c>
      <c r="AK507" s="17">
        <v>28</v>
      </c>
      <c r="AL507" s="17">
        <v>32</v>
      </c>
      <c r="AM507" s="17">
        <v>110</v>
      </c>
      <c r="AN507" s="17">
        <v>1.47</v>
      </c>
      <c r="AO507" s="17">
        <v>120</v>
      </c>
      <c r="AP507" s="17">
        <v>1.6</v>
      </c>
      <c r="AQ507" s="17">
        <v>110</v>
      </c>
      <c r="AR507" s="17">
        <v>1.47</v>
      </c>
      <c r="AS507" s="17">
        <v>114</v>
      </c>
      <c r="AT507" s="17">
        <v>1.54</v>
      </c>
      <c r="AU507" s="17">
        <v>110</v>
      </c>
      <c r="AV507" s="17">
        <v>1.49</v>
      </c>
      <c r="AW507" s="17">
        <v>94</v>
      </c>
      <c r="AX507" s="17">
        <v>1.27</v>
      </c>
    </row>
    <row r="508" spans="1:50">
      <c r="A508" s="3" t="s">
        <v>188</v>
      </c>
      <c r="B508" s="3" t="s">
        <v>206</v>
      </c>
      <c r="C508" s="37">
        <v>14</v>
      </c>
      <c r="D508" s="4">
        <v>45802</v>
      </c>
      <c r="E508" s="17"/>
      <c r="F508" s="17"/>
      <c r="G508" s="17"/>
      <c r="H508" s="17"/>
      <c r="I508" s="21"/>
      <c r="J508" s="17"/>
      <c r="K508" s="17"/>
      <c r="L508" s="17"/>
      <c r="M508" s="17"/>
      <c r="N508" s="17">
        <v>3.57</v>
      </c>
      <c r="O508" s="17"/>
      <c r="P508" s="17">
        <v>5.39</v>
      </c>
      <c r="Q508" s="17"/>
      <c r="R508" s="17">
        <f>'SR渋谷 フィジカル測定'!$P508-'SR渋谷 フィジカル測定'!$N508</f>
        <v>1.8199999999999998</v>
      </c>
      <c r="S508" s="17">
        <v>100</v>
      </c>
      <c r="T508" s="17">
        <v>55.114000000000004</v>
      </c>
      <c r="U508" s="17">
        <v>0</v>
      </c>
      <c r="V508" s="17">
        <v>0</v>
      </c>
      <c r="W508" s="17"/>
      <c r="X508" s="17">
        <v>30.2</v>
      </c>
      <c r="Y508" s="17">
        <v>1.78</v>
      </c>
      <c r="Z508" s="17">
        <v>1.5509999999999999</v>
      </c>
      <c r="AA508" s="17"/>
      <c r="AB508" s="17"/>
      <c r="AC508" s="17"/>
      <c r="AD508" s="17"/>
      <c r="AE508" s="19"/>
      <c r="AF508" s="19"/>
      <c r="AG508" s="19"/>
      <c r="AH508" s="17"/>
      <c r="AI508" s="17"/>
      <c r="AJ508" s="17">
        <v>3</v>
      </c>
      <c r="AK508" s="17">
        <v>26</v>
      </c>
      <c r="AL508" s="17">
        <v>21</v>
      </c>
      <c r="AM508" s="17">
        <v>80</v>
      </c>
      <c r="AN508" s="17">
        <v>1.05</v>
      </c>
      <c r="AO508" s="17">
        <v>92</v>
      </c>
      <c r="AP508" s="17">
        <v>1.21</v>
      </c>
      <c r="AQ508" s="17">
        <v>86</v>
      </c>
      <c r="AR508" s="17">
        <v>1.1299999999999999</v>
      </c>
      <c r="AS508" s="17">
        <v>84</v>
      </c>
      <c r="AT508" s="17">
        <v>1.1200000000000001</v>
      </c>
      <c r="AU508" s="17">
        <v>94</v>
      </c>
      <c r="AV508" s="17">
        <v>1.25</v>
      </c>
      <c r="AW508" s="17">
        <v>102</v>
      </c>
      <c r="AX508" s="17">
        <v>1.36</v>
      </c>
    </row>
    <row r="509" spans="1:50">
      <c r="A509" s="3" t="s">
        <v>189</v>
      </c>
      <c r="B509" s="3" t="s">
        <v>206</v>
      </c>
      <c r="C509" s="37">
        <v>14</v>
      </c>
      <c r="D509" s="4">
        <v>45802</v>
      </c>
      <c r="E509" s="17"/>
      <c r="F509" s="17"/>
      <c r="G509" s="17"/>
      <c r="H509" s="17"/>
      <c r="I509" s="21"/>
      <c r="J509" s="17"/>
      <c r="K509" s="17"/>
      <c r="L509" s="17"/>
      <c r="M509" s="17"/>
      <c r="N509" s="17">
        <v>0</v>
      </c>
      <c r="O509" s="17" t="str">
        <f t="shared" si="1"/>
        <v/>
      </c>
      <c r="P509" s="17">
        <v>0</v>
      </c>
      <c r="Q509" s="17"/>
      <c r="R509" s="17">
        <f>'SR渋谷 フィジカル測定'!$P509-'SR渋谷 フィジカル測定'!$N509</f>
        <v>0</v>
      </c>
      <c r="S509" s="17"/>
      <c r="T509" s="17">
        <v>27.504000000000001</v>
      </c>
      <c r="U509" s="17">
        <v>0</v>
      </c>
      <c r="V509" s="17">
        <v>0</v>
      </c>
      <c r="W509" s="17"/>
      <c r="X509" s="17">
        <v>0</v>
      </c>
      <c r="Y509" s="17">
        <v>0</v>
      </c>
      <c r="Z509" s="17"/>
      <c r="AA509" s="17"/>
      <c r="AB509" s="17"/>
      <c r="AC509" s="17"/>
      <c r="AD509" s="17"/>
      <c r="AE509" s="19"/>
      <c r="AF509" s="19"/>
      <c r="AG509" s="19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</row>
    <row r="510" spans="1:50">
      <c r="A510" s="3" t="s">
        <v>190</v>
      </c>
      <c r="B510" s="3" t="s">
        <v>206</v>
      </c>
      <c r="C510" s="37">
        <v>14</v>
      </c>
      <c r="D510" s="4">
        <v>45802</v>
      </c>
      <c r="E510" s="17"/>
      <c r="F510" s="17">
        <v>31.4</v>
      </c>
      <c r="G510" s="17"/>
      <c r="H510" s="17"/>
      <c r="I510" s="21"/>
      <c r="J510" s="17"/>
      <c r="K510" s="17"/>
      <c r="L510" s="17"/>
      <c r="M510" s="17"/>
      <c r="N510" s="17">
        <v>3.7</v>
      </c>
      <c r="O510" s="17">
        <f t="shared" si="1"/>
        <v>169.72972972972971</v>
      </c>
      <c r="P510" s="17">
        <v>5.48</v>
      </c>
      <c r="Q510" s="17"/>
      <c r="R510" s="17">
        <f>'SR渋谷 フィジカル測定'!$P510-'SR渋谷 フィジカル測定'!$N510</f>
        <v>1.7800000000000002</v>
      </c>
      <c r="S510" s="17">
        <v>89</v>
      </c>
      <c r="T510" s="17">
        <v>52.076900000000002</v>
      </c>
      <c r="U510" s="17">
        <v>1635.2146600000001</v>
      </c>
      <c r="V510" s="17">
        <v>2794.6</v>
      </c>
      <c r="W510" s="17"/>
      <c r="X510" s="17">
        <v>26.5</v>
      </c>
      <c r="Y510" s="17">
        <v>1.82</v>
      </c>
      <c r="Z510" s="17">
        <v>1.5680000000000001</v>
      </c>
      <c r="AA510" s="17"/>
      <c r="AB510" s="17"/>
      <c r="AC510" s="17"/>
      <c r="AD510" s="17"/>
      <c r="AE510" s="19"/>
      <c r="AF510" s="19"/>
      <c r="AG510" s="19"/>
      <c r="AH510" s="17"/>
      <c r="AI510" s="17"/>
      <c r="AJ510" s="17">
        <v>3</v>
      </c>
      <c r="AK510" s="17">
        <v>20</v>
      </c>
      <c r="AL510" s="17">
        <v>18</v>
      </c>
      <c r="AM510" s="17">
        <v>92</v>
      </c>
      <c r="AN510" s="17">
        <v>1.3</v>
      </c>
      <c r="AO510" s="17">
        <v>93</v>
      </c>
      <c r="AP510" s="17">
        <v>1.31</v>
      </c>
      <c r="AQ510" s="17">
        <v>78</v>
      </c>
      <c r="AR510" s="17">
        <v>1.1000000000000001</v>
      </c>
      <c r="AS510" s="17">
        <v>90</v>
      </c>
      <c r="AT510" s="17">
        <v>1.25</v>
      </c>
      <c r="AU510" s="17">
        <v>98</v>
      </c>
      <c r="AV510" s="17">
        <v>1.36</v>
      </c>
      <c r="AW510" s="17">
        <v>88</v>
      </c>
      <c r="AX510" s="17">
        <v>1.22</v>
      </c>
    </row>
    <row r="511" spans="1:50">
      <c r="A511" s="3" t="s">
        <v>191</v>
      </c>
      <c r="B511" s="3" t="s">
        <v>206</v>
      </c>
      <c r="C511" s="37">
        <v>14</v>
      </c>
      <c r="D511" s="4">
        <v>45802</v>
      </c>
      <c r="E511" s="17"/>
      <c r="F511" s="17">
        <v>48</v>
      </c>
      <c r="G511" s="17"/>
      <c r="H511" s="17"/>
      <c r="I511" s="21"/>
      <c r="J511" s="17"/>
      <c r="K511" s="17"/>
      <c r="L511" s="17"/>
      <c r="M511" s="17"/>
      <c r="N511" s="17">
        <v>3.73</v>
      </c>
      <c r="O511" s="17">
        <f t="shared" si="1"/>
        <v>257.37265415549598</v>
      </c>
      <c r="P511" s="17">
        <v>5.56</v>
      </c>
      <c r="Q511" s="17"/>
      <c r="R511" s="17">
        <f>'SR渋谷 フィジカル測定'!$P511-'SR渋谷 フィジカル測定'!$N511</f>
        <v>1.8299999999999996</v>
      </c>
      <c r="S511" s="17">
        <v>89</v>
      </c>
      <c r="T511" s="17">
        <v>52.076900000000002</v>
      </c>
      <c r="U511" s="17">
        <v>2499.6912000000002</v>
      </c>
      <c r="V511" s="17">
        <v>4272</v>
      </c>
      <c r="W511" s="17"/>
      <c r="X511" s="17">
        <v>26.17</v>
      </c>
      <c r="Y511" s="17">
        <v>1.74</v>
      </c>
      <c r="Z511" s="17">
        <v>1.3109999999999999</v>
      </c>
      <c r="AA511" s="17"/>
      <c r="AB511" s="17"/>
      <c r="AC511" s="17"/>
      <c r="AD511" s="17"/>
      <c r="AE511" s="19"/>
      <c r="AF511" s="19"/>
      <c r="AG511" s="19"/>
      <c r="AH511" s="17"/>
      <c r="AI511" s="17"/>
      <c r="AJ511" s="17">
        <v>3</v>
      </c>
      <c r="AK511" s="17">
        <v>18</v>
      </c>
      <c r="AL511" s="17">
        <v>26</v>
      </c>
      <c r="AM511" s="17">
        <v>94</v>
      </c>
      <c r="AN511" s="17">
        <v>1.1599999999999999</v>
      </c>
      <c r="AO511" s="17">
        <v>100</v>
      </c>
      <c r="AP511" s="17">
        <v>1.23</v>
      </c>
      <c r="AQ511" s="17">
        <v>91</v>
      </c>
      <c r="AR511" s="17">
        <v>1.1200000000000001</v>
      </c>
      <c r="AS511" s="17">
        <v>91</v>
      </c>
      <c r="AT511" s="17">
        <v>1.1100000000000001</v>
      </c>
      <c r="AU511" s="17">
        <v>98</v>
      </c>
      <c r="AV511" s="17">
        <v>1.2</v>
      </c>
      <c r="AW511" s="17">
        <v>94</v>
      </c>
      <c r="AX511" s="17">
        <v>1.1499999999999999</v>
      </c>
    </row>
    <row r="512" spans="1:50">
      <c r="A512" s="3" t="s">
        <v>192</v>
      </c>
      <c r="B512" s="3" t="s">
        <v>206</v>
      </c>
      <c r="C512" s="37">
        <v>14</v>
      </c>
      <c r="D512" s="4">
        <v>45802</v>
      </c>
      <c r="E512" s="17"/>
      <c r="F512" s="17">
        <v>42.3</v>
      </c>
      <c r="G512" s="17"/>
      <c r="H512" s="17"/>
      <c r="I512" s="21"/>
      <c r="J512" s="17"/>
      <c r="K512" s="17"/>
      <c r="L512" s="17"/>
      <c r="M512" s="17"/>
      <c r="N512" s="17">
        <v>3.72</v>
      </c>
      <c r="O512" s="17">
        <f t="shared" si="1"/>
        <v>227.41935483870964</v>
      </c>
      <c r="P512" s="17">
        <v>5.76</v>
      </c>
      <c r="Q512" s="17"/>
      <c r="R512" s="17">
        <f>'SR渋谷 フィジカル測定'!$P512-'SR渋谷 フィジカル測定'!$N512</f>
        <v>2.0399999999999996</v>
      </c>
      <c r="S512" s="17">
        <v>87</v>
      </c>
      <c r="T512" s="17">
        <v>51.524700000000003</v>
      </c>
      <c r="U512" s="17">
        <v>2179.4948100000001</v>
      </c>
      <c r="V512" s="17">
        <v>3680.1</v>
      </c>
      <c r="W512" s="17"/>
      <c r="X512" s="17">
        <v>33.799999999999997</v>
      </c>
      <c r="Y512" s="17">
        <v>1.75</v>
      </c>
      <c r="Z512" s="17">
        <v>1.2529999999999999</v>
      </c>
      <c r="AA512" s="17"/>
      <c r="AB512" s="17"/>
      <c r="AC512" s="17"/>
      <c r="AD512" s="17"/>
      <c r="AE512" s="19"/>
      <c r="AF512" s="19"/>
      <c r="AG512" s="19"/>
      <c r="AH512" s="17"/>
      <c r="AI512" s="17"/>
      <c r="AJ512" s="17">
        <v>3</v>
      </c>
      <c r="AK512" s="17">
        <v>23</v>
      </c>
      <c r="AL512" s="17">
        <v>23</v>
      </c>
      <c r="AM512" s="17">
        <v>92</v>
      </c>
      <c r="AN512" s="17">
        <v>1.1000000000000001</v>
      </c>
      <c r="AO512" s="17">
        <v>100</v>
      </c>
      <c r="AP512" s="17">
        <v>1.19</v>
      </c>
      <c r="AQ512" s="17">
        <v>90</v>
      </c>
      <c r="AR512" s="17">
        <v>1.07</v>
      </c>
      <c r="AS512" s="17">
        <v>92</v>
      </c>
      <c r="AT512" s="17">
        <v>1.1000000000000001</v>
      </c>
      <c r="AU512" s="17">
        <v>90</v>
      </c>
      <c r="AV512" s="17">
        <v>1.07</v>
      </c>
      <c r="AW512" s="17">
        <v>102</v>
      </c>
      <c r="AX512" s="17">
        <v>1.21</v>
      </c>
    </row>
    <row r="513" spans="1:50">
      <c r="A513" s="3" t="s">
        <v>193</v>
      </c>
      <c r="B513" s="3" t="s">
        <v>206</v>
      </c>
      <c r="C513" s="37">
        <v>14</v>
      </c>
      <c r="D513" s="4">
        <v>45802</v>
      </c>
      <c r="E513" s="17"/>
      <c r="F513" s="17">
        <v>37.200000000000003</v>
      </c>
      <c r="G513" s="17"/>
      <c r="H513" s="17"/>
      <c r="I513" s="21"/>
      <c r="J513" s="17"/>
      <c r="K513" s="17"/>
      <c r="L513" s="17"/>
      <c r="M513" s="17"/>
      <c r="N513" s="17">
        <v>3.7</v>
      </c>
      <c r="O513" s="17">
        <f t="shared" si="1"/>
        <v>201.08108108108109</v>
      </c>
      <c r="P513" s="17">
        <v>6.13</v>
      </c>
      <c r="Q513" s="17"/>
      <c r="R513" s="17">
        <f>'SR渋谷 フィジカル測定'!$P513-'SR渋谷 フィジカル測定'!$N513</f>
        <v>2.4299999999999997</v>
      </c>
      <c r="S513" s="17">
        <v>82</v>
      </c>
      <c r="T513" s="17">
        <v>50.144199999999998</v>
      </c>
      <c r="U513" s="17">
        <v>1865.3642400000001</v>
      </c>
      <c r="V513" s="17">
        <v>3050.4</v>
      </c>
      <c r="W513" s="17"/>
      <c r="X513" s="17">
        <v>29.68</v>
      </c>
      <c r="Y513" s="17">
        <v>1.71</v>
      </c>
      <c r="Z513" s="17">
        <v>1.1399999999999999</v>
      </c>
      <c r="AA513" s="17"/>
      <c r="AB513" s="17"/>
      <c r="AC513" s="17"/>
      <c r="AD513" s="17"/>
      <c r="AE513" s="19"/>
      <c r="AF513" s="19"/>
      <c r="AG513" s="19"/>
      <c r="AH513" s="17"/>
      <c r="AI513" s="17"/>
      <c r="AJ513" s="17">
        <v>3</v>
      </c>
      <c r="AK513" s="17">
        <v>22</v>
      </c>
      <c r="AL513" s="17">
        <v>22</v>
      </c>
      <c r="AM513" s="17"/>
      <c r="AN513" s="17">
        <v>0</v>
      </c>
      <c r="AO513" s="17"/>
      <c r="AP513" s="17">
        <v>0</v>
      </c>
      <c r="AQ513" s="17"/>
      <c r="AR513" s="17">
        <v>0</v>
      </c>
      <c r="AS513" s="17"/>
      <c r="AT513" s="17">
        <v>0</v>
      </c>
      <c r="AU513" s="17"/>
      <c r="AV513" s="17">
        <v>0</v>
      </c>
      <c r="AW513" s="17"/>
      <c r="AX513" s="17">
        <v>0</v>
      </c>
    </row>
    <row r="514" spans="1:50">
      <c r="A514" s="3" t="s">
        <v>194</v>
      </c>
      <c r="B514" s="3" t="s">
        <v>206</v>
      </c>
      <c r="C514" s="37">
        <v>14</v>
      </c>
      <c r="D514" s="4">
        <v>45802</v>
      </c>
      <c r="E514" s="17"/>
      <c r="F514" s="17">
        <v>35.6</v>
      </c>
      <c r="G514" s="17"/>
      <c r="H514" s="17"/>
      <c r="I514" s="21"/>
      <c r="J514" s="17"/>
      <c r="K514" s="17"/>
      <c r="L514" s="17"/>
      <c r="M514" s="17"/>
      <c r="N514" s="17">
        <v>0</v>
      </c>
      <c r="O514" s="17" t="str">
        <f t="shared" si="1"/>
        <v/>
      </c>
      <c r="P514" s="17">
        <v>0</v>
      </c>
      <c r="Q514" s="17"/>
      <c r="R514" s="17">
        <f>'SR渋谷 フィジカル測定'!$P514-'SR渋谷 フィジカル測定'!$N514</f>
        <v>0</v>
      </c>
      <c r="S514" s="17"/>
      <c r="T514" s="17">
        <v>27.504000000000001</v>
      </c>
      <c r="U514" s="17">
        <v>979.14240000000007</v>
      </c>
      <c r="V514" s="17">
        <v>0</v>
      </c>
      <c r="W514" s="17"/>
      <c r="X514" s="17">
        <v>0</v>
      </c>
      <c r="Y514" s="17">
        <v>0</v>
      </c>
      <c r="Z514" s="17"/>
      <c r="AA514" s="17"/>
      <c r="AB514" s="17"/>
      <c r="AC514" s="17"/>
      <c r="AD514" s="17"/>
      <c r="AE514" s="19"/>
      <c r="AF514" s="19"/>
      <c r="AG514" s="19"/>
      <c r="AH514" s="17"/>
      <c r="AI514" s="17"/>
      <c r="AJ514" s="17"/>
      <c r="AK514" s="17"/>
      <c r="AL514" s="17"/>
      <c r="AM514" s="17"/>
      <c r="AN514" s="17">
        <v>0</v>
      </c>
      <c r="AO514" s="17"/>
      <c r="AP514" s="17">
        <v>0</v>
      </c>
      <c r="AQ514" s="17"/>
      <c r="AR514" s="17">
        <v>0</v>
      </c>
      <c r="AS514" s="17"/>
      <c r="AT514" s="17">
        <v>0</v>
      </c>
      <c r="AU514" s="17"/>
      <c r="AV514" s="17">
        <v>0</v>
      </c>
      <c r="AW514" s="17"/>
      <c r="AX514" s="17">
        <v>0</v>
      </c>
    </row>
    <row r="515" spans="1:50">
      <c r="A515" s="3" t="s">
        <v>195</v>
      </c>
      <c r="B515" s="3" t="s">
        <v>206</v>
      </c>
      <c r="C515" s="37">
        <v>14</v>
      </c>
      <c r="D515" s="4">
        <v>45802</v>
      </c>
      <c r="E515" s="17"/>
      <c r="F515" s="17"/>
      <c r="G515" s="17"/>
      <c r="H515" s="17"/>
      <c r="I515" s="21"/>
      <c r="J515" s="17"/>
      <c r="K515" s="17"/>
      <c r="L515" s="17"/>
      <c r="M515" s="17"/>
      <c r="N515" s="17">
        <v>3.73</v>
      </c>
      <c r="O515" s="17"/>
      <c r="P515" s="17">
        <v>5.71</v>
      </c>
      <c r="Q515" s="17"/>
      <c r="R515" s="17">
        <f>'SR渋谷 フィジカル測定'!$P515-'SR渋谷 フィジカル測定'!$N515</f>
        <v>1.98</v>
      </c>
      <c r="S515" s="17">
        <v>87</v>
      </c>
      <c r="T515" s="17">
        <v>51.524700000000003</v>
      </c>
      <c r="U515" s="17">
        <v>0</v>
      </c>
      <c r="V515" s="17">
        <v>0</v>
      </c>
      <c r="W515" s="17"/>
      <c r="X515" s="17">
        <v>30.4</v>
      </c>
      <c r="Y515" s="17">
        <v>1.8</v>
      </c>
      <c r="Z515" s="17">
        <v>1.641</v>
      </c>
      <c r="AA515" s="17"/>
      <c r="AB515" s="17"/>
      <c r="AC515" s="17"/>
      <c r="AD515" s="17"/>
      <c r="AE515" s="19"/>
      <c r="AF515" s="19"/>
      <c r="AG515" s="19"/>
      <c r="AH515" s="17"/>
      <c r="AI515" s="17"/>
      <c r="AJ515" s="17">
        <v>3</v>
      </c>
      <c r="AK515" s="17">
        <v>19</v>
      </c>
      <c r="AL515" s="17">
        <v>19</v>
      </c>
      <c r="AM515" s="17">
        <v>81</v>
      </c>
      <c r="AN515" s="17">
        <v>1.01</v>
      </c>
      <c r="AO515" s="17">
        <v>69</v>
      </c>
      <c r="AP515" s="17">
        <v>0.86</v>
      </c>
      <c r="AQ515" s="17">
        <v>65</v>
      </c>
      <c r="AR515" s="17">
        <v>0.81</v>
      </c>
      <c r="AS515" s="17">
        <v>88</v>
      </c>
      <c r="AT515" s="17">
        <v>1.0900000000000001</v>
      </c>
      <c r="AU515" s="17">
        <v>80</v>
      </c>
      <c r="AV515" s="17">
        <v>0.99</v>
      </c>
      <c r="AW515" s="17">
        <v>83</v>
      </c>
      <c r="AX515" s="17">
        <v>1.02</v>
      </c>
    </row>
    <row r="516" spans="1:50">
      <c r="A516" s="3" t="s">
        <v>196</v>
      </c>
      <c r="B516" s="3" t="s">
        <v>206</v>
      </c>
      <c r="C516" s="37">
        <v>14</v>
      </c>
      <c r="D516" s="4">
        <v>45802</v>
      </c>
      <c r="E516" s="17"/>
      <c r="F516" s="17">
        <v>31.5</v>
      </c>
      <c r="G516" s="17"/>
      <c r="H516" s="17"/>
      <c r="I516" s="21"/>
      <c r="J516" s="17"/>
      <c r="K516" s="17"/>
      <c r="L516" s="17"/>
      <c r="M516" s="17"/>
      <c r="N516" s="17">
        <v>3.84</v>
      </c>
      <c r="O516" s="17">
        <f t="shared" si="1"/>
        <v>164.06250000000003</v>
      </c>
      <c r="P516" s="17">
        <v>5.57</v>
      </c>
      <c r="Q516" s="17"/>
      <c r="R516" s="17">
        <f>'SR渋谷 フィジカル測定'!$P516-'SR渋谷 フィジカル測定'!$N516</f>
        <v>1.7300000000000004</v>
      </c>
      <c r="S516" s="17">
        <v>100</v>
      </c>
      <c r="T516" s="17">
        <v>55.114000000000004</v>
      </c>
      <c r="U516" s="17">
        <v>1736.0910000000001</v>
      </c>
      <c r="V516" s="17">
        <v>3150</v>
      </c>
      <c r="W516" s="17"/>
      <c r="X516" s="17">
        <v>29.6</v>
      </c>
      <c r="Y516" s="17">
        <v>1.82</v>
      </c>
      <c r="Z516" s="17">
        <v>1.298</v>
      </c>
      <c r="AA516" s="17"/>
      <c r="AB516" s="17"/>
      <c r="AC516" s="17"/>
      <c r="AD516" s="17"/>
      <c r="AE516" s="19"/>
      <c r="AF516" s="19"/>
      <c r="AG516" s="19"/>
      <c r="AH516" s="17"/>
      <c r="AI516" s="17"/>
      <c r="AJ516" s="17">
        <v>3</v>
      </c>
      <c r="AK516" s="17">
        <v>22</v>
      </c>
      <c r="AL516" s="17">
        <v>22</v>
      </c>
      <c r="AM516" s="17">
        <v>89</v>
      </c>
      <c r="AN516" s="17">
        <v>1.1599999999999999</v>
      </c>
      <c r="AO516" s="17">
        <v>104</v>
      </c>
      <c r="AP516" s="17">
        <v>1.35</v>
      </c>
      <c r="AQ516" s="17">
        <v>94</v>
      </c>
      <c r="AR516" s="17">
        <v>1.22</v>
      </c>
      <c r="AS516" s="17">
        <v>90</v>
      </c>
      <c r="AT516" s="17">
        <v>1.18</v>
      </c>
      <c r="AU516" s="17">
        <v>100</v>
      </c>
      <c r="AV516" s="17">
        <v>1.32</v>
      </c>
      <c r="AW516" s="17">
        <v>91</v>
      </c>
      <c r="AX516" s="17">
        <v>1.2</v>
      </c>
    </row>
    <row r="517" spans="1:50">
      <c r="A517" s="3" t="s">
        <v>197</v>
      </c>
      <c r="B517" s="3" t="s">
        <v>206</v>
      </c>
      <c r="C517" s="37">
        <v>15</v>
      </c>
      <c r="D517" s="4">
        <v>45802</v>
      </c>
      <c r="E517" s="17"/>
      <c r="F517" s="17">
        <v>39.700000000000003</v>
      </c>
      <c r="G517" s="17"/>
      <c r="H517" s="17"/>
      <c r="I517" s="21"/>
      <c r="J517" s="17"/>
      <c r="K517" s="17"/>
      <c r="L517" s="17"/>
      <c r="M517" s="17"/>
      <c r="N517" s="17">
        <v>3.8</v>
      </c>
      <c r="O517" s="17">
        <f t="shared" si="1"/>
        <v>208.94736842105266</v>
      </c>
      <c r="P517" s="17">
        <v>5.75</v>
      </c>
      <c r="Q517" s="17"/>
      <c r="R517" s="17">
        <f>'SR渋谷 フィジカル測定'!$P517-'SR渋谷 フィジカル測定'!$N517</f>
        <v>1.9500000000000002</v>
      </c>
      <c r="S517" s="17">
        <v>80</v>
      </c>
      <c r="T517" s="17">
        <v>49.591999999999999</v>
      </c>
      <c r="U517" s="17">
        <v>1968.8024</v>
      </c>
      <c r="V517" s="17">
        <v>3176</v>
      </c>
      <c r="W517" s="17"/>
      <c r="X517" s="17">
        <v>28.96</v>
      </c>
      <c r="Y517" s="17">
        <v>1.76</v>
      </c>
      <c r="Z517" s="17">
        <v>0.96299999999999997</v>
      </c>
      <c r="AA517" s="17"/>
      <c r="AB517" s="17"/>
      <c r="AC517" s="17"/>
      <c r="AD517" s="17"/>
      <c r="AE517" s="19"/>
      <c r="AF517" s="19"/>
      <c r="AG517" s="19"/>
      <c r="AH517" s="17"/>
      <c r="AI517" s="17"/>
      <c r="AJ517" s="17">
        <v>2</v>
      </c>
      <c r="AK517" s="17">
        <v>22</v>
      </c>
      <c r="AL517" s="17">
        <v>14</v>
      </c>
      <c r="AM517" s="17">
        <v>82</v>
      </c>
      <c r="AN517" s="17">
        <v>1.1200000000000001</v>
      </c>
      <c r="AO517" s="17">
        <v>92</v>
      </c>
      <c r="AP517" s="17">
        <v>1.26</v>
      </c>
      <c r="AQ517" s="17">
        <v>88</v>
      </c>
      <c r="AR517" s="17">
        <v>1.21</v>
      </c>
      <c r="AS517" s="17">
        <v>92</v>
      </c>
      <c r="AT517" s="17">
        <v>1.24</v>
      </c>
      <c r="AU517" s="17">
        <v>105</v>
      </c>
      <c r="AV517" s="17">
        <v>1.42</v>
      </c>
      <c r="AW517" s="17">
        <v>105</v>
      </c>
      <c r="AX517" s="17">
        <v>1.42</v>
      </c>
    </row>
    <row r="518" spans="1:50">
      <c r="A518" s="3" t="s">
        <v>198</v>
      </c>
      <c r="B518" s="3" t="s">
        <v>206</v>
      </c>
      <c r="C518" s="37">
        <v>15</v>
      </c>
      <c r="D518" s="4">
        <v>45802</v>
      </c>
      <c r="E518" s="17"/>
      <c r="F518" s="17">
        <v>30.3</v>
      </c>
      <c r="G518" s="17"/>
      <c r="H518" s="17"/>
      <c r="I518" s="21"/>
      <c r="J518" s="17"/>
      <c r="K518" s="17"/>
      <c r="L518" s="17"/>
      <c r="M518" s="17"/>
      <c r="N518" s="17">
        <v>3.76</v>
      </c>
      <c r="O518" s="17">
        <f t="shared" si="1"/>
        <v>161.17021276595744</v>
      </c>
      <c r="P518" s="17">
        <v>5.42</v>
      </c>
      <c r="Q518" s="17"/>
      <c r="R518" s="17">
        <f>'SR渋谷 フィジカル測定'!$P518-'SR渋谷 フィジカル測定'!$N518</f>
        <v>1.6600000000000001</v>
      </c>
      <c r="S518" s="17">
        <v>68</v>
      </c>
      <c r="T518" s="17">
        <v>46.278800000000004</v>
      </c>
      <c r="U518" s="17">
        <v>1402.24764</v>
      </c>
      <c r="V518" s="17">
        <v>2060.4</v>
      </c>
      <c r="W518" s="17"/>
      <c r="X518" s="17">
        <v>29</v>
      </c>
      <c r="Y518" s="17">
        <v>1.95</v>
      </c>
      <c r="Z518" s="17">
        <v>1.2450000000000001</v>
      </c>
      <c r="AA518" s="17"/>
      <c r="AB518" s="17"/>
      <c r="AC518" s="17"/>
      <c r="AD518" s="17"/>
      <c r="AE518" s="19"/>
      <c r="AF518" s="19"/>
      <c r="AG518" s="19"/>
      <c r="AH518" s="17"/>
      <c r="AI518" s="17"/>
      <c r="AJ518" s="17">
        <v>3</v>
      </c>
      <c r="AK518" s="17">
        <v>23</v>
      </c>
      <c r="AL518" s="17">
        <v>23</v>
      </c>
      <c r="AM518" s="17">
        <v>110</v>
      </c>
      <c r="AN518" s="17">
        <v>1.45</v>
      </c>
      <c r="AO518" s="17">
        <v>110</v>
      </c>
      <c r="AP518" s="17">
        <v>1.45</v>
      </c>
      <c r="AQ518" s="17">
        <v>100</v>
      </c>
      <c r="AR518" s="17">
        <v>1.32</v>
      </c>
      <c r="AS518" s="17">
        <v>120</v>
      </c>
      <c r="AT518" s="17">
        <v>1.62</v>
      </c>
      <c r="AU518" s="17">
        <v>100</v>
      </c>
      <c r="AV518" s="17">
        <v>1.35</v>
      </c>
      <c r="AW518" s="17">
        <v>100</v>
      </c>
      <c r="AX518" s="17">
        <v>1.35</v>
      </c>
    </row>
    <row r="519" spans="1:50">
      <c r="A519" s="3" t="s">
        <v>199</v>
      </c>
      <c r="B519" s="3" t="s">
        <v>206</v>
      </c>
      <c r="C519" s="37">
        <v>15</v>
      </c>
      <c r="D519" s="4">
        <v>45802</v>
      </c>
      <c r="E519" s="17"/>
      <c r="F519" s="17">
        <v>28.4</v>
      </c>
      <c r="G519" s="17"/>
      <c r="H519" s="17"/>
      <c r="I519" s="21"/>
      <c r="J519" s="17"/>
      <c r="K519" s="17"/>
      <c r="L519" s="17"/>
      <c r="M519" s="17"/>
      <c r="N519" s="17">
        <v>3.96</v>
      </c>
      <c r="O519" s="17">
        <f t="shared" si="1"/>
        <v>143.43434343434342</v>
      </c>
      <c r="P519" s="17">
        <v>5.85</v>
      </c>
      <c r="Q519" s="17"/>
      <c r="R519" s="17">
        <f>'SR渋谷 フィジカル測定'!$P519-'SR渋谷 フィジカル測定'!$N519</f>
        <v>1.8899999999999997</v>
      </c>
      <c r="S519" s="17">
        <v>59</v>
      </c>
      <c r="T519" s="17">
        <v>43.793900000000001</v>
      </c>
      <c r="U519" s="17">
        <v>1243.74676</v>
      </c>
      <c r="V519" s="17">
        <v>1675.6</v>
      </c>
      <c r="W519" s="17"/>
      <c r="X519" s="17">
        <v>24.9</v>
      </c>
      <c r="Y519" s="17">
        <v>1.53</v>
      </c>
      <c r="Z519" s="17">
        <v>1.4239999999999999</v>
      </c>
      <c r="AA519" s="17"/>
      <c r="AB519" s="17"/>
      <c r="AC519" s="17"/>
      <c r="AD519" s="17"/>
      <c r="AE519" s="19"/>
      <c r="AF519" s="19"/>
      <c r="AG519" s="19"/>
      <c r="AH519" s="17"/>
      <c r="AI519" s="17"/>
      <c r="AJ519" s="17">
        <v>3</v>
      </c>
      <c r="AK519" s="17">
        <v>20</v>
      </c>
      <c r="AL519" s="17">
        <v>22</v>
      </c>
      <c r="AM519" s="17">
        <v>76</v>
      </c>
      <c r="AN519" s="17">
        <v>1.17</v>
      </c>
      <c r="AO519" s="17">
        <v>80</v>
      </c>
      <c r="AP519" s="17">
        <v>1.23</v>
      </c>
      <c r="AQ519" s="17">
        <v>77</v>
      </c>
      <c r="AR519" s="17">
        <v>1.18</v>
      </c>
      <c r="AS519" s="17">
        <v>77</v>
      </c>
      <c r="AT519" s="17">
        <v>1.01</v>
      </c>
      <c r="AU519" s="17">
        <v>78</v>
      </c>
      <c r="AV519" s="17">
        <v>1.03</v>
      </c>
      <c r="AW519" s="17">
        <v>80</v>
      </c>
      <c r="AX519" s="17">
        <v>1.05</v>
      </c>
    </row>
    <row r="520" spans="1:50">
      <c r="A520" s="3" t="s">
        <v>200</v>
      </c>
      <c r="B520" s="3" t="s">
        <v>206</v>
      </c>
      <c r="C520" s="37">
        <v>15</v>
      </c>
      <c r="D520" s="4">
        <v>45802</v>
      </c>
      <c r="E520" s="17"/>
      <c r="F520" s="17">
        <v>30.6</v>
      </c>
      <c r="G520" s="17"/>
      <c r="H520" s="17"/>
      <c r="I520" s="21"/>
      <c r="J520" s="17"/>
      <c r="K520" s="17"/>
      <c r="L520" s="17"/>
      <c r="M520" s="17"/>
      <c r="N520" s="17">
        <v>3.97</v>
      </c>
      <c r="O520" s="17">
        <f t="shared" si="1"/>
        <v>154.15617128463475</v>
      </c>
      <c r="P520" s="17">
        <v>5.83</v>
      </c>
      <c r="Q520" s="17"/>
      <c r="R520" s="17">
        <f>'SR渋谷 フィジカル測定'!$P520-'SR渋谷 フィジカル測定'!$N520</f>
        <v>1.8599999999999999</v>
      </c>
      <c r="S520" s="17">
        <v>81</v>
      </c>
      <c r="T520" s="17">
        <v>49.868099999999998</v>
      </c>
      <c r="U520" s="17">
        <v>1525.9638600000001</v>
      </c>
      <c r="V520" s="17">
        <v>2478.6</v>
      </c>
      <c r="W520" s="17"/>
      <c r="X520" s="17">
        <v>31.03</v>
      </c>
      <c r="Y520" s="17">
        <v>1.7</v>
      </c>
      <c r="Z520" s="17">
        <v>1.3779999999999999</v>
      </c>
      <c r="AA520" s="17"/>
      <c r="AB520" s="17"/>
      <c r="AC520" s="17"/>
      <c r="AD520" s="17"/>
      <c r="AE520" s="19"/>
      <c r="AF520" s="19"/>
      <c r="AG520" s="19"/>
      <c r="AH520" s="17"/>
      <c r="AI520" s="17"/>
      <c r="AJ520" s="17">
        <v>3</v>
      </c>
      <c r="AK520" s="17">
        <v>22</v>
      </c>
      <c r="AL520" s="17">
        <v>21</v>
      </c>
      <c r="AM520" s="17">
        <v>88</v>
      </c>
      <c r="AN520" s="17">
        <v>1.26</v>
      </c>
      <c r="AO520" s="17">
        <v>90</v>
      </c>
      <c r="AP520" s="17">
        <v>1.29</v>
      </c>
      <c r="AQ520" s="17">
        <v>80</v>
      </c>
      <c r="AR520" s="17">
        <v>1.1399999999999999</v>
      </c>
      <c r="AS520" s="17">
        <v>88</v>
      </c>
      <c r="AT520" s="17">
        <v>1.26</v>
      </c>
      <c r="AU520" s="17">
        <v>86</v>
      </c>
      <c r="AV520" s="17">
        <v>1.23</v>
      </c>
      <c r="AW520" s="17">
        <v>78</v>
      </c>
      <c r="AX520" s="17">
        <v>1.1100000000000001</v>
      </c>
    </row>
    <row r="521" spans="1:50">
      <c r="A521" s="3" t="s">
        <v>201</v>
      </c>
      <c r="B521" s="3" t="s">
        <v>206</v>
      </c>
      <c r="C521" s="37">
        <v>15</v>
      </c>
      <c r="D521" s="4">
        <v>45770</v>
      </c>
      <c r="E521" s="17"/>
      <c r="F521" s="17">
        <v>33.299999999999997</v>
      </c>
      <c r="G521" s="17"/>
      <c r="H521" s="17"/>
      <c r="I521" s="21"/>
      <c r="J521" s="17"/>
      <c r="K521" s="17"/>
      <c r="L521" s="17"/>
      <c r="M521" s="17"/>
      <c r="N521" s="17">
        <v>3.97</v>
      </c>
      <c r="O521" s="17">
        <f t="shared" si="1"/>
        <v>167.75818639798487</v>
      </c>
      <c r="P521" s="17">
        <v>6.16</v>
      </c>
      <c r="Q521" s="17"/>
      <c r="R521" s="17">
        <f>'SR渋谷 フィジカル測定'!$P521-'SR渋谷 フィジカル測定'!$N521</f>
        <v>2.19</v>
      </c>
      <c r="S521" s="17">
        <v>81</v>
      </c>
      <c r="T521" s="17">
        <v>49.868099999999998</v>
      </c>
      <c r="U521" s="17">
        <v>1660.6077299999997</v>
      </c>
      <c r="V521" s="17">
        <v>2697.2999999999997</v>
      </c>
      <c r="W521" s="17"/>
      <c r="X521" s="17">
        <v>23.2</v>
      </c>
      <c r="Y521" s="17">
        <v>1.44</v>
      </c>
      <c r="Z521" s="17">
        <v>1.363</v>
      </c>
      <c r="AA521" s="17"/>
      <c r="AB521" s="17"/>
      <c r="AC521" s="17"/>
      <c r="AD521" s="17"/>
      <c r="AE521" s="19"/>
      <c r="AF521" s="19"/>
      <c r="AG521" s="19"/>
      <c r="AH521" s="17"/>
      <c r="AI521" s="17"/>
      <c r="AJ521" s="17">
        <v>3</v>
      </c>
      <c r="AK521" s="17">
        <v>23</v>
      </c>
      <c r="AL521" s="17">
        <v>21</v>
      </c>
      <c r="AM521" s="17">
        <v>77</v>
      </c>
      <c r="AN521" s="17">
        <v>1.05</v>
      </c>
      <c r="AO521" s="17">
        <v>74</v>
      </c>
      <c r="AP521" s="17">
        <v>1.01</v>
      </c>
      <c r="AQ521" s="17">
        <v>70</v>
      </c>
      <c r="AR521" s="17">
        <v>0.96</v>
      </c>
      <c r="AS521" s="17">
        <v>81</v>
      </c>
      <c r="AT521" s="17">
        <v>1.1100000000000001</v>
      </c>
      <c r="AU521" s="17">
        <v>80</v>
      </c>
      <c r="AV521" s="17">
        <v>1.1000000000000001</v>
      </c>
      <c r="AW521" s="17">
        <v>77</v>
      </c>
      <c r="AX521" s="17">
        <v>1.05</v>
      </c>
    </row>
    <row r="522" spans="1:50">
      <c r="A522" s="3" t="s">
        <v>182</v>
      </c>
      <c r="B522" s="3" t="s">
        <v>207</v>
      </c>
      <c r="C522" s="37">
        <v>13</v>
      </c>
      <c r="D522" s="4">
        <v>45770</v>
      </c>
      <c r="E522" s="17">
        <v>157.5</v>
      </c>
      <c r="F522" s="17">
        <v>43.7</v>
      </c>
      <c r="G522" s="17">
        <v>-1.9643969525809539</v>
      </c>
      <c r="H522" s="17"/>
      <c r="I522" s="21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</row>
    <row r="523" spans="1:50">
      <c r="A523" s="3" t="s">
        <v>257</v>
      </c>
      <c r="B523" s="3" t="s">
        <v>207</v>
      </c>
      <c r="C523" s="37">
        <v>13</v>
      </c>
      <c r="D523" s="4">
        <v>45770</v>
      </c>
      <c r="E523" s="17">
        <v>165.5</v>
      </c>
      <c r="F523" s="17">
        <v>53</v>
      </c>
      <c r="G523" s="17">
        <v>-0.9517746852960719</v>
      </c>
      <c r="H523" s="17"/>
      <c r="I523" s="21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</row>
    <row r="524" spans="1:50">
      <c r="A524" s="3" t="s">
        <v>184</v>
      </c>
      <c r="B524" s="3" t="s">
        <v>206</v>
      </c>
      <c r="C524" s="37">
        <v>13</v>
      </c>
      <c r="D524" s="4">
        <v>45770</v>
      </c>
      <c r="E524" s="17">
        <v>151.30000000000001</v>
      </c>
      <c r="F524" s="17">
        <v>47.3</v>
      </c>
      <c r="G524" s="17">
        <v>-2.2491476264655645</v>
      </c>
      <c r="H524" s="17"/>
      <c r="I524" s="21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</row>
    <row r="525" spans="1:50">
      <c r="A525" s="3" t="s">
        <v>185</v>
      </c>
      <c r="B525" s="3" t="s">
        <v>206</v>
      </c>
      <c r="C525" s="37">
        <v>13</v>
      </c>
      <c r="D525" s="4">
        <v>45770</v>
      </c>
      <c r="E525" s="17">
        <v>146.69999999999999</v>
      </c>
      <c r="F525" s="17">
        <v>37.5</v>
      </c>
      <c r="G525" s="17">
        <v>-2.2766758318478524</v>
      </c>
      <c r="H525" s="17"/>
      <c r="I525" s="21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</row>
    <row r="526" spans="1:50">
      <c r="A526" s="3" t="s">
        <v>186</v>
      </c>
      <c r="B526" s="3" t="s">
        <v>206</v>
      </c>
      <c r="C526" s="37">
        <v>13</v>
      </c>
      <c r="D526" s="4">
        <v>45770</v>
      </c>
      <c r="E526" s="17">
        <v>149.69999999999999</v>
      </c>
      <c r="F526" s="17">
        <v>39.5</v>
      </c>
      <c r="G526" s="17">
        <v>-2.325545193321843</v>
      </c>
      <c r="H526" s="17"/>
      <c r="I526" s="21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</row>
    <row r="527" spans="1:50">
      <c r="A527" s="3" t="s">
        <v>187</v>
      </c>
      <c r="B527" s="3" t="s">
        <v>206</v>
      </c>
      <c r="C527" s="37">
        <v>13</v>
      </c>
      <c r="D527" s="4">
        <v>45770</v>
      </c>
      <c r="E527" s="17">
        <v>143.5</v>
      </c>
      <c r="F527" s="17">
        <v>33.9</v>
      </c>
      <c r="G527" s="17">
        <v>-2.4178876685351911</v>
      </c>
      <c r="H527" s="17"/>
      <c r="I527" s="21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</row>
    <row r="528" spans="1:50">
      <c r="A528" s="3" t="s">
        <v>188</v>
      </c>
      <c r="B528" s="3" t="s">
        <v>206</v>
      </c>
      <c r="C528" s="37">
        <v>14</v>
      </c>
      <c r="D528" s="4">
        <v>45770</v>
      </c>
      <c r="E528" s="17">
        <v>136</v>
      </c>
      <c r="F528" s="17"/>
      <c r="G528" s="17">
        <v>-3.9157904091999995</v>
      </c>
      <c r="H528" s="17"/>
      <c r="I528" s="21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</row>
    <row r="529" spans="1:50">
      <c r="A529" s="3" t="s">
        <v>189</v>
      </c>
      <c r="B529" s="3" t="s">
        <v>206</v>
      </c>
      <c r="C529" s="37">
        <v>14</v>
      </c>
      <c r="D529" s="4">
        <v>45770</v>
      </c>
      <c r="E529" s="17"/>
      <c r="F529" s="17"/>
      <c r="G529" s="17" t="s">
        <v>45</v>
      </c>
      <c r="H529" s="17"/>
      <c r="I529" s="21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</row>
    <row r="530" spans="1:50">
      <c r="A530" s="3" t="s">
        <v>190</v>
      </c>
      <c r="B530" s="3" t="s">
        <v>206</v>
      </c>
      <c r="C530" s="37">
        <v>14</v>
      </c>
      <c r="D530" s="4">
        <v>45770</v>
      </c>
      <c r="E530" s="17">
        <v>135.1</v>
      </c>
      <c r="F530" s="17">
        <v>31.4</v>
      </c>
      <c r="G530" s="17">
        <v>-3.3771780780177658</v>
      </c>
      <c r="H530" s="17"/>
      <c r="I530" s="21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</row>
    <row r="531" spans="1:50">
      <c r="A531" s="3" t="s">
        <v>191</v>
      </c>
      <c r="B531" s="3" t="s">
        <v>206</v>
      </c>
      <c r="C531" s="37">
        <v>14</v>
      </c>
      <c r="D531" s="4">
        <v>45770</v>
      </c>
      <c r="E531" s="17">
        <v>146</v>
      </c>
      <c r="F531" s="17">
        <v>48</v>
      </c>
      <c r="G531" s="17">
        <v>-2.3771730864246576</v>
      </c>
      <c r="H531" s="17"/>
      <c r="I531" s="21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</row>
    <row r="532" spans="1:50">
      <c r="A532" s="3" t="s">
        <v>192</v>
      </c>
      <c r="B532" s="3" t="s">
        <v>206</v>
      </c>
      <c r="C532" s="37">
        <v>14</v>
      </c>
      <c r="D532" s="4">
        <v>45770</v>
      </c>
      <c r="E532" s="17">
        <v>148.4</v>
      </c>
      <c r="F532" s="17">
        <v>42.3</v>
      </c>
      <c r="G532" s="17">
        <v>-2.5409658970363886</v>
      </c>
      <c r="H532" s="17"/>
      <c r="I532" s="21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</row>
    <row r="533" spans="1:50">
      <c r="A533" s="3" t="s">
        <v>193</v>
      </c>
      <c r="B533" s="3" t="s">
        <v>206</v>
      </c>
      <c r="C533" s="37">
        <v>14</v>
      </c>
      <c r="D533" s="4">
        <v>45770</v>
      </c>
      <c r="E533" s="17">
        <v>144.4</v>
      </c>
      <c r="F533" s="17">
        <v>37.200000000000003</v>
      </c>
      <c r="G533" s="17">
        <v>-2.9026464177049864</v>
      </c>
      <c r="H533" s="17"/>
      <c r="I533" s="21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</row>
    <row r="534" spans="1:50">
      <c r="A534" s="3" t="s">
        <v>194</v>
      </c>
      <c r="B534" s="3" t="s">
        <v>206</v>
      </c>
      <c r="C534" s="37">
        <v>14</v>
      </c>
      <c r="D534" s="4">
        <v>45770</v>
      </c>
      <c r="E534" s="17">
        <v>149.80000000000001</v>
      </c>
      <c r="F534" s="17">
        <v>35.6</v>
      </c>
      <c r="G534" s="17">
        <v>-2.5769905822879826</v>
      </c>
      <c r="H534" s="17"/>
      <c r="I534" s="21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</row>
    <row r="535" spans="1:50">
      <c r="A535" s="3" t="s">
        <v>195</v>
      </c>
      <c r="B535" s="3" t="s">
        <v>206</v>
      </c>
      <c r="C535" s="37">
        <v>14</v>
      </c>
      <c r="D535" s="4">
        <v>45770</v>
      </c>
      <c r="E535" s="17"/>
      <c r="F535" s="17"/>
      <c r="G535" s="17" t="s">
        <v>45</v>
      </c>
      <c r="H535" s="17"/>
      <c r="I535" s="21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</row>
    <row r="536" spans="1:50">
      <c r="A536" s="3" t="s">
        <v>196</v>
      </c>
      <c r="B536" s="3" t="s">
        <v>206</v>
      </c>
      <c r="C536" s="37">
        <v>14</v>
      </c>
      <c r="D536" s="4">
        <v>45770</v>
      </c>
      <c r="E536" s="17">
        <v>139.4</v>
      </c>
      <c r="F536" s="17">
        <v>31.5</v>
      </c>
      <c r="G536" s="17">
        <v>-3.1110062583328544</v>
      </c>
      <c r="H536" s="17"/>
      <c r="I536" s="21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</row>
    <row r="537" spans="1:50">
      <c r="A537" s="3" t="s">
        <v>197</v>
      </c>
      <c r="B537" s="3" t="s">
        <v>206</v>
      </c>
      <c r="C537" s="37">
        <v>15</v>
      </c>
      <c r="D537" s="4">
        <v>45770</v>
      </c>
      <c r="E537" s="17">
        <v>137</v>
      </c>
      <c r="F537" s="17">
        <v>39.700000000000003</v>
      </c>
      <c r="G537" s="17">
        <v>-3.3920365602102192</v>
      </c>
      <c r="H537" s="17"/>
      <c r="I537" s="21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</row>
    <row r="538" spans="1:50">
      <c r="A538" s="3" t="s">
        <v>198</v>
      </c>
      <c r="B538" s="3" t="s">
        <v>206</v>
      </c>
      <c r="C538" s="37">
        <v>15</v>
      </c>
      <c r="D538" s="4">
        <v>45770</v>
      </c>
      <c r="E538" s="17">
        <v>138.4</v>
      </c>
      <c r="F538" s="17">
        <v>30.3</v>
      </c>
      <c r="G538" s="17">
        <v>-3.4755855203589592</v>
      </c>
      <c r="H538" s="17"/>
      <c r="I538" s="21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</row>
    <row r="539" spans="1:50">
      <c r="A539" s="3" t="s">
        <v>199</v>
      </c>
      <c r="B539" s="3" t="s">
        <v>206</v>
      </c>
      <c r="C539" s="37">
        <v>15</v>
      </c>
      <c r="D539" s="4">
        <v>45770</v>
      </c>
      <c r="E539" s="17">
        <v>125.4</v>
      </c>
      <c r="F539" s="17">
        <v>28.4</v>
      </c>
      <c r="G539" s="17">
        <v>-4.1061650466870834</v>
      </c>
      <c r="H539" s="17"/>
      <c r="I539" s="21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</row>
    <row r="540" spans="1:50">
      <c r="A540" s="3" t="s">
        <v>200</v>
      </c>
      <c r="B540" s="3" t="s">
        <v>206</v>
      </c>
      <c r="C540" s="37">
        <v>15</v>
      </c>
      <c r="D540" s="4">
        <v>45770</v>
      </c>
      <c r="E540" s="17">
        <v>136.30000000000001</v>
      </c>
      <c r="F540" s="17">
        <v>30.6</v>
      </c>
      <c r="G540" s="17">
        <v>-3.3572466783991928</v>
      </c>
      <c r="H540" s="17"/>
      <c r="I540" s="21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</row>
    <row r="541" spans="1:50">
      <c r="A541" s="3" t="s">
        <v>201</v>
      </c>
      <c r="B541" s="3" t="s">
        <v>206</v>
      </c>
      <c r="C541" s="37">
        <v>15</v>
      </c>
      <c r="D541" s="4">
        <v>45770</v>
      </c>
      <c r="E541" s="17">
        <v>134</v>
      </c>
      <c r="F541" s="17">
        <v>33.299999999999997</v>
      </c>
      <c r="G541" s="17">
        <v>-3.5549623225223876</v>
      </c>
      <c r="H541" s="17"/>
      <c r="I541" s="21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</row>
    <row r="542" spans="1:50">
      <c r="A542" s="11" t="s">
        <v>139</v>
      </c>
      <c r="B542" s="3" t="s">
        <v>207</v>
      </c>
      <c r="C542" s="37">
        <v>12</v>
      </c>
      <c r="D542" s="4">
        <v>45571</v>
      </c>
      <c r="E542" s="17">
        <v>168.5</v>
      </c>
      <c r="F542" s="17">
        <v>60.5</v>
      </c>
      <c r="G542" s="17">
        <v>-0.30165957732195936</v>
      </c>
      <c r="H542" s="17"/>
      <c r="I542" s="21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</row>
    <row r="543" spans="1:50">
      <c r="A543" s="3" t="s">
        <v>85</v>
      </c>
      <c r="B543" s="3" t="s">
        <v>206</v>
      </c>
      <c r="C543" s="37">
        <v>12</v>
      </c>
      <c r="D543" s="4">
        <v>45571</v>
      </c>
      <c r="E543" s="17">
        <v>165.5</v>
      </c>
      <c r="F543" s="17">
        <v>51.2</v>
      </c>
      <c r="G543" s="17">
        <v>-0.94994332197280984</v>
      </c>
      <c r="H543" s="17"/>
      <c r="I543" s="21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</row>
    <row r="544" spans="1:50">
      <c r="A544" s="11" t="s">
        <v>222</v>
      </c>
      <c r="B544" s="3" t="s">
        <v>206</v>
      </c>
      <c r="C544" s="37">
        <v>12</v>
      </c>
      <c r="D544" s="4">
        <v>45571</v>
      </c>
      <c r="E544" s="17">
        <v>154</v>
      </c>
      <c r="F544" s="17">
        <v>39.5</v>
      </c>
      <c r="G544" s="17">
        <v>-1.7193118631168827</v>
      </c>
      <c r="H544" s="17"/>
      <c r="I544" s="21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</row>
    <row r="545" spans="1:50">
      <c r="A545" s="11" t="s">
        <v>223</v>
      </c>
      <c r="B545" s="3" t="s">
        <v>206</v>
      </c>
      <c r="C545" s="37">
        <v>12</v>
      </c>
      <c r="D545" s="4">
        <v>45571</v>
      </c>
      <c r="E545" s="17">
        <v>152.5</v>
      </c>
      <c r="F545" s="17">
        <v>43.2</v>
      </c>
      <c r="G545" s="17">
        <v>-1.5973398009016391</v>
      </c>
      <c r="H545" s="17"/>
      <c r="I545" s="21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</row>
    <row r="546" spans="1:50">
      <c r="A546" s="3" t="s">
        <v>185</v>
      </c>
      <c r="B546" s="3" t="s">
        <v>206</v>
      </c>
      <c r="C546" s="37">
        <v>13</v>
      </c>
      <c r="D546" s="4">
        <v>45571</v>
      </c>
      <c r="E546" s="17">
        <v>145</v>
      </c>
      <c r="F546" s="17">
        <v>35.6</v>
      </c>
      <c r="G546" s="17">
        <v>-2.7398798927586223</v>
      </c>
      <c r="H546" s="17"/>
      <c r="I546" s="21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</row>
    <row r="547" spans="1:50">
      <c r="A547" s="3" t="s">
        <v>182</v>
      </c>
      <c r="B547" s="3" t="s">
        <v>206</v>
      </c>
      <c r="C547" s="37">
        <v>13</v>
      </c>
      <c r="D547" s="4">
        <v>45571</v>
      </c>
      <c r="E547" s="17">
        <v>152</v>
      </c>
      <c r="F547" s="17">
        <v>38.6</v>
      </c>
      <c r="G547" s="17">
        <v>-2.2923640935789487</v>
      </c>
      <c r="H547" s="17"/>
      <c r="I547" s="21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</row>
    <row r="548" spans="1:50">
      <c r="A548" s="3" t="s">
        <v>184</v>
      </c>
      <c r="B548" s="3" t="s">
        <v>206</v>
      </c>
      <c r="C548" s="37">
        <v>13</v>
      </c>
      <c r="D548" s="4">
        <v>45571</v>
      </c>
      <c r="E548" s="17">
        <v>149</v>
      </c>
      <c r="F548" s="17">
        <v>43.7</v>
      </c>
      <c r="G548" s="17">
        <v>-2.7369999688355704</v>
      </c>
      <c r="H548" s="17"/>
      <c r="I548" s="21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</row>
    <row r="549" spans="1:50">
      <c r="A549" s="3" t="s">
        <v>186</v>
      </c>
      <c r="B549" s="3" t="s">
        <v>206</v>
      </c>
      <c r="C549" s="37">
        <v>13</v>
      </c>
      <c r="D549" s="4">
        <v>45571</v>
      </c>
      <c r="E549" s="17">
        <v>147.5</v>
      </c>
      <c r="F549" s="17">
        <v>36.5</v>
      </c>
      <c r="G549" s="17">
        <v>-2.5950532011440677</v>
      </c>
      <c r="H549" s="17"/>
      <c r="I549" s="21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</row>
    <row r="550" spans="1:50">
      <c r="A550" s="3" t="s">
        <v>192</v>
      </c>
      <c r="B550" s="3" t="s">
        <v>206</v>
      </c>
      <c r="C550" s="37">
        <v>13</v>
      </c>
      <c r="D550" s="4">
        <v>45571</v>
      </c>
      <c r="E550" s="17">
        <v>147.5</v>
      </c>
      <c r="F550" s="17">
        <v>38.700000000000003</v>
      </c>
      <c r="G550" s="17">
        <v>-2.6635516819322023</v>
      </c>
      <c r="H550" s="17"/>
      <c r="I550" s="21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</row>
    <row r="551" spans="1:50">
      <c r="A551" s="3" t="s">
        <v>190</v>
      </c>
      <c r="B551" s="3" t="s">
        <v>206</v>
      </c>
      <c r="C551" s="37">
        <v>14</v>
      </c>
      <c r="D551" s="4">
        <v>45571</v>
      </c>
      <c r="E551" s="17">
        <v>134.5</v>
      </c>
      <c r="F551" s="17">
        <v>29.9</v>
      </c>
      <c r="G551" s="17">
        <v>-3.3694822239200746</v>
      </c>
      <c r="H551" s="17"/>
      <c r="I551" s="21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</row>
    <row r="552" spans="1:50">
      <c r="A552" s="3" t="s">
        <v>188</v>
      </c>
      <c r="B552" s="3" t="s">
        <v>206</v>
      </c>
      <c r="C552" s="37">
        <v>14</v>
      </c>
      <c r="D552" s="4">
        <v>45571</v>
      </c>
      <c r="E552" s="17">
        <v>134</v>
      </c>
      <c r="F552" s="17">
        <v>28</v>
      </c>
      <c r="G552" s="17">
        <v>-3.5976695468656699</v>
      </c>
      <c r="H552" s="17"/>
      <c r="I552" s="21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</row>
    <row r="553" spans="1:50">
      <c r="A553" s="3" t="s">
        <v>189</v>
      </c>
      <c r="B553" s="3" t="s">
        <v>206</v>
      </c>
      <c r="C553" s="37">
        <v>14</v>
      </c>
      <c r="D553" s="4">
        <v>45571</v>
      </c>
      <c r="E553" s="17">
        <v>146.5</v>
      </c>
      <c r="F553" s="17">
        <v>41.3</v>
      </c>
      <c r="G553" s="17">
        <v>-3.0469178771655314</v>
      </c>
      <c r="H553" s="17"/>
      <c r="I553" s="21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</row>
    <row r="554" spans="1:50">
      <c r="A554" s="3" t="s">
        <v>191</v>
      </c>
      <c r="B554" s="3" t="s">
        <v>206</v>
      </c>
      <c r="C554" s="37">
        <v>14</v>
      </c>
      <c r="D554" s="4">
        <v>45571</v>
      </c>
      <c r="E554" s="17">
        <v>143</v>
      </c>
      <c r="F554" s="17">
        <v>45.1</v>
      </c>
      <c r="G554" s="17">
        <v>-2.503359952038462</v>
      </c>
      <c r="H554" s="17"/>
      <c r="I554" s="21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</row>
    <row r="555" spans="1:50">
      <c r="A555" s="3" t="s">
        <v>194</v>
      </c>
      <c r="B555" s="3" t="s">
        <v>206</v>
      </c>
      <c r="C555" s="37">
        <v>14</v>
      </c>
      <c r="D555" s="4">
        <v>45571</v>
      </c>
      <c r="E555" s="17">
        <v>147</v>
      </c>
      <c r="F555" s="17">
        <v>33.799999999999997</v>
      </c>
      <c r="G555" s="17">
        <v>-2.717930544367348</v>
      </c>
      <c r="H555" s="17"/>
      <c r="I555" s="21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</row>
    <row r="556" spans="1:50">
      <c r="A556" s="3" t="s">
        <v>196</v>
      </c>
      <c r="B556" s="3" t="s">
        <v>206</v>
      </c>
      <c r="C556" s="37">
        <v>14</v>
      </c>
      <c r="D556" s="4">
        <v>45571</v>
      </c>
      <c r="E556" s="17">
        <v>138</v>
      </c>
      <c r="F556" s="17">
        <v>28.4</v>
      </c>
      <c r="G556" s="17">
        <v>-3.5419385484782611</v>
      </c>
      <c r="H556" s="17"/>
      <c r="I556" s="21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</row>
    <row r="557" spans="1:50">
      <c r="A557" s="11" t="s">
        <v>224</v>
      </c>
      <c r="B557" s="3" t="s">
        <v>206</v>
      </c>
      <c r="C557" s="37">
        <v>13</v>
      </c>
      <c r="D557" s="4">
        <v>45571</v>
      </c>
      <c r="E557" s="17">
        <v>142</v>
      </c>
      <c r="F557" s="17">
        <v>31.7</v>
      </c>
      <c r="G557" s="17">
        <v>-2.602043670267606</v>
      </c>
      <c r="H557" s="17"/>
      <c r="I557" s="21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</row>
    <row r="558" spans="1:50">
      <c r="A558" s="11" t="s">
        <v>225</v>
      </c>
      <c r="B558" s="3" t="s">
        <v>206</v>
      </c>
      <c r="C558" s="37">
        <v>15</v>
      </c>
      <c r="D558" s="4">
        <v>45571</v>
      </c>
      <c r="E558" s="17">
        <v>137</v>
      </c>
      <c r="F558" s="17">
        <v>36.299999999999997</v>
      </c>
      <c r="G558" s="17">
        <v>-3.5921333166350369</v>
      </c>
      <c r="H558" s="17"/>
      <c r="I558" s="21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</row>
    <row r="559" spans="1:50">
      <c r="A559" s="11" t="s">
        <v>15</v>
      </c>
      <c r="B559" s="11" t="s">
        <v>203</v>
      </c>
      <c r="C559" s="38">
        <v>7</v>
      </c>
      <c r="D559" s="4">
        <v>45813</v>
      </c>
      <c r="E559" s="17">
        <v>177</v>
      </c>
      <c r="F559" s="17">
        <v>78.7</v>
      </c>
      <c r="G559" s="17"/>
      <c r="H559" s="24">
        <v>9.6275785010450718</v>
      </c>
      <c r="I559" s="21">
        <v>0.12233263660794247</v>
      </c>
      <c r="J559" s="25">
        <v>39.023966948562105</v>
      </c>
      <c r="K559" s="24">
        <v>25.120495387659993</v>
      </c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>
        <v>120</v>
      </c>
      <c r="AD559" s="17">
        <v>87.5</v>
      </c>
      <c r="AE559" s="17"/>
      <c r="AF559" s="24">
        <v>1.5247776365946633</v>
      </c>
      <c r="AG559" s="24">
        <v>1.1118170266836087</v>
      </c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</row>
    <row r="560" spans="1:50">
      <c r="A560" s="11" t="s">
        <v>16</v>
      </c>
      <c r="B560" s="11" t="s">
        <v>203</v>
      </c>
      <c r="C560" s="38">
        <v>7</v>
      </c>
      <c r="D560" s="4">
        <v>45813</v>
      </c>
      <c r="E560" s="17">
        <v>179.5</v>
      </c>
      <c r="F560" s="17">
        <v>80</v>
      </c>
      <c r="G560" s="17"/>
      <c r="H560" s="24">
        <v>11.401782436271262</v>
      </c>
      <c r="I560" s="21">
        <v>0.14252228045339077</v>
      </c>
      <c r="J560" s="25">
        <v>38.216277194277851</v>
      </c>
      <c r="K560" s="24">
        <v>24.829105919414033</v>
      </c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>
        <v>80</v>
      </c>
      <c r="AE560" s="17"/>
      <c r="AF560" s="24"/>
      <c r="AG560" s="24">
        <v>1</v>
      </c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</row>
    <row r="561" spans="1:50">
      <c r="A561" s="11" t="s">
        <v>17</v>
      </c>
      <c r="B561" s="11" t="s">
        <v>202</v>
      </c>
      <c r="C561" s="38">
        <v>7</v>
      </c>
      <c r="D561" s="4">
        <v>45813</v>
      </c>
      <c r="E561" s="17">
        <v>177</v>
      </c>
      <c r="F561" s="17">
        <v>78.3</v>
      </c>
      <c r="G561" s="17"/>
      <c r="H561" s="24">
        <v>10.077893720095677</v>
      </c>
      <c r="I561" s="21">
        <v>0.12870873205741606</v>
      </c>
      <c r="J561" s="25">
        <v>38.54356287000244</v>
      </c>
      <c r="K561" s="24">
        <v>24.992818155702381</v>
      </c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>
        <v>130</v>
      </c>
      <c r="AD561" s="17">
        <v>90</v>
      </c>
      <c r="AE561" s="17"/>
      <c r="AF561" s="24"/>
      <c r="AG561" s="24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</row>
    <row r="562" spans="1:50">
      <c r="A562" s="11" t="s">
        <v>229</v>
      </c>
      <c r="B562" s="11" t="s">
        <v>202</v>
      </c>
      <c r="C562" s="38">
        <v>7</v>
      </c>
      <c r="D562" s="4">
        <v>45813</v>
      </c>
      <c r="E562" s="17">
        <v>168.6</v>
      </c>
      <c r="F562" s="17">
        <v>69.099999999999994</v>
      </c>
      <c r="G562" s="17"/>
      <c r="H562" s="24">
        <v>7.9769067294568829</v>
      </c>
      <c r="I562" s="21">
        <v>0.11544003950009962</v>
      </c>
      <c r="J562" s="25">
        <v>36.253317479562938</v>
      </c>
      <c r="K562" s="24">
        <v>24.308765649427492</v>
      </c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24"/>
      <c r="AG562" s="24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</row>
    <row r="563" spans="1:50">
      <c r="A563" s="11" t="s">
        <v>230</v>
      </c>
      <c r="B563" s="11" t="s">
        <v>202</v>
      </c>
      <c r="C563" s="38">
        <v>8</v>
      </c>
      <c r="D563" s="4">
        <v>45813</v>
      </c>
      <c r="E563" s="17">
        <v>177.5</v>
      </c>
      <c r="F563" s="17">
        <v>69.8</v>
      </c>
      <c r="G563" s="17"/>
      <c r="H563" s="24">
        <v>6.344292704975719</v>
      </c>
      <c r="I563" s="21">
        <v>9.0892445630024632E-2</v>
      </c>
      <c r="J563" s="25">
        <v>35.749694250717901</v>
      </c>
      <c r="K563" s="24">
        <v>22.154334457448918</v>
      </c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>
        <v>130</v>
      </c>
      <c r="AD563" s="17">
        <v>65</v>
      </c>
      <c r="AE563" s="17"/>
      <c r="AF563" s="24">
        <v>1.8624641833810889</v>
      </c>
      <c r="AG563" s="24">
        <v>0.93123209169054444</v>
      </c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</row>
    <row r="564" spans="1:50">
      <c r="A564" s="11" t="s">
        <v>231</v>
      </c>
      <c r="B564" s="11" t="s">
        <v>202</v>
      </c>
      <c r="C564" s="38">
        <v>8</v>
      </c>
      <c r="D564" s="4">
        <v>45813</v>
      </c>
      <c r="E564" s="17">
        <v>174.5</v>
      </c>
      <c r="F564" s="17">
        <v>74.900000000000006</v>
      </c>
      <c r="G564" s="17"/>
      <c r="H564" s="24">
        <v>10.188258038848584</v>
      </c>
      <c r="I564" s="21">
        <v>0.13602480692721741</v>
      </c>
      <c r="J564" s="25">
        <v>37.084092814413417</v>
      </c>
      <c r="K564" s="24">
        <v>24.597499199513962</v>
      </c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>
        <v>105</v>
      </c>
      <c r="AD564" s="17">
        <v>72.5</v>
      </c>
      <c r="AE564" s="17"/>
      <c r="AF564" s="24">
        <v>1.4018691588785046</v>
      </c>
      <c r="AG564" s="24">
        <v>0.96795727636849127</v>
      </c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</row>
    <row r="565" spans="1:50">
      <c r="A565" s="11" t="s">
        <v>232</v>
      </c>
      <c r="B565" s="11" t="s">
        <v>202</v>
      </c>
      <c r="C565" s="38">
        <v>8</v>
      </c>
      <c r="D565" s="4">
        <v>45813</v>
      </c>
      <c r="E565" s="17">
        <v>178.8</v>
      </c>
      <c r="F565" s="17">
        <v>73.8</v>
      </c>
      <c r="G565" s="17"/>
      <c r="H565" s="24">
        <v>7.1685981355224966</v>
      </c>
      <c r="I565" s="21">
        <v>9.7135476091090744E-2</v>
      </c>
      <c r="J565" s="25">
        <v>37.265884711676449</v>
      </c>
      <c r="K565" s="24">
        <v>23.084545741182826</v>
      </c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>
        <v>130</v>
      </c>
      <c r="AD565" s="17">
        <v>70</v>
      </c>
      <c r="AE565" s="17"/>
      <c r="AF565" s="24">
        <v>1.7615176151761518</v>
      </c>
      <c r="AG565" s="24">
        <v>0.948509485094851</v>
      </c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</row>
    <row r="566" spans="1:50">
      <c r="A566" s="11" t="s">
        <v>233</v>
      </c>
      <c r="B566" s="11" t="s">
        <v>202</v>
      </c>
      <c r="C566" s="38">
        <v>8</v>
      </c>
      <c r="D566" s="4">
        <v>45813</v>
      </c>
      <c r="E566" s="17">
        <v>183.2</v>
      </c>
      <c r="F566" s="17">
        <v>85.2</v>
      </c>
      <c r="G566" s="17"/>
      <c r="H566" s="24">
        <v>8.8094200769188156</v>
      </c>
      <c r="I566" s="21">
        <v>0.10339694925961052</v>
      </c>
      <c r="J566" s="25">
        <v>41.697914805175323</v>
      </c>
      <c r="K566" s="24">
        <v>25.385671516561473</v>
      </c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>
        <v>95</v>
      </c>
      <c r="AE566" s="17"/>
      <c r="AF566" s="24">
        <v>1.5258215962441315</v>
      </c>
      <c r="AG566" s="24">
        <v>1.1150234741784038</v>
      </c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</row>
    <row r="567" spans="1:50">
      <c r="A567" s="11" t="s">
        <v>234</v>
      </c>
      <c r="B567" s="11" t="s">
        <v>202</v>
      </c>
      <c r="C567" s="38">
        <v>8</v>
      </c>
      <c r="D567" s="4">
        <v>45813</v>
      </c>
      <c r="E567" s="17">
        <v>166.3</v>
      </c>
      <c r="F567" s="17">
        <v>67.599999999999994</v>
      </c>
      <c r="G567" s="17"/>
      <c r="H567" s="24">
        <v>7.8399472868216922</v>
      </c>
      <c r="I567" s="21">
        <v>0.11597555158020256</v>
      </c>
      <c r="J567" s="25">
        <v>35.935088823318281</v>
      </c>
      <c r="K567" s="24">
        <v>24.443432798096879</v>
      </c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>
        <v>135</v>
      </c>
      <c r="AD567" s="17">
        <v>85</v>
      </c>
      <c r="AE567" s="17"/>
      <c r="AF567" s="24">
        <v>1.9970414201183433</v>
      </c>
      <c r="AG567" s="24">
        <v>1.2573964497041421</v>
      </c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</row>
    <row r="568" spans="1:50">
      <c r="A568" s="11" t="s">
        <v>235</v>
      </c>
      <c r="B568" s="11" t="s">
        <v>202</v>
      </c>
      <c r="C568" s="38">
        <v>8</v>
      </c>
      <c r="D568" s="4">
        <v>45813</v>
      </c>
      <c r="E568" s="17">
        <v>176.5</v>
      </c>
      <c r="F568" s="17">
        <v>75</v>
      </c>
      <c r="G568" s="17"/>
      <c r="H568" s="24">
        <v>11.250504334269372</v>
      </c>
      <c r="I568" s="21">
        <v>0.15000672445692498</v>
      </c>
      <c r="J568" s="25">
        <v>36.118694428175992</v>
      </c>
      <c r="K568" s="24">
        <v>24.075307562054107</v>
      </c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>
        <v>110</v>
      </c>
      <c r="AD568" s="17">
        <v>70</v>
      </c>
      <c r="AE568" s="17"/>
      <c r="AF568" s="24"/>
      <c r="AG568" s="24">
        <v>0.93333333333333335</v>
      </c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</row>
    <row r="569" spans="1:50">
      <c r="A569" s="11" t="s">
        <v>236</v>
      </c>
      <c r="B569" s="11" t="s">
        <v>202</v>
      </c>
      <c r="C569" s="38">
        <v>9</v>
      </c>
      <c r="D569" s="4">
        <v>45813</v>
      </c>
      <c r="E569" s="17">
        <v>171.5</v>
      </c>
      <c r="F569" s="17">
        <v>71.3</v>
      </c>
      <c r="G569" s="17"/>
      <c r="H569" s="24">
        <v>9.1740870263248695</v>
      </c>
      <c r="I569" s="21">
        <v>0.12866882224859566</v>
      </c>
      <c r="J569" s="25">
        <v>36.225022142084619</v>
      </c>
      <c r="K569" s="24">
        <v>24.241600013599772</v>
      </c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24"/>
      <c r="AG569" s="24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</row>
    <row r="570" spans="1:50">
      <c r="A570" s="11" t="s">
        <v>237</v>
      </c>
      <c r="B570" s="11" t="s">
        <v>202</v>
      </c>
      <c r="C570" s="38">
        <v>9</v>
      </c>
      <c r="D570" s="4">
        <v>45813</v>
      </c>
      <c r="E570" s="17">
        <v>173.5</v>
      </c>
      <c r="F570" s="17">
        <v>61.5</v>
      </c>
      <c r="G570" s="17"/>
      <c r="H570" s="24">
        <v>4.5643586367871603</v>
      </c>
      <c r="I570" s="21">
        <v>7.4217213606295296E-2</v>
      </c>
      <c r="J570" s="25">
        <v>32.815931621448321</v>
      </c>
      <c r="K570" s="24">
        <v>20.430366500842958</v>
      </c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>
        <v>45</v>
      </c>
      <c r="AE570" s="17"/>
      <c r="AF570" s="24"/>
      <c r="AG570" s="24">
        <v>0.73170731707317072</v>
      </c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</row>
    <row r="571" spans="1:50">
      <c r="A571" s="11" t="s">
        <v>38</v>
      </c>
      <c r="B571" s="11" t="s">
        <v>202</v>
      </c>
      <c r="C571" s="38">
        <v>9</v>
      </c>
      <c r="D571" s="4">
        <v>45813</v>
      </c>
      <c r="E571" s="17">
        <v>187</v>
      </c>
      <c r="F571" s="17">
        <v>68.099999999999994</v>
      </c>
      <c r="G571" s="17"/>
      <c r="H571" s="24">
        <v>7.1756827465705149</v>
      </c>
      <c r="I571" s="21">
        <v>0.10536979069853913</v>
      </c>
      <c r="J571" s="25">
        <v>32.579848798625385</v>
      </c>
      <c r="K571" s="24">
        <v>19.474391603992103</v>
      </c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>
        <v>80</v>
      </c>
      <c r="AD571" s="17">
        <v>45</v>
      </c>
      <c r="AE571" s="17"/>
      <c r="AF571" s="24">
        <v>1.1747430249632893</v>
      </c>
      <c r="AG571" s="24">
        <v>0.66079295154185025</v>
      </c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</row>
    <row r="572" spans="1:50">
      <c r="A572" s="11" t="s">
        <v>39</v>
      </c>
      <c r="B572" s="11" t="s">
        <v>202</v>
      </c>
      <c r="C572" s="38">
        <v>9</v>
      </c>
      <c r="D572" s="4">
        <v>45813</v>
      </c>
      <c r="E572" s="17">
        <v>175</v>
      </c>
      <c r="F572" s="17">
        <v>83.5</v>
      </c>
      <c r="G572" s="17"/>
      <c r="H572" s="24">
        <v>13.873575614170699</v>
      </c>
      <c r="I572" s="21">
        <v>0.16615060615773292</v>
      </c>
      <c r="J572" s="25">
        <v>39.786528220473883</v>
      </c>
      <c r="K572" s="24">
        <v>27.26530612244898</v>
      </c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>
        <v>100</v>
      </c>
      <c r="AD572" s="17">
        <v>50</v>
      </c>
      <c r="AE572" s="17"/>
      <c r="AF572" s="24">
        <v>1.1976047904191616</v>
      </c>
      <c r="AG572" s="24">
        <v>0.59880239520958078</v>
      </c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</row>
    <row r="573" spans="1:50">
      <c r="A573" s="11" t="s">
        <v>40</v>
      </c>
      <c r="B573" s="11" t="s">
        <v>202</v>
      </c>
      <c r="C573" s="38">
        <v>9</v>
      </c>
      <c r="D573" s="4">
        <v>45813</v>
      </c>
      <c r="E573" s="17">
        <v>179</v>
      </c>
      <c r="F573" s="17">
        <v>67</v>
      </c>
      <c r="G573" s="17"/>
      <c r="H573" s="24">
        <v>6.8536282110815643</v>
      </c>
      <c r="I573" s="21">
        <v>0.10229295837435171</v>
      </c>
      <c r="J573" s="25">
        <v>33.601325021742142</v>
      </c>
      <c r="K573" s="24">
        <v>20.910708155176181</v>
      </c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>
        <v>90</v>
      </c>
      <c r="AD573" s="17">
        <v>55</v>
      </c>
      <c r="AE573" s="17"/>
      <c r="AF573" s="24">
        <v>1.3432835820895523</v>
      </c>
      <c r="AG573" s="24">
        <v>0.82089552238805974</v>
      </c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</row>
    <row r="574" spans="1:50">
      <c r="A574" s="11" t="s">
        <v>34</v>
      </c>
      <c r="B574" s="11" t="s">
        <v>202</v>
      </c>
      <c r="C574" s="38">
        <v>9</v>
      </c>
      <c r="D574" s="4">
        <v>45813</v>
      </c>
      <c r="E574" s="17">
        <v>188</v>
      </c>
      <c r="F574" s="17">
        <v>79</v>
      </c>
      <c r="G574" s="17"/>
      <c r="H574" s="24">
        <v>11.43070695719871</v>
      </c>
      <c r="I574" s="21">
        <v>0.1446924931290976</v>
      </c>
      <c r="J574" s="25">
        <v>35.941113320638983</v>
      </c>
      <c r="K574" s="24">
        <v>22.351742870076958</v>
      </c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>
        <v>90</v>
      </c>
      <c r="AD574" s="17">
        <v>55</v>
      </c>
      <c r="AE574" s="17"/>
      <c r="AF574" s="24"/>
      <c r="AG574" s="24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</row>
    <row r="575" spans="1:50">
      <c r="A575" s="11" t="s">
        <v>41</v>
      </c>
      <c r="B575" s="11" t="s">
        <v>202</v>
      </c>
      <c r="C575" s="38">
        <v>9</v>
      </c>
      <c r="D575" s="4">
        <v>45813</v>
      </c>
      <c r="E575" s="17">
        <v>187</v>
      </c>
      <c r="F575" s="17">
        <v>89.3</v>
      </c>
      <c r="G575" s="17"/>
      <c r="H575" s="24">
        <v>10.555114818405594</v>
      </c>
      <c r="I575" s="21">
        <v>0.11819837422626644</v>
      </c>
      <c r="J575" s="25">
        <v>42.109564268232297</v>
      </c>
      <c r="K575" s="24">
        <v>25.536904115073344</v>
      </c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>
        <v>105</v>
      </c>
      <c r="AD575" s="17">
        <v>70</v>
      </c>
      <c r="AE575" s="17"/>
      <c r="AF575" s="24">
        <v>1.1758118701007838</v>
      </c>
      <c r="AG575" s="24">
        <v>0.78387458006718924</v>
      </c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</row>
    <row r="576" spans="1:50">
      <c r="A576" s="11" t="s">
        <v>238</v>
      </c>
      <c r="B576" s="11" t="s">
        <v>202</v>
      </c>
      <c r="C576" s="38">
        <v>7</v>
      </c>
      <c r="D576" s="4">
        <v>45813</v>
      </c>
      <c r="E576" s="17">
        <v>190</v>
      </c>
      <c r="F576" s="17">
        <v>75.5</v>
      </c>
      <c r="G576" s="17"/>
      <c r="H576" s="24">
        <v>6.9423221230903316</v>
      </c>
      <c r="I576" s="21">
        <v>9.1951286398547438E-2</v>
      </c>
      <c r="J576" s="25">
        <v>36.082988356268245</v>
      </c>
      <c r="K576" s="24">
        <v>20.914127423822716</v>
      </c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>
        <v>60</v>
      </c>
      <c r="AE576" s="17"/>
      <c r="AF576" s="24" t="s">
        <v>45</v>
      </c>
      <c r="AG576" s="24">
        <v>0.79470198675496684</v>
      </c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</row>
    <row r="577" spans="1:50">
      <c r="A577" s="11" t="s">
        <v>61</v>
      </c>
      <c r="B577" s="11" t="s">
        <v>205</v>
      </c>
      <c r="C577" s="38">
        <v>10</v>
      </c>
      <c r="D577" s="4">
        <v>45811</v>
      </c>
      <c r="E577" s="17">
        <v>166.3</v>
      </c>
      <c r="F577" s="17">
        <v>53.7</v>
      </c>
      <c r="G577" s="17">
        <v>-0.29241303398448448</v>
      </c>
      <c r="H577" s="17"/>
      <c r="I577" s="21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</row>
    <row r="578" spans="1:50">
      <c r="A578" s="11" t="s">
        <v>62</v>
      </c>
      <c r="B578" s="11" t="s">
        <v>205</v>
      </c>
      <c r="C578" s="38">
        <v>10</v>
      </c>
      <c r="D578" s="4">
        <v>45811</v>
      </c>
      <c r="E578" s="17">
        <v>153.80000000000001</v>
      </c>
      <c r="F578" s="17">
        <v>50.8</v>
      </c>
      <c r="G578" s="17">
        <v>-0.74569834284590264</v>
      </c>
      <c r="H578" s="17"/>
      <c r="I578" s="21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</row>
    <row r="579" spans="1:50">
      <c r="A579" s="11" t="s">
        <v>63</v>
      </c>
      <c r="B579" s="11" t="s">
        <v>204</v>
      </c>
      <c r="C579" s="38">
        <v>10</v>
      </c>
      <c r="D579" s="4">
        <v>45811</v>
      </c>
      <c r="E579" s="17">
        <v>184.6</v>
      </c>
      <c r="F579" s="17">
        <v>78</v>
      </c>
      <c r="G579" s="17">
        <v>0.76135828662535199</v>
      </c>
      <c r="H579" s="17"/>
      <c r="I579" s="21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</row>
    <row r="580" spans="1:50">
      <c r="A580" s="11" t="s">
        <v>64</v>
      </c>
      <c r="B580" s="11" t="s">
        <v>204</v>
      </c>
      <c r="C580" s="38">
        <v>10</v>
      </c>
      <c r="D580" s="4">
        <v>45811</v>
      </c>
      <c r="E580" s="17">
        <v>172.6</v>
      </c>
      <c r="F580" s="17">
        <v>64.8</v>
      </c>
      <c r="G580" s="17">
        <v>0.85757283438006837</v>
      </c>
      <c r="H580" s="17"/>
      <c r="I580" s="21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</row>
    <row r="581" spans="1:50">
      <c r="A581" s="11" t="s">
        <v>65</v>
      </c>
      <c r="B581" s="11" t="s">
        <v>204</v>
      </c>
      <c r="C581" s="38">
        <v>10</v>
      </c>
      <c r="D581" s="4">
        <v>45811</v>
      </c>
      <c r="E581" s="17">
        <v>172.9</v>
      </c>
      <c r="F581" s="17">
        <v>62.8</v>
      </c>
      <c r="G581" s="17">
        <v>0.86235853711150945</v>
      </c>
      <c r="H581" s="17"/>
      <c r="I581" s="21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</row>
    <row r="582" spans="1:50">
      <c r="A582" s="11" t="s">
        <v>66</v>
      </c>
      <c r="B582" s="11" t="s">
        <v>204</v>
      </c>
      <c r="C582" s="38">
        <v>11</v>
      </c>
      <c r="D582" s="4">
        <v>45811</v>
      </c>
      <c r="E582" s="17">
        <v>169.3</v>
      </c>
      <c r="F582" s="17">
        <v>52.8</v>
      </c>
      <c r="G582" s="17">
        <v>-0.19653025251789868</v>
      </c>
      <c r="H582" s="17"/>
      <c r="I582" s="21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</row>
    <row r="583" spans="1:50">
      <c r="A583" s="11" t="s">
        <v>67</v>
      </c>
      <c r="B583" s="11" t="s">
        <v>204</v>
      </c>
      <c r="C583" s="38">
        <v>11</v>
      </c>
      <c r="D583" s="4">
        <v>45811</v>
      </c>
      <c r="E583" s="17">
        <v>159.80000000000001</v>
      </c>
      <c r="F583" s="17">
        <v>60.1</v>
      </c>
      <c r="G583" s="17">
        <v>-0.30524671548435545</v>
      </c>
      <c r="H583" s="17"/>
      <c r="I583" s="21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</row>
    <row r="584" spans="1:50">
      <c r="A584" s="11" t="s">
        <v>68</v>
      </c>
      <c r="B584" s="11" t="s">
        <v>204</v>
      </c>
      <c r="C584" s="38">
        <v>11</v>
      </c>
      <c r="D584" s="4">
        <v>45811</v>
      </c>
      <c r="E584" s="17">
        <v>172.1</v>
      </c>
      <c r="F584" s="17">
        <v>67.400000000000006</v>
      </c>
      <c r="G584" s="17">
        <v>0.39502470940894852</v>
      </c>
      <c r="H584" s="17"/>
      <c r="I584" s="21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</row>
    <row r="585" spans="1:50">
      <c r="A585" s="11" t="s">
        <v>69</v>
      </c>
      <c r="B585" s="11" t="s">
        <v>204</v>
      </c>
      <c r="C585" s="38">
        <v>11</v>
      </c>
      <c r="D585" s="4">
        <v>45811</v>
      </c>
      <c r="E585" s="17">
        <v>171</v>
      </c>
      <c r="F585" s="17">
        <v>65.599999999999994</v>
      </c>
      <c r="G585" s="17">
        <v>0.45811707543859659</v>
      </c>
      <c r="H585" s="17"/>
      <c r="I585" s="21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</row>
    <row r="586" spans="1:50">
      <c r="A586" s="11" t="s">
        <v>70</v>
      </c>
      <c r="B586" s="11" t="s">
        <v>204</v>
      </c>
      <c r="C586" s="38">
        <v>11</v>
      </c>
      <c r="D586" s="4">
        <v>45811</v>
      </c>
      <c r="E586" s="17">
        <v>171.8</v>
      </c>
      <c r="F586" s="17">
        <v>56.5</v>
      </c>
      <c r="G586" s="17">
        <v>-0.32555569049336397</v>
      </c>
      <c r="H586" s="17"/>
      <c r="I586" s="21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</row>
    <row r="587" spans="1:50">
      <c r="A587" s="11" t="s">
        <v>71</v>
      </c>
      <c r="B587" s="11" t="s">
        <v>204</v>
      </c>
      <c r="C587" s="38">
        <v>11</v>
      </c>
      <c r="D587" s="4">
        <v>45811</v>
      </c>
      <c r="E587" s="17">
        <v>171.2</v>
      </c>
      <c r="F587" s="17">
        <v>60.3</v>
      </c>
      <c r="G587" s="17">
        <v>0.65048816457756842</v>
      </c>
      <c r="H587" s="17"/>
      <c r="I587" s="21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</row>
    <row r="588" spans="1:50">
      <c r="A588" s="11" t="s">
        <v>179</v>
      </c>
      <c r="B588" s="11" t="s">
        <v>204</v>
      </c>
      <c r="C588" s="38">
        <v>11</v>
      </c>
      <c r="D588" s="4">
        <v>45811</v>
      </c>
      <c r="E588" s="17">
        <v>186.5</v>
      </c>
      <c r="F588" s="17">
        <v>71.900000000000006</v>
      </c>
      <c r="G588" s="17">
        <v>0.70120884356300117</v>
      </c>
      <c r="H588" s="17"/>
      <c r="I588" s="21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</row>
    <row r="589" spans="1:50">
      <c r="A589" s="11" t="s">
        <v>180</v>
      </c>
      <c r="B589" s="11" t="s">
        <v>204</v>
      </c>
      <c r="C589" s="38">
        <v>11</v>
      </c>
      <c r="D589" s="4">
        <v>45811</v>
      </c>
      <c r="E589" s="17">
        <v>183</v>
      </c>
      <c r="F589" s="17">
        <v>68.2</v>
      </c>
      <c r="G589" s="17">
        <v>1.4661502163803282</v>
      </c>
      <c r="H589" s="17"/>
      <c r="I589" s="21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</row>
    <row r="590" spans="1:50">
      <c r="A590" s="11" t="s">
        <v>72</v>
      </c>
      <c r="B590" s="11" t="s">
        <v>204</v>
      </c>
      <c r="C590" s="38">
        <v>11</v>
      </c>
      <c r="D590" s="4">
        <v>45811</v>
      </c>
      <c r="E590" s="17">
        <v>191.6</v>
      </c>
      <c r="F590" s="17">
        <v>93.5</v>
      </c>
      <c r="G590" s="17">
        <v>1.455383084062629</v>
      </c>
      <c r="H590" s="17"/>
      <c r="I590" s="21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</row>
    <row r="591" spans="1:50">
      <c r="A591" s="11" t="s">
        <v>73</v>
      </c>
      <c r="B591" s="11" t="s">
        <v>204</v>
      </c>
      <c r="C591" s="38">
        <v>11</v>
      </c>
      <c r="D591" s="4">
        <v>45811</v>
      </c>
      <c r="E591" s="17">
        <v>175.2</v>
      </c>
      <c r="F591" s="17">
        <v>57.8</v>
      </c>
      <c r="G591" s="17">
        <v>-0.22730043606849126</v>
      </c>
      <c r="H591" s="17"/>
      <c r="I591" s="21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</row>
    <row r="592" spans="1:50">
      <c r="A592" s="3" t="s">
        <v>85</v>
      </c>
      <c r="B592" s="11" t="s">
        <v>204</v>
      </c>
      <c r="C592" s="38">
        <v>12</v>
      </c>
      <c r="D592" s="4">
        <v>45811</v>
      </c>
      <c r="E592" s="17"/>
      <c r="F592" s="17"/>
      <c r="G592" s="17" t="s">
        <v>45</v>
      </c>
      <c r="H592" s="17"/>
      <c r="I592" s="21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</row>
    <row r="593" spans="1:50">
      <c r="A593" s="11" t="s">
        <v>86</v>
      </c>
      <c r="B593" s="11" t="s">
        <v>204</v>
      </c>
      <c r="C593" s="38">
        <v>12</v>
      </c>
      <c r="D593" s="4">
        <v>45811</v>
      </c>
      <c r="E593" s="17">
        <v>158.1</v>
      </c>
      <c r="F593" s="17">
        <v>43.4</v>
      </c>
      <c r="G593" s="17">
        <v>-1.4957536370117648</v>
      </c>
      <c r="H593" s="17"/>
      <c r="I593" s="21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</row>
    <row r="594" spans="1:50">
      <c r="A594" s="3" t="s">
        <v>87</v>
      </c>
      <c r="B594" s="11" t="s">
        <v>204</v>
      </c>
      <c r="C594" s="38">
        <v>12</v>
      </c>
      <c r="D594" s="4">
        <v>45811</v>
      </c>
      <c r="E594" s="17">
        <v>167</v>
      </c>
      <c r="F594" s="17">
        <v>69.3</v>
      </c>
      <c r="G594" s="17">
        <v>-0.1012177762544898</v>
      </c>
      <c r="H594" s="17"/>
      <c r="I594" s="21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</row>
    <row r="595" spans="1:50">
      <c r="A595" s="11" t="s">
        <v>88</v>
      </c>
      <c r="B595" s="11" t="s">
        <v>204</v>
      </c>
      <c r="C595" s="38">
        <v>12</v>
      </c>
      <c r="D595" s="4">
        <v>45811</v>
      </c>
      <c r="E595" s="17">
        <v>156.9</v>
      </c>
      <c r="F595" s="17">
        <v>50.7</v>
      </c>
      <c r="G595" s="17">
        <v>-0.92178232094837498</v>
      </c>
      <c r="H595" s="17"/>
      <c r="I595" s="21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</row>
    <row r="596" spans="1:50">
      <c r="A596" s="11" t="s">
        <v>89</v>
      </c>
      <c r="B596" s="11" t="s">
        <v>204</v>
      </c>
      <c r="C596" s="38">
        <v>12</v>
      </c>
      <c r="D596" s="4">
        <v>45811</v>
      </c>
      <c r="E596" s="17">
        <v>166.8</v>
      </c>
      <c r="F596" s="17">
        <v>56.3</v>
      </c>
      <c r="G596" s="17">
        <v>-0.313075450964029</v>
      </c>
      <c r="H596" s="17"/>
      <c r="I596" s="21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</row>
    <row r="597" spans="1:50">
      <c r="A597" s="11" t="s">
        <v>90</v>
      </c>
      <c r="B597" s="11" t="s">
        <v>204</v>
      </c>
      <c r="C597" s="38">
        <v>12</v>
      </c>
      <c r="D597" s="4">
        <v>45811</v>
      </c>
      <c r="E597" s="17">
        <v>177.7</v>
      </c>
      <c r="F597" s="17">
        <v>68.099999999999994</v>
      </c>
      <c r="G597" s="17">
        <v>0.39990502804614614</v>
      </c>
      <c r="H597" s="17"/>
      <c r="I597" s="21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</row>
    <row r="598" spans="1:50">
      <c r="A598" s="11" t="s">
        <v>91</v>
      </c>
      <c r="B598" s="11" t="s">
        <v>204</v>
      </c>
      <c r="C598" s="38">
        <v>12</v>
      </c>
      <c r="D598" s="4">
        <v>45811</v>
      </c>
      <c r="E598" s="17"/>
      <c r="F598" s="17"/>
      <c r="G598" s="17" t="s">
        <v>45</v>
      </c>
      <c r="H598" s="17"/>
      <c r="I598" s="21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</row>
    <row r="599" spans="1:50">
      <c r="A599" s="11" t="s">
        <v>92</v>
      </c>
      <c r="B599" s="11" t="s">
        <v>204</v>
      </c>
      <c r="C599" s="38">
        <v>12</v>
      </c>
      <c r="D599" s="4">
        <v>45811</v>
      </c>
      <c r="E599" s="17">
        <v>171.1</v>
      </c>
      <c r="F599" s="17">
        <v>57.6</v>
      </c>
      <c r="G599" s="17">
        <v>-9.4391174875160799E-2</v>
      </c>
      <c r="H599" s="17"/>
      <c r="I599" s="21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</row>
    <row r="600" spans="1:50">
      <c r="A600" s="11" t="s">
        <v>93</v>
      </c>
      <c r="B600" s="11" t="s">
        <v>204</v>
      </c>
      <c r="C600" s="38">
        <v>12</v>
      </c>
      <c r="D600" s="4">
        <v>45811</v>
      </c>
      <c r="E600" s="17">
        <v>158.30000000000001</v>
      </c>
      <c r="F600" s="17">
        <v>49.8</v>
      </c>
      <c r="G600" s="17">
        <v>-1.0311304189284272</v>
      </c>
      <c r="H600" s="17"/>
      <c r="I600" s="21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</row>
    <row r="601" spans="1:50">
      <c r="A601" s="11" t="s">
        <v>94</v>
      </c>
      <c r="B601" s="11" t="s">
        <v>204</v>
      </c>
      <c r="C601" s="38">
        <v>12</v>
      </c>
      <c r="D601" s="4">
        <v>45811</v>
      </c>
      <c r="E601" s="17">
        <v>147.9</v>
      </c>
      <c r="F601" s="17">
        <v>51.8</v>
      </c>
      <c r="G601" s="17">
        <v>-1.8457759468908721</v>
      </c>
      <c r="H601" s="17"/>
      <c r="I601" s="21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</row>
    <row r="602" spans="1:50">
      <c r="A602" s="11" t="s">
        <v>74</v>
      </c>
      <c r="B602" s="11" t="s">
        <v>204</v>
      </c>
      <c r="C602" s="38">
        <v>12</v>
      </c>
      <c r="D602" s="4">
        <v>45811</v>
      </c>
      <c r="E602" s="17"/>
      <c r="F602" s="17"/>
      <c r="G602" s="17" t="s">
        <v>45</v>
      </c>
      <c r="H602" s="17"/>
      <c r="I602" s="21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</row>
    <row r="603" spans="1:50">
      <c r="A603" s="11" t="s">
        <v>60</v>
      </c>
      <c r="B603" s="11" t="s">
        <v>204</v>
      </c>
      <c r="C603" s="38">
        <v>10</v>
      </c>
      <c r="D603" s="4">
        <v>45839</v>
      </c>
      <c r="E603" s="17">
        <v>164.3</v>
      </c>
      <c r="F603" s="17">
        <v>51.4</v>
      </c>
      <c r="G603" s="17">
        <v>-0.16874988416457604</v>
      </c>
      <c r="H603" s="17"/>
      <c r="I603" s="21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</row>
    <row r="604" spans="1:50">
      <c r="A604" s="11" t="s">
        <v>62</v>
      </c>
      <c r="B604" s="11" t="s">
        <v>204</v>
      </c>
      <c r="C604" s="38">
        <v>10</v>
      </c>
      <c r="D604" s="4">
        <v>45839</v>
      </c>
      <c r="E604" s="17">
        <v>155</v>
      </c>
      <c r="F604" s="17">
        <v>51.5</v>
      </c>
      <c r="G604" s="17">
        <v>-0.75331835332903263</v>
      </c>
      <c r="H604" s="17"/>
      <c r="I604" s="21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</row>
    <row r="605" spans="1:50">
      <c r="A605" s="11" t="s">
        <v>63</v>
      </c>
      <c r="B605" s="11" t="s">
        <v>204</v>
      </c>
      <c r="C605" s="38">
        <v>10</v>
      </c>
      <c r="D605" s="4">
        <v>45839</v>
      </c>
      <c r="E605" s="17">
        <v>186.5</v>
      </c>
      <c r="F605" s="17">
        <v>78.599999999999994</v>
      </c>
      <c r="G605" s="17">
        <v>1.5137345489437009</v>
      </c>
      <c r="H605" s="17"/>
      <c r="I605" s="21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</row>
    <row r="606" spans="1:50">
      <c r="A606" s="11" t="s">
        <v>64</v>
      </c>
      <c r="B606" s="11" t="s">
        <v>204</v>
      </c>
      <c r="C606" s="38">
        <v>10</v>
      </c>
      <c r="D606" s="4">
        <v>45839</v>
      </c>
      <c r="E606" s="17">
        <v>173.3</v>
      </c>
      <c r="F606" s="17">
        <v>61.5</v>
      </c>
      <c r="G606" s="17">
        <v>0.77954715316329892</v>
      </c>
      <c r="H606" s="17"/>
      <c r="I606" s="21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</row>
    <row r="607" spans="1:50">
      <c r="A607" s="11" t="s">
        <v>65</v>
      </c>
      <c r="B607" s="11" t="s">
        <v>204</v>
      </c>
      <c r="C607" s="38">
        <v>10</v>
      </c>
      <c r="D607" s="4">
        <v>45839</v>
      </c>
      <c r="E607" s="17">
        <v>173.2</v>
      </c>
      <c r="F607" s="17">
        <v>64.5</v>
      </c>
      <c r="G607" s="17">
        <v>0.91984796864203178</v>
      </c>
      <c r="H607" s="17"/>
      <c r="I607" s="21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</row>
    <row r="608" spans="1:50">
      <c r="A608" s="11" t="s">
        <v>66</v>
      </c>
      <c r="B608" s="11" t="s">
        <v>204</v>
      </c>
      <c r="C608" s="38">
        <v>11</v>
      </c>
      <c r="D608" s="4">
        <v>45839</v>
      </c>
      <c r="E608" s="17">
        <v>170</v>
      </c>
      <c r="F608" s="17">
        <v>54.5</v>
      </c>
      <c r="G608" s="17">
        <v>0.13161915159411841</v>
      </c>
      <c r="H608" s="17"/>
      <c r="I608" s="21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</row>
    <row r="609" spans="1:50">
      <c r="A609" s="11" t="s">
        <v>67</v>
      </c>
      <c r="B609" s="11" t="s">
        <v>204</v>
      </c>
      <c r="C609" s="38">
        <v>11</v>
      </c>
      <c r="D609" s="4">
        <v>45839</v>
      </c>
      <c r="E609" s="17">
        <v>160.4</v>
      </c>
      <c r="F609" s="17">
        <v>60.1</v>
      </c>
      <c r="G609" s="17">
        <v>-0.32538378794040002</v>
      </c>
      <c r="H609" s="17"/>
      <c r="I609" s="21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</row>
    <row r="610" spans="1:50">
      <c r="A610" s="11" t="s">
        <v>68</v>
      </c>
      <c r="B610" s="11" t="s">
        <v>204</v>
      </c>
      <c r="C610" s="38">
        <v>11</v>
      </c>
      <c r="D610" s="4">
        <v>45839</v>
      </c>
      <c r="E610" s="17">
        <v>172.5</v>
      </c>
      <c r="F610" s="17">
        <v>66.2</v>
      </c>
      <c r="G610" s="17">
        <v>0.47632914723912823</v>
      </c>
      <c r="H610" s="17"/>
      <c r="I610" s="21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</row>
    <row r="611" spans="1:50">
      <c r="A611" s="11" t="s">
        <v>69</v>
      </c>
      <c r="B611" s="11" t="s">
        <v>204</v>
      </c>
      <c r="C611" s="38">
        <v>11</v>
      </c>
      <c r="D611" s="4">
        <v>45839</v>
      </c>
      <c r="E611" s="17">
        <v>170.9</v>
      </c>
      <c r="F611" s="17">
        <v>66</v>
      </c>
      <c r="G611" s="17">
        <v>0.55120019786436725</v>
      </c>
      <c r="H611" s="17"/>
      <c r="I611" s="21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</row>
    <row r="612" spans="1:50">
      <c r="A612" s="11" t="s">
        <v>70</v>
      </c>
      <c r="B612" s="11" t="s">
        <v>204</v>
      </c>
      <c r="C612" s="38">
        <v>11</v>
      </c>
      <c r="D612" s="4">
        <v>45839</v>
      </c>
      <c r="E612" s="17">
        <v>172.2</v>
      </c>
      <c r="F612" s="17">
        <v>58.6</v>
      </c>
      <c r="G612" s="17">
        <v>0.38078134513554052</v>
      </c>
      <c r="H612" s="17"/>
      <c r="I612" s="21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</row>
    <row r="613" spans="1:50">
      <c r="A613" s="11" t="s">
        <v>71</v>
      </c>
      <c r="B613" s="11" t="s">
        <v>204</v>
      </c>
      <c r="C613" s="38">
        <v>11</v>
      </c>
      <c r="D613" s="4">
        <v>45839</v>
      </c>
      <c r="E613" s="17">
        <v>170.6</v>
      </c>
      <c r="F613" s="17">
        <v>63.2</v>
      </c>
      <c r="G613" s="17">
        <v>0.65623181757069105</v>
      </c>
      <c r="H613" s="17"/>
      <c r="I613" s="21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</row>
    <row r="614" spans="1:50">
      <c r="A614" s="11" t="s">
        <v>179</v>
      </c>
      <c r="B614" s="11" t="s">
        <v>204</v>
      </c>
      <c r="C614" s="38">
        <v>11</v>
      </c>
      <c r="D614" s="4">
        <v>45839</v>
      </c>
      <c r="E614" s="17">
        <v>186</v>
      </c>
      <c r="F614" s="17">
        <v>74.5</v>
      </c>
      <c r="G614" s="17">
        <v>0.95794417956451605</v>
      </c>
      <c r="H614" s="17"/>
      <c r="I614" s="21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</row>
    <row r="615" spans="1:50">
      <c r="A615" s="11" t="s">
        <v>180</v>
      </c>
      <c r="B615" s="11" t="s">
        <v>204</v>
      </c>
      <c r="C615" s="38">
        <v>11</v>
      </c>
      <c r="D615" s="4">
        <v>45839</v>
      </c>
      <c r="E615" s="17">
        <v>183.9</v>
      </c>
      <c r="F615" s="17">
        <v>70.7</v>
      </c>
      <c r="G615" s="17">
        <v>1.348076321530177</v>
      </c>
      <c r="H615" s="17"/>
      <c r="I615" s="21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</row>
    <row r="616" spans="1:50">
      <c r="A616" s="11" t="s">
        <v>72</v>
      </c>
      <c r="B616" s="11" t="s">
        <v>204</v>
      </c>
      <c r="C616" s="38">
        <v>11</v>
      </c>
      <c r="D616" s="4">
        <v>45839</v>
      </c>
      <c r="E616" s="17">
        <v>192.8</v>
      </c>
      <c r="F616" s="17">
        <v>95.7</v>
      </c>
      <c r="G616" s="17">
        <v>1.6898506812365133</v>
      </c>
      <c r="H616" s="17"/>
      <c r="I616" s="21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</row>
    <row r="617" spans="1:50">
      <c r="A617" s="11" t="s">
        <v>73</v>
      </c>
      <c r="B617" s="11" t="s">
        <v>204</v>
      </c>
      <c r="C617" s="38">
        <v>11</v>
      </c>
      <c r="D617" s="4">
        <v>45839</v>
      </c>
      <c r="E617" s="17">
        <v>176</v>
      </c>
      <c r="F617" s="17">
        <v>58.5</v>
      </c>
      <c r="G617" s="17">
        <v>-0.11324503054545398</v>
      </c>
      <c r="H617" s="17"/>
      <c r="I617" s="21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</row>
    <row r="618" spans="1:50">
      <c r="A618" s="3" t="s">
        <v>87</v>
      </c>
      <c r="B618" s="11" t="s">
        <v>204</v>
      </c>
      <c r="C618" s="38">
        <v>12</v>
      </c>
      <c r="D618" s="4">
        <v>45839</v>
      </c>
      <c r="E618" s="17">
        <v>166.2</v>
      </c>
      <c r="F618" s="17">
        <v>69.7</v>
      </c>
      <c r="G618" s="17">
        <v>-5.5072975426712745E-2</v>
      </c>
      <c r="H618" s="17"/>
      <c r="I618" s="21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</row>
    <row r="619" spans="1:50">
      <c r="A619" s="11" t="s">
        <v>88</v>
      </c>
      <c r="B619" s="11" t="s">
        <v>204</v>
      </c>
      <c r="C619" s="38">
        <v>12</v>
      </c>
      <c r="D619" s="4">
        <v>45839</v>
      </c>
      <c r="E619" s="17">
        <v>161.1</v>
      </c>
      <c r="F619" s="17">
        <v>52</v>
      </c>
      <c r="G619" s="17">
        <v>-0.43517843983929239</v>
      </c>
      <c r="H619" s="17"/>
      <c r="I619" s="21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</row>
    <row r="620" spans="1:50">
      <c r="A620" s="11" t="s">
        <v>89</v>
      </c>
      <c r="B620" s="11" t="s">
        <v>204</v>
      </c>
      <c r="C620" s="38">
        <v>12</v>
      </c>
      <c r="D620" s="4">
        <v>45839</v>
      </c>
      <c r="E620" s="17">
        <v>166.8</v>
      </c>
      <c r="F620" s="17">
        <v>57.1</v>
      </c>
      <c r="G620" s="17">
        <v>0.11445749479136713</v>
      </c>
      <c r="H620" s="17"/>
      <c r="I620" s="21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</row>
    <row r="621" spans="1:50">
      <c r="A621" s="11" t="s">
        <v>90</v>
      </c>
      <c r="B621" s="11" t="s">
        <v>204</v>
      </c>
      <c r="C621" s="38">
        <v>12</v>
      </c>
      <c r="D621" s="4">
        <v>45839</v>
      </c>
      <c r="E621" s="17">
        <v>177.9</v>
      </c>
      <c r="F621" s="17">
        <v>68.099999999999994</v>
      </c>
      <c r="G621" s="17">
        <v>0.29197628066289982</v>
      </c>
      <c r="H621" s="17"/>
      <c r="I621" s="21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</row>
    <row r="622" spans="1:50">
      <c r="A622" s="11" t="s">
        <v>91</v>
      </c>
      <c r="B622" s="11" t="s">
        <v>204</v>
      </c>
      <c r="C622" s="38">
        <v>12</v>
      </c>
      <c r="D622" s="4">
        <v>45839</v>
      </c>
      <c r="E622" s="17">
        <v>164.3</v>
      </c>
      <c r="F622" s="17">
        <v>54.5</v>
      </c>
      <c r="G622" s="17">
        <v>-0.13523939564570986</v>
      </c>
      <c r="H622" s="17"/>
      <c r="I622" s="21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</row>
    <row r="623" spans="1:50">
      <c r="A623" s="11" t="s">
        <v>92</v>
      </c>
      <c r="B623" s="11" t="s">
        <v>204</v>
      </c>
      <c r="C623" s="38">
        <v>12</v>
      </c>
      <c r="D623" s="4">
        <v>45839</v>
      </c>
      <c r="E623" s="17">
        <v>172.1</v>
      </c>
      <c r="F623" s="17">
        <v>57.8</v>
      </c>
      <c r="G623" s="17">
        <v>1.1593135352722106E-3</v>
      </c>
      <c r="H623" s="17"/>
      <c r="I623" s="21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</row>
    <row r="624" spans="1:50">
      <c r="A624" s="11" t="s">
        <v>93</v>
      </c>
      <c r="B624" s="11" t="s">
        <v>204</v>
      </c>
      <c r="C624" s="38">
        <v>12</v>
      </c>
      <c r="D624" s="4">
        <v>45839</v>
      </c>
      <c r="E624" s="17">
        <v>158.4</v>
      </c>
      <c r="F624" s="17">
        <v>50.65</v>
      </c>
      <c r="G624" s="17">
        <v>-0.92764989598484993</v>
      </c>
      <c r="H624" s="17"/>
      <c r="I624" s="21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</row>
    <row r="625" spans="1:50">
      <c r="A625" s="11" t="s">
        <v>94</v>
      </c>
      <c r="B625" s="11" t="s">
        <v>204</v>
      </c>
      <c r="C625" s="38">
        <v>12</v>
      </c>
      <c r="D625" s="4">
        <v>45839</v>
      </c>
      <c r="E625" s="17">
        <v>149.80000000000001</v>
      </c>
      <c r="F625" s="17">
        <v>52.2</v>
      </c>
      <c r="G625" s="17">
        <v>-1.7528488915228313</v>
      </c>
      <c r="H625" s="17"/>
      <c r="I625" s="21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</row>
    <row r="626" spans="1:50">
      <c r="A626" s="11" t="s">
        <v>74</v>
      </c>
      <c r="B626" s="11" t="s">
        <v>204</v>
      </c>
      <c r="C626" s="38">
        <v>12</v>
      </c>
      <c r="D626" s="4">
        <v>45839</v>
      </c>
      <c r="E626" s="17">
        <v>170.8</v>
      </c>
      <c r="F626" s="17">
        <v>68.2</v>
      </c>
      <c r="G626" s="17">
        <v>-7.2631273849650069E-2</v>
      </c>
      <c r="H626" s="17"/>
      <c r="I626" s="21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</row>
    <row r="627" spans="1:50">
      <c r="A627" s="11" t="s">
        <v>60</v>
      </c>
      <c r="B627" s="11" t="s">
        <v>204</v>
      </c>
      <c r="C627" s="38">
        <v>10</v>
      </c>
      <c r="D627" s="4">
        <v>45860</v>
      </c>
      <c r="E627" s="17"/>
      <c r="F627" s="17"/>
      <c r="G627" s="17"/>
      <c r="H627" s="17"/>
      <c r="I627" s="21"/>
      <c r="J627" s="17"/>
      <c r="K627" s="17"/>
      <c r="L627" s="17"/>
      <c r="M627" s="17"/>
      <c r="N627" s="17"/>
      <c r="O627" s="17"/>
      <c r="P627" s="17"/>
      <c r="Q627" s="17"/>
      <c r="R627" s="17"/>
      <c r="S627" s="17">
        <v>135</v>
      </c>
      <c r="T627" s="24">
        <v>3323.0857500000002</v>
      </c>
      <c r="U627" s="24">
        <v>64.777500000000003</v>
      </c>
      <c r="V627" s="17">
        <v>6925.5</v>
      </c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</row>
    <row r="628" spans="1:50">
      <c r="A628" s="11" t="s">
        <v>61</v>
      </c>
      <c r="B628" s="11" t="s">
        <v>204</v>
      </c>
      <c r="C628" s="38">
        <v>10</v>
      </c>
      <c r="D628" s="4">
        <v>45860</v>
      </c>
      <c r="E628" s="17"/>
      <c r="F628" s="17"/>
      <c r="G628" s="17"/>
      <c r="H628" s="17"/>
      <c r="I628" s="21"/>
      <c r="J628" s="17"/>
      <c r="K628" s="17"/>
      <c r="L628" s="17"/>
      <c r="M628" s="17"/>
      <c r="N628" s="17"/>
      <c r="O628" s="17"/>
      <c r="P628" s="17"/>
      <c r="Q628" s="17"/>
      <c r="R628" s="17"/>
      <c r="S628" s="17">
        <v>104</v>
      </c>
      <c r="T628" s="24">
        <v>3125.7430400000003</v>
      </c>
      <c r="U628" s="24">
        <v>56.218400000000003</v>
      </c>
      <c r="V628" s="17">
        <v>5782.4000000000005</v>
      </c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</row>
    <row r="629" spans="1:50">
      <c r="A629" s="11" t="s">
        <v>62</v>
      </c>
      <c r="B629" s="11" t="s">
        <v>204</v>
      </c>
      <c r="C629" s="38">
        <v>10</v>
      </c>
      <c r="D629" s="4">
        <v>45860</v>
      </c>
      <c r="E629" s="17"/>
      <c r="F629" s="17"/>
      <c r="G629" s="17"/>
      <c r="H629" s="17"/>
      <c r="I629" s="21"/>
      <c r="J629" s="17"/>
      <c r="K629" s="17"/>
      <c r="L629" s="17"/>
      <c r="M629" s="17"/>
      <c r="N629" s="17"/>
      <c r="O629" s="17"/>
      <c r="P629" s="17"/>
      <c r="Q629" s="17"/>
      <c r="R629" s="17"/>
      <c r="S629" s="17">
        <v>110</v>
      </c>
      <c r="T629" s="24">
        <v>2928.4749999999999</v>
      </c>
      <c r="U629" s="24">
        <v>57.875</v>
      </c>
      <c r="V629" s="17">
        <v>5566</v>
      </c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</row>
    <row r="630" spans="1:50">
      <c r="A630" s="11" t="s">
        <v>63</v>
      </c>
      <c r="B630" s="11" t="s">
        <v>204</v>
      </c>
      <c r="C630" s="38">
        <v>10</v>
      </c>
      <c r="D630" s="4">
        <v>45860</v>
      </c>
      <c r="E630" s="17"/>
      <c r="F630" s="17"/>
      <c r="G630" s="17"/>
      <c r="H630" s="17"/>
      <c r="I630" s="21"/>
      <c r="J630" s="17"/>
      <c r="K630" s="17"/>
      <c r="L630" s="17"/>
      <c r="M630" s="17"/>
      <c r="N630" s="17"/>
      <c r="O630" s="17"/>
      <c r="P630" s="17"/>
      <c r="Q630" s="17"/>
      <c r="R630" s="17"/>
      <c r="S630" s="17">
        <v>105</v>
      </c>
      <c r="T630" s="24">
        <v>4485.6633000000002</v>
      </c>
      <c r="U630" s="24">
        <v>56.494500000000002</v>
      </c>
      <c r="V630" s="17">
        <v>8337</v>
      </c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</row>
    <row r="631" spans="1:50">
      <c r="A631" s="11" t="s">
        <v>64</v>
      </c>
      <c r="B631" s="11" t="s">
        <v>204</v>
      </c>
      <c r="C631" s="38">
        <v>10</v>
      </c>
      <c r="D631" s="4">
        <v>45860</v>
      </c>
      <c r="E631" s="17"/>
      <c r="F631" s="17"/>
      <c r="G631" s="17"/>
      <c r="H631" s="17"/>
      <c r="I631" s="21"/>
      <c r="J631" s="17"/>
      <c r="K631" s="17"/>
      <c r="L631" s="17"/>
      <c r="M631" s="17"/>
      <c r="N631" s="17"/>
      <c r="O631" s="17"/>
      <c r="P631" s="17"/>
      <c r="Q631" s="17"/>
      <c r="R631" s="17"/>
      <c r="S631" s="17">
        <v>148</v>
      </c>
      <c r="T631" s="24">
        <v>4238.7416000000003</v>
      </c>
      <c r="U631" s="24">
        <v>68.366799999999998</v>
      </c>
      <c r="V631" s="17">
        <v>9176</v>
      </c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</row>
    <row r="632" spans="1:50">
      <c r="A632" s="11" t="s">
        <v>256</v>
      </c>
      <c r="B632" s="11" t="s">
        <v>204</v>
      </c>
      <c r="C632" s="38">
        <v>10</v>
      </c>
      <c r="D632" s="4">
        <v>45860</v>
      </c>
      <c r="E632" s="17"/>
      <c r="F632" s="17"/>
      <c r="G632" s="17"/>
      <c r="H632" s="17"/>
      <c r="I632" s="21"/>
      <c r="J632" s="17"/>
      <c r="K632" s="17"/>
      <c r="L632" s="17"/>
      <c r="M632" s="17"/>
      <c r="N632" s="17"/>
      <c r="O632" s="17"/>
      <c r="P632" s="17"/>
      <c r="Q632" s="17"/>
      <c r="R632" s="17"/>
      <c r="S632" s="17">
        <v>115</v>
      </c>
      <c r="T632" s="24">
        <v>4130.1083500000004</v>
      </c>
      <c r="U632" s="24">
        <v>59.255499999999998</v>
      </c>
      <c r="V632" s="17">
        <v>8015.5</v>
      </c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</row>
    <row r="633" spans="1:50">
      <c r="A633" s="11" t="s">
        <v>66</v>
      </c>
      <c r="B633" s="11" t="s">
        <v>204</v>
      </c>
      <c r="C633" s="38">
        <v>11</v>
      </c>
      <c r="D633" s="4">
        <v>45860</v>
      </c>
      <c r="E633" s="17"/>
      <c r="F633" s="17"/>
      <c r="G633" s="17"/>
      <c r="H633" s="17"/>
      <c r="I633" s="21"/>
      <c r="J633" s="17"/>
      <c r="K633" s="17"/>
      <c r="L633" s="17"/>
      <c r="M633" s="17"/>
      <c r="N633" s="17"/>
      <c r="O633" s="17"/>
      <c r="P633" s="17"/>
      <c r="Q633" s="17"/>
      <c r="R633" s="17"/>
      <c r="S633" s="17">
        <v>87</v>
      </c>
      <c r="T633" s="24">
        <v>2808.0961500000003</v>
      </c>
      <c r="U633" s="24">
        <v>51.524700000000003</v>
      </c>
      <c r="V633" s="17">
        <v>4741.5</v>
      </c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</row>
    <row r="634" spans="1:50">
      <c r="A634" s="11" t="s">
        <v>67</v>
      </c>
      <c r="B634" s="11" t="s">
        <v>204</v>
      </c>
      <c r="C634" s="38">
        <v>11</v>
      </c>
      <c r="D634" s="4">
        <v>45860</v>
      </c>
      <c r="E634" s="17"/>
      <c r="F634" s="17"/>
      <c r="G634" s="17"/>
      <c r="H634" s="17"/>
      <c r="I634" s="21"/>
      <c r="J634" s="17"/>
      <c r="K634" s="17"/>
      <c r="L634" s="17"/>
      <c r="M634" s="17"/>
      <c r="N634" s="17"/>
      <c r="O634" s="17"/>
      <c r="P634" s="17"/>
      <c r="Q634" s="17"/>
      <c r="R634" s="17"/>
      <c r="S634" s="17">
        <v>109</v>
      </c>
      <c r="T634" s="24">
        <v>3467.4537800000003</v>
      </c>
      <c r="U634" s="24">
        <v>57.5989</v>
      </c>
      <c r="V634" s="17">
        <v>6561.8</v>
      </c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</row>
    <row r="635" spans="1:50">
      <c r="A635" s="11" t="s">
        <v>68</v>
      </c>
      <c r="B635" s="11" t="s">
        <v>204</v>
      </c>
      <c r="C635" s="38">
        <v>11</v>
      </c>
      <c r="D635" s="4">
        <v>45860</v>
      </c>
      <c r="E635" s="17"/>
      <c r="F635" s="17"/>
      <c r="G635" s="17"/>
      <c r="H635" s="17"/>
      <c r="I635" s="21"/>
      <c r="J635" s="17"/>
      <c r="K635" s="17"/>
      <c r="L635" s="17"/>
      <c r="M635" s="17"/>
      <c r="N635" s="17"/>
      <c r="O635" s="17"/>
      <c r="P635" s="17"/>
      <c r="Q635" s="17"/>
      <c r="R635" s="17"/>
      <c r="S635" s="17">
        <v>110</v>
      </c>
      <c r="T635" s="24">
        <v>3848.6875</v>
      </c>
      <c r="U635" s="24">
        <v>57.875</v>
      </c>
      <c r="V635" s="17">
        <v>7315</v>
      </c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</row>
    <row r="636" spans="1:50">
      <c r="A636" s="11" t="s">
        <v>69</v>
      </c>
      <c r="B636" s="11" t="s">
        <v>204</v>
      </c>
      <c r="C636" s="38">
        <v>11</v>
      </c>
      <c r="D636" s="4">
        <v>45860</v>
      </c>
      <c r="E636" s="17"/>
      <c r="F636" s="17"/>
      <c r="G636" s="17"/>
      <c r="H636" s="17"/>
      <c r="I636" s="21"/>
      <c r="J636" s="17"/>
      <c r="K636" s="17"/>
      <c r="L636" s="17"/>
      <c r="M636" s="17"/>
      <c r="N636" s="17"/>
      <c r="O636" s="17"/>
      <c r="P636" s="17"/>
      <c r="Q636" s="17"/>
      <c r="R636" s="17"/>
      <c r="S636" s="17">
        <v>114</v>
      </c>
      <c r="T636" s="24">
        <v>3845.4568800000002</v>
      </c>
      <c r="U636" s="24">
        <v>58.979399999999998</v>
      </c>
      <c r="V636" s="17">
        <v>7432.8</v>
      </c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</row>
    <row r="637" spans="1:50">
      <c r="A637" s="11" t="s">
        <v>70</v>
      </c>
      <c r="B637" s="11" t="s">
        <v>204</v>
      </c>
      <c r="C637" s="38">
        <v>11</v>
      </c>
      <c r="D637" s="4">
        <v>45860</v>
      </c>
      <c r="E637" s="17"/>
      <c r="F637" s="17"/>
      <c r="G637" s="17"/>
      <c r="H637" s="17"/>
      <c r="I637" s="21"/>
      <c r="J637" s="17"/>
      <c r="K637" s="17"/>
      <c r="L637" s="17"/>
      <c r="M637" s="17"/>
      <c r="N637" s="17"/>
      <c r="O637" s="17"/>
      <c r="P637" s="17"/>
      <c r="Q637" s="17"/>
      <c r="R637" s="17"/>
      <c r="S637" s="17">
        <v>139</v>
      </c>
      <c r="T637" s="24">
        <v>3814.5620100000001</v>
      </c>
      <c r="U637" s="24">
        <v>65.881900000000002</v>
      </c>
      <c r="V637" s="17">
        <v>8048.0999999999995</v>
      </c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</row>
    <row r="638" spans="1:50">
      <c r="A638" s="11" t="s">
        <v>71</v>
      </c>
      <c r="B638" s="11" t="s">
        <v>204</v>
      </c>
      <c r="C638" s="38">
        <v>11</v>
      </c>
      <c r="D638" s="4">
        <v>45860</v>
      </c>
      <c r="E638" s="17"/>
      <c r="F638" s="17"/>
      <c r="G638" s="17"/>
      <c r="H638" s="17"/>
      <c r="I638" s="21"/>
      <c r="J638" s="17"/>
      <c r="K638" s="17"/>
      <c r="L638" s="17"/>
      <c r="M638" s="17"/>
      <c r="N638" s="17"/>
      <c r="O638" s="17"/>
      <c r="P638" s="17"/>
      <c r="Q638" s="17"/>
      <c r="R638" s="17"/>
      <c r="S638" s="17">
        <v>110</v>
      </c>
      <c r="T638" s="24">
        <v>3611.4</v>
      </c>
      <c r="U638" s="24">
        <v>57.875</v>
      </c>
      <c r="V638" s="17">
        <v>6864</v>
      </c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</row>
    <row r="639" spans="1:50">
      <c r="A639" s="11" t="s">
        <v>180</v>
      </c>
      <c r="B639" s="11" t="s">
        <v>204</v>
      </c>
      <c r="C639" s="38">
        <v>11</v>
      </c>
      <c r="D639" s="4">
        <v>45860</v>
      </c>
      <c r="E639" s="17"/>
      <c r="F639" s="17"/>
      <c r="G639" s="17"/>
      <c r="H639" s="17"/>
      <c r="I639" s="21"/>
      <c r="J639" s="17"/>
      <c r="K639" s="17"/>
      <c r="L639" s="17"/>
      <c r="M639" s="17"/>
      <c r="N639" s="17"/>
      <c r="O639" s="17"/>
      <c r="P639" s="17"/>
      <c r="Q639" s="17"/>
      <c r="R639" s="17"/>
      <c r="S639" s="17">
        <v>103</v>
      </c>
      <c r="T639" s="24">
        <v>3983.0917600000002</v>
      </c>
      <c r="U639" s="24">
        <v>55.942300000000003</v>
      </c>
      <c r="V639" s="17">
        <v>7333.6</v>
      </c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</row>
    <row r="640" spans="1:50">
      <c r="A640" s="11" t="s">
        <v>72</v>
      </c>
      <c r="B640" s="11" t="s">
        <v>204</v>
      </c>
      <c r="C640" s="38">
        <v>11</v>
      </c>
      <c r="D640" s="4">
        <v>45860</v>
      </c>
      <c r="E640" s="17"/>
      <c r="F640" s="17"/>
      <c r="G640" s="17"/>
      <c r="H640" s="17"/>
      <c r="I640" s="21"/>
      <c r="J640" s="17"/>
      <c r="K640" s="17"/>
      <c r="L640" s="17"/>
      <c r="M640" s="17"/>
      <c r="N640" s="17"/>
      <c r="O640" s="17"/>
      <c r="P640" s="17"/>
      <c r="Q640" s="17"/>
      <c r="R640" s="17"/>
      <c r="S640" s="17">
        <v>84</v>
      </c>
      <c r="T640" s="24">
        <v>4780.6705199999997</v>
      </c>
      <c r="U640" s="24">
        <v>50.696399999999997</v>
      </c>
      <c r="V640" s="17">
        <v>7921.2</v>
      </c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</row>
    <row r="641" spans="1:50">
      <c r="A641" s="11" t="s">
        <v>73</v>
      </c>
      <c r="B641" s="11" t="s">
        <v>204</v>
      </c>
      <c r="C641" s="38">
        <v>11</v>
      </c>
      <c r="D641" s="4">
        <v>45860</v>
      </c>
      <c r="E641" s="17"/>
      <c r="F641" s="17"/>
      <c r="G641" s="17"/>
      <c r="H641" s="17"/>
      <c r="I641" s="21"/>
      <c r="J641" s="17"/>
      <c r="K641" s="17"/>
      <c r="L641" s="17"/>
      <c r="M641" s="17"/>
      <c r="N641" s="17"/>
      <c r="O641" s="17"/>
      <c r="P641" s="17"/>
      <c r="Q641" s="17"/>
      <c r="R641" s="17"/>
      <c r="S641" s="17">
        <v>108</v>
      </c>
      <c r="T641" s="24">
        <v>3359.1160800000002</v>
      </c>
      <c r="U641" s="24">
        <v>57.322800000000001</v>
      </c>
      <c r="V641" s="17">
        <v>6328.8</v>
      </c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</row>
    <row r="642" spans="1:50">
      <c r="A642" s="11" t="s">
        <v>85</v>
      </c>
      <c r="B642" s="11" t="s">
        <v>204</v>
      </c>
      <c r="C642" s="38">
        <v>12</v>
      </c>
      <c r="D642" s="4">
        <v>45860</v>
      </c>
      <c r="E642" s="17"/>
      <c r="F642" s="17"/>
      <c r="G642" s="17"/>
      <c r="H642" s="17"/>
      <c r="I642" s="21"/>
      <c r="J642" s="17"/>
      <c r="K642" s="17"/>
      <c r="L642" s="17"/>
      <c r="M642" s="17"/>
      <c r="N642" s="17"/>
      <c r="O642" s="17"/>
      <c r="P642" s="17"/>
      <c r="Q642" s="17"/>
      <c r="R642" s="17"/>
      <c r="S642" s="17">
        <v>71</v>
      </c>
      <c r="T642" s="24">
        <v>2821.7152900000001</v>
      </c>
      <c r="U642" s="24">
        <v>47.107100000000003</v>
      </c>
      <c r="V642" s="17">
        <v>4252.8999999999996</v>
      </c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</row>
    <row r="643" spans="1:50">
      <c r="A643" s="11" t="s">
        <v>86</v>
      </c>
      <c r="B643" s="11" t="s">
        <v>204</v>
      </c>
      <c r="C643" s="38">
        <v>12</v>
      </c>
      <c r="D643" s="4">
        <v>45860</v>
      </c>
      <c r="E643" s="17"/>
      <c r="F643" s="17"/>
      <c r="G643" s="17"/>
      <c r="H643" s="17"/>
      <c r="I643" s="21"/>
      <c r="J643" s="17"/>
      <c r="K643" s="17"/>
      <c r="L643" s="17"/>
      <c r="M643" s="17"/>
      <c r="N643" s="17"/>
      <c r="O643" s="17"/>
      <c r="P643" s="17"/>
      <c r="Q643" s="17"/>
      <c r="R643" s="17"/>
      <c r="S643" s="17">
        <v>88</v>
      </c>
      <c r="T643" s="24">
        <v>2408.7372</v>
      </c>
      <c r="U643" s="24">
        <v>51.800800000000002</v>
      </c>
      <c r="V643" s="17">
        <v>4092</v>
      </c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</row>
    <row r="644" spans="1:50">
      <c r="A644" s="3" t="s">
        <v>87</v>
      </c>
      <c r="B644" s="11" t="s">
        <v>204</v>
      </c>
      <c r="C644" s="38">
        <v>12</v>
      </c>
      <c r="D644" s="4">
        <v>45860</v>
      </c>
      <c r="E644" s="17"/>
      <c r="F644" s="17"/>
      <c r="G644" s="17"/>
      <c r="H644" s="17"/>
      <c r="I644" s="21"/>
      <c r="J644" s="17"/>
      <c r="K644" s="17"/>
      <c r="L644" s="17"/>
      <c r="M644" s="17"/>
      <c r="N644" s="17"/>
      <c r="O644" s="17"/>
      <c r="P644" s="17"/>
      <c r="Q644" s="17"/>
      <c r="R644" s="17"/>
      <c r="S644" s="17">
        <v>89</v>
      </c>
      <c r="T644" s="24">
        <v>3614.1368600000005</v>
      </c>
      <c r="U644" s="24">
        <v>52.076900000000002</v>
      </c>
      <c r="V644" s="17">
        <v>6176.6</v>
      </c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</row>
    <row r="645" spans="1:50">
      <c r="A645" s="11" t="s">
        <v>88</v>
      </c>
      <c r="B645" s="11" t="s">
        <v>204</v>
      </c>
      <c r="C645" s="38">
        <v>12</v>
      </c>
      <c r="D645" s="4">
        <v>45860</v>
      </c>
      <c r="E645" s="17"/>
      <c r="F645" s="17"/>
      <c r="G645" s="17"/>
      <c r="H645" s="17"/>
      <c r="I645" s="21"/>
      <c r="J645" s="17"/>
      <c r="K645" s="17"/>
      <c r="L645" s="17"/>
      <c r="M645" s="17"/>
      <c r="N645" s="17"/>
      <c r="O645" s="17"/>
      <c r="P645" s="17"/>
      <c r="Q645" s="17"/>
      <c r="R645" s="17"/>
      <c r="S645" s="17">
        <v>107</v>
      </c>
      <c r="T645" s="24">
        <v>2926.4957099999997</v>
      </c>
      <c r="U645" s="24">
        <v>57.046700000000001</v>
      </c>
      <c r="V645" s="17">
        <v>5489.0999999999995</v>
      </c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</row>
    <row r="646" spans="1:50">
      <c r="A646" s="11" t="s">
        <v>89</v>
      </c>
      <c r="B646" s="11" t="s">
        <v>204</v>
      </c>
      <c r="C646" s="38">
        <v>12</v>
      </c>
      <c r="D646" s="4">
        <v>45860</v>
      </c>
      <c r="E646" s="17"/>
      <c r="F646" s="17"/>
      <c r="G646" s="17"/>
      <c r="H646" s="17"/>
      <c r="I646" s="21"/>
      <c r="J646" s="17"/>
      <c r="K646" s="17"/>
      <c r="L646" s="17"/>
      <c r="M646" s="17"/>
      <c r="N646" s="17"/>
      <c r="O646" s="17"/>
      <c r="P646" s="17"/>
      <c r="Q646" s="17"/>
      <c r="R646" s="17"/>
      <c r="S646" s="17">
        <v>76</v>
      </c>
      <c r="T646" s="24">
        <v>2739.5493999999999</v>
      </c>
      <c r="U646" s="24">
        <v>48.4876</v>
      </c>
      <c r="V646" s="17">
        <v>4294</v>
      </c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</row>
    <row r="647" spans="1:50">
      <c r="A647" s="11" t="s">
        <v>90</v>
      </c>
      <c r="B647" s="11" t="s">
        <v>204</v>
      </c>
      <c r="C647" s="38">
        <v>12</v>
      </c>
      <c r="D647" s="4">
        <v>45860</v>
      </c>
      <c r="E647" s="17"/>
      <c r="F647" s="17"/>
      <c r="G647" s="17"/>
      <c r="H647" s="17"/>
      <c r="I647" s="21"/>
      <c r="J647" s="17"/>
      <c r="K647" s="17"/>
      <c r="L647" s="17"/>
      <c r="M647" s="17"/>
      <c r="N647" s="17"/>
      <c r="O647" s="17"/>
      <c r="P647" s="17"/>
      <c r="Q647" s="17"/>
      <c r="R647" s="17"/>
      <c r="S647" s="17">
        <v>72</v>
      </c>
      <c r="T647" s="24">
        <v>3321.56232</v>
      </c>
      <c r="U647" s="24">
        <v>47.383200000000002</v>
      </c>
      <c r="V647" s="17">
        <v>5047.2</v>
      </c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</row>
    <row r="648" spans="1:50">
      <c r="A648" s="11" t="s">
        <v>91</v>
      </c>
      <c r="B648" s="11" t="s">
        <v>204</v>
      </c>
      <c r="C648" s="38">
        <v>12</v>
      </c>
      <c r="D648" s="4">
        <v>45860</v>
      </c>
      <c r="E648" s="17"/>
      <c r="F648" s="17"/>
      <c r="G648" s="17"/>
      <c r="H648" s="17"/>
      <c r="I648" s="21"/>
      <c r="J648" s="17"/>
      <c r="K648" s="17"/>
      <c r="L648" s="17"/>
      <c r="M648" s="17"/>
      <c r="N648" s="17"/>
      <c r="O648" s="17"/>
      <c r="P648" s="17"/>
      <c r="Q648" s="17"/>
      <c r="R648" s="17"/>
      <c r="S648" s="17">
        <v>112</v>
      </c>
      <c r="T648" s="24">
        <v>3283.6086399999999</v>
      </c>
      <c r="U648" s="24">
        <v>58.427199999999999</v>
      </c>
      <c r="V648" s="17">
        <v>6294.4000000000005</v>
      </c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</row>
    <row r="649" spans="1:50">
      <c r="A649" s="11" t="s">
        <v>92</v>
      </c>
      <c r="B649" s="11" t="s">
        <v>204</v>
      </c>
      <c r="C649" s="38">
        <v>12</v>
      </c>
      <c r="D649" s="4">
        <v>45860</v>
      </c>
      <c r="E649" s="17"/>
      <c r="F649" s="17"/>
      <c r="G649" s="17"/>
      <c r="H649" s="17"/>
      <c r="I649" s="21"/>
      <c r="J649" s="17"/>
      <c r="K649" s="17"/>
      <c r="L649" s="17"/>
      <c r="M649" s="17"/>
      <c r="N649" s="17"/>
      <c r="O649" s="17"/>
      <c r="P649" s="17"/>
      <c r="Q649" s="17"/>
      <c r="R649" s="17"/>
      <c r="S649" s="17">
        <v>88</v>
      </c>
      <c r="T649" s="24">
        <v>3066.6073600000004</v>
      </c>
      <c r="U649" s="24">
        <v>51.800800000000002</v>
      </c>
      <c r="V649" s="17">
        <v>5209.6000000000004</v>
      </c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</row>
    <row r="650" spans="1:50">
      <c r="A650" s="11" t="s">
        <v>93</v>
      </c>
      <c r="B650" s="11" t="s">
        <v>204</v>
      </c>
      <c r="C650" s="38">
        <v>12</v>
      </c>
      <c r="D650" s="4">
        <v>45860</v>
      </c>
      <c r="E650" s="17"/>
      <c r="F650" s="17"/>
      <c r="G650" s="17"/>
      <c r="H650" s="17"/>
      <c r="I650" s="21"/>
      <c r="J650" s="17"/>
      <c r="K650" s="17"/>
      <c r="L650" s="17"/>
      <c r="M650" s="17"/>
      <c r="N650" s="17"/>
      <c r="O650" s="17"/>
      <c r="P650" s="17"/>
      <c r="Q650" s="17"/>
      <c r="R650" s="17"/>
      <c r="S650" s="17">
        <v>90</v>
      </c>
      <c r="T650" s="24">
        <v>2704.0324500000002</v>
      </c>
      <c r="U650" s="24">
        <v>52.353000000000002</v>
      </c>
      <c r="V650" s="17">
        <v>4648.5</v>
      </c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</row>
    <row r="651" spans="1:50">
      <c r="A651" s="11" t="s">
        <v>94</v>
      </c>
      <c r="B651" s="11" t="s">
        <v>204</v>
      </c>
      <c r="C651" s="38">
        <v>12</v>
      </c>
      <c r="D651" s="4">
        <v>45860</v>
      </c>
      <c r="E651" s="17"/>
      <c r="F651" s="17"/>
      <c r="G651" s="17"/>
      <c r="H651" s="17"/>
      <c r="I651" s="21"/>
      <c r="J651" s="17"/>
      <c r="K651" s="17"/>
      <c r="L651" s="17"/>
      <c r="M651" s="17"/>
      <c r="N651" s="17"/>
      <c r="O651" s="17"/>
      <c r="P651" s="17"/>
      <c r="Q651" s="17"/>
      <c r="R651" s="17"/>
      <c r="S651" s="17">
        <v>84</v>
      </c>
      <c r="T651" s="24">
        <v>2626.0735199999999</v>
      </c>
      <c r="U651" s="24">
        <v>50.696399999999997</v>
      </c>
      <c r="V651" s="17">
        <v>4351.2</v>
      </c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</row>
    <row r="652" spans="1:50">
      <c r="A652" s="11" t="s">
        <v>74</v>
      </c>
      <c r="B652" s="11" t="s">
        <v>204</v>
      </c>
      <c r="C652" s="38">
        <v>12</v>
      </c>
      <c r="D652" s="4">
        <v>45860</v>
      </c>
      <c r="E652" s="17"/>
      <c r="F652" s="17"/>
      <c r="G652" s="17"/>
      <c r="H652" s="17"/>
      <c r="I652" s="21"/>
      <c r="J652" s="17"/>
      <c r="K652" s="17"/>
      <c r="L652" s="17"/>
      <c r="M652" s="17"/>
      <c r="N652" s="17"/>
      <c r="O652" s="17"/>
      <c r="P652" s="17"/>
      <c r="Q652" s="17"/>
      <c r="R652" s="17"/>
      <c r="S652" s="17">
        <v>109</v>
      </c>
      <c r="T652" s="24">
        <v>3876.4059699999998</v>
      </c>
      <c r="U652" s="24">
        <v>57.5989</v>
      </c>
      <c r="V652" s="17">
        <v>7335.7</v>
      </c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</row>
    <row r="653" spans="1:50">
      <c r="A653" s="11" t="s">
        <v>15</v>
      </c>
      <c r="B653" s="11" t="s">
        <v>203</v>
      </c>
      <c r="C653" s="38">
        <v>7</v>
      </c>
      <c r="D653" s="4">
        <v>45848</v>
      </c>
      <c r="E653" s="17">
        <v>176.7</v>
      </c>
      <c r="F653" s="17">
        <v>78.400000000000006</v>
      </c>
      <c r="G653" s="17"/>
      <c r="H653" s="24">
        <v>8.8438423357664124</v>
      </c>
      <c r="I653" s="21">
        <v>0.11280411142559199</v>
      </c>
      <c r="J653" s="24">
        <v>39.363982832050709</v>
      </c>
      <c r="K653" s="17">
        <v>25.109783239155636</v>
      </c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</row>
    <row r="654" spans="1:50">
      <c r="A654" s="11" t="s">
        <v>16</v>
      </c>
      <c r="B654" s="11" t="s">
        <v>203</v>
      </c>
      <c r="C654" s="38">
        <v>7</v>
      </c>
      <c r="D654" s="4">
        <v>45848</v>
      </c>
      <c r="E654" s="17">
        <v>179.9</v>
      </c>
      <c r="F654" s="17">
        <v>78.3</v>
      </c>
      <c r="G654" s="17"/>
      <c r="H654" s="24">
        <v>10.077893720095677</v>
      </c>
      <c r="I654" s="21">
        <v>0.12870873205741606</v>
      </c>
      <c r="J654" s="24">
        <v>37.922238065538806</v>
      </c>
      <c r="K654" s="17">
        <v>24.193540911648459</v>
      </c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</row>
    <row r="655" spans="1:50">
      <c r="A655" s="11" t="s">
        <v>17</v>
      </c>
      <c r="B655" s="11" t="s">
        <v>202</v>
      </c>
      <c r="C655" s="38">
        <v>7</v>
      </c>
      <c r="D655" s="4">
        <v>45848</v>
      </c>
      <c r="E655" s="17">
        <v>178.2</v>
      </c>
      <c r="F655" s="17">
        <v>76</v>
      </c>
      <c r="G655" s="17"/>
      <c r="H655" s="24">
        <v>8.0231053526782183</v>
      </c>
      <c r="I655" s="21">
        <v>0.10556717569313445</v>
      </c>
      <c r="J655" s="24">
        <v>38.146405525994275</v>
      </c>
      <c r="K655" s="17">
        <v>23.933057977203138</v>
      </c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</row>
    <row r="656" spans="1:50">
      <c r="A656" s="11" t="s">
        <v>229</v>
      </c>
      <c r="B656" s="11" t="s">
        <v>202</v>
      </c>
      <c r="C656" s="38">
        <v>7</v>
      </c>
      <c r="D656" s="4">
        <v>45848</v>
      </c>
      <c r="E656" s="17">
        <v>168.9</v>
      </c>
      <c r="F656" s="17">
        <v>68.5</v>
      </c>
      <c r="G656" s="17"/>
      <c r="H656" s="24">
        <v>8.0177181293743516</v>
      </c>
      <c r="I656" s="21">
        <v>0.11704697999086644</v>
      </c>
      <c r="J656" s="24">
        <v>35.809521533822171</v>
      </c>
      <c r="K656" s="17">
        <v>24.012162423174225</v>
      </c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</row>
    <row r="657" spans="1:50">
      <c r="A657" s="11" t="s">
        <v>230</v>
      </c>
      <c r="B657" s="11" t="s">
        <v>202</v>
      </c>
      <c r="C657" s="38">
        <v>8</v>
      </c>
      <c r="D657" s="4">
        <v>45848</v>
      </c>
      <c r="E657" s="17">
        <v>177.3</v>
      </c>
      <c r="F657" s="17">
        <v>69.400000000000006</v>
      </c>
      <c r="G657" s="17"/>
      <c r="H657" s="24">
        <v>6.3052148196174489</v>
      </c>
      <c r="I657" s="21">
        <v>9.0853239475755743E-2</v>
      </c>
      <c r="J657" s="24">
        <v>35.586455262483113</v>
      </c>
      <c r="K657" s="17">
        <v>22.077098700218766</v>
      </c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</row>
    <row r="658" spans="1:50">
      <c r="A658" s="11" t="s">
        <v>231</v>
      </c>
      <c r="B658" s="11" t="s">
        <v>202</v>
      </c>
      <c r="C658" s="38">
        <v>8</v>
      </c>
      <c r="D658" s="4">
        <v>45848</v>
      </c>
      <c r="E658" s="17">
        <v>174.5</v>
      </c>
      <c r="F658" s="17">
        <v>75.3</v>
      </c>
      <c r="G658" s="17"/>
      <c r="H658" s="24">
        <v>10.644235001687131</v>
      </c>
      <c r="I658" s="21">
        <v>0.14135770254564584</v>
      </c>
      <c r="J658" s="24">
        <v>37.052014325680723</v>
      </c>
      <c r="K658" s="17">
        <v>24.728861010993338</v>
      </c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</row>
    <row r="659" spans="1:50">
      <c r="A659" s="11" t="s">
        <v>232</v>
      </c>
      <c r="B659" s="11" t="s">
        <v>202</v>
      </c>
      <c r="C659" s="38">
        <v>8</v>
      </c>
      <c r="D659" s="4">
        <v>45848</v>
      </c>
      <c r="E659" s="17">
        <v>179.1</v>
      </c>
      <c r="F659" s="17">
        <v>73</v>
      </c>
      <c r="G659" s="17"/>
      <c r="H659" s="24">
        <v>6.9359590391159056</v>
      </c>
      <c r="I659" s="21">
        <v>9.5013137522135693E-2</v>
      </c>
      <c r="J659" s="24">
        <v>36.88667837011954</v>
      </c>
      <c r="K659" s="17">
        <v>22.757873990586972</v>
      </c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</row>
    <row r="660" spans="1:50">
      <c r="A660" s="11" t="s">
        <v>233</v>
      </c>
      <c r="B660" s="11" t="s">
        <v>202</v>
      </c>
      <c r="C660" s="38">
        <v>8</v>
      </c>
      <c r="D660" s="4">
        <v>45848</v>
      </c>
      <c r="E660" s="17">
        <v>183.2</v>
      </c>
      <c r="F660" s="17">
        <v>86.5</v>
      </c>
      <c r="G660" s="17"/>
      <c r="H660" s="24">
        <v>9.2203700553153816</v>
      </c>
      <c r="I660" s="21">
        <v>0.10659387347185412</v>
      </c>
      <c r="J660" s="24">
        <v>42.183204118277629</v>
      </c>
      <c r="K660" s="17">
        <v>25.773011574912761</v>
      </c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</row>
    <row r="661" spans="1:50">
      <c r="A661" s="11" t="s">
        <v>234</v>
      </c>
      <c r="B661" s="11" t="s">
        <v>202</v>
      </c>
      <c r="C661" s="38">
        <v>8</v>
      </c>
      <c r="D661" s="4">
        <v>45848</v>
      </c>
      <c r="E661" s="17">
        <v>166.1</v>
      </c>
      <c r="F661" s="17">
        <v>66.5</v>
      </c>
      <c r="G661" s="17"/>
      <c r="H661" s="24">
        <v>7.9235895867522075</v>
      </c>
      <c r="I661" s="21">
        <v>0.11915172310905575</v>
      </c>
      <c r="J661" s="24">
        <v>35.265749797259353</v>
      </c>
      <c r="K661" s="17">
        <v>24.103626019012506</v>
      </c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</row>
    <row r="662" spans="1:50">
      <c r="A662" s="11" t="s">
        <v>235</v>
      </c>
      <c r="B662" s="11" t="s">
        <v>202</v>
      </c>
      <c r="C662" s="38">
        <v>8</v>
      </c>
      <c r="D662" s="4">
        <v>45848</v>
      </c>
      <c r="E662" s="17">
        <v>177.5</v>
      </c>
      <c r="F662" s="17">
        <v>75.25</v>
      </c>
      <c r="G662" s="17"/>
      <c r="H662" s="24">
        <v>10.724801604117655</v>
      </c>
      <c r="I662" s="21">
        <v>0.14252228045339077</v>
      </c>
      <c r="J662" s="24">
        <v>36.352224448384419</v>
      </c>
      <c r="K662" s="17">
        <v>23.884149970244</v>
      </c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</row>
    <row r="663" spans="1:50">
      <c r="A663" s="11" t="s">
        <v>236</v>
      </c>
      <c r="B663" s="11" t="s">
        <v>202</v>
      </c>
      <c r="C663" s="38">
        <v>9</v>
      </c>
      <c r="D663" s="4">
        <v>45848</v>
      </c>
      <c r="E663" s="17">
        <v>171.5</v>
      </c>
      <c r="F663" s="17">
        <v>71.599999999999994</v>
      </c>
      <c r="G663" s="17"/>
      <c r="H663" s="24">
        <v>8.2300129589955144</v>
      </c>
      <c r="I663" s="21">
        <v>0.11494431506976976</v>
      </c>
      <c r="J663" s="24">
        <v>36.950429761518642</v>
      </c>
      <c r="K663" s="17">
        <v>24.34359833062754</v>
      </c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</row>
    <row r="664" spans="1:50">
      <c r="A664" s="11" t="s">
        <v>237</v>
      </c>
      <c r="B664" s="11" t="s">
        <v>202</v>
      </c>
      <c r="C664" s="38">
        <v>9</v>
      </c>
      <c r="D664" s="4">
        <v>45848</v>
      </c>
      <c r="E664" s="17">
        <v>175.5</v>
      </c>
      <c r="F664" s="17">
        <v>62.7</v>
      </c>
      <c r="G664" s="17"/>
      <c r="H664" s="24">
        <v>4.7217266576230426</v>
      </c>
      <c r="I664" s="21">
        <v>7.530664525714581E-2</v>
      </c>
      <c r="J664" s="24">
        <v>33.036053186539583</v>
      </c>
      <c r="K664" s="17">
        <v>20.356977621934892</v>
      </c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</row>
    <row r="665" spans="1:50">
      <c r="A665" s="11" t="s">
        <v>38</v>
      </c>
      <c r="B665" s="11" t="s">
        <v>202</v>
      </c>
      <c r="C665" s="38">
        <v>9</v>
      </c>
      <c r="D665" s="4">
        <v>45848</v>
      </c>
      <c r="E665" s="17">
        <v>186.6</v>
      </c>
      <c r="F665" s="17">
        <v>68.2</v>
      </c>
      <c r="G665" s="17"/>
      <c r="H665" s="24">
        <v>6.8339695823702806</v>
      </c>
      <c r="I665" s="21">
        <v>0.10020483258607449</v>
      </c>
      <c r="J665" s="24">
        <v>32.886404296693314</v>
      </c>
      <c r="K665" s="17">
        <v>19.586692077671291</v>
      </c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</row>
    <row r="666" spans="1:50">
      <c r="A666" s="11" t="s">
        <v>39</v>
      </c>
      <c r="B666" s="11" t="s">
        <v>202</v>
      </c>
      <c r="C666" s="38">
        <v>9</v>
      </c>
      <c r="D666" s="4">
        <v>45848</v>
      </c>
      <c r="E666" s="17">
        <v>175</v>
      </c>
      <c r="F666" s="17">
        <v>82.5</v>
      </c>
      <c r="G666" s="17"/>
      <c r="H666" s="24">
        <v>14.412441719877547</v>
      </c>
      <c r="I666" s="21">
        <v>0.17469626327124299</v>
      </c>
      <c r="J666" s="24">
        <v>38.907176160069973</v>
      </c>
      <c r="K666" s="17">
        <v>26.938775510204081</v>
      </c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</row>
    <row r="667" spans="1:50">
      <c r="A667" s="11" t="s">
        <v>40</v>
      </c>
      <c r="B667" s="11" t="s">
        <v>202</v>
      </c>
      <c r="C667" s="38">
        <v>9</v>
      </c>
      <c r="D667" s="4">
        <v>45848</v>
      </c>
      <c r="E667" s="17">
        <v>179</v>
      </c>
      <c r="F667" s="17">
        <v>66.5</v>
      </c>
      <c r="G667" s="17"/>
      <c r="H667" s="24">
        <v>6.8024817318943889</v>
      </c>
      <c r="I667" s="21">
        <v>0.10229295837435171</v>
      </c>
      <c r="J667" s="24">
        <v>33.350568864863469</v>
      </c>
      <c r="K667" s="17">
        <v>20.754658094316657</v>
      </c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</row>
    <row r="668" spans="1:50">
      <c r="A668" s="11" t="s">
        <v>34</v>
      </c>
      <c r="B668" s="11" t="s">
        <v>202</v>
      </c>
      <c r="C668" s="38">
        <v>9</v>
      </c>
      <c r="D668" s="4">
        <v>45848</v>
      </c>
      <c r="E668" s="17">
        <v>188.3</v>
      </c>
      <c r="F668" s="17">
        <v>80.900000000000006</v>
      </c>
      <c r="G668" s="17"/>
      <c r="H668" s="24">
        <v>10.845729202612404</v>
      </c>
      <c r="I668" s="21">
        <v>0.13406340176282328</v>
      </c>
      <c r="J668" s="24">
        <v>37.203542643328518</v>
      </c>
      <c r="K668" s="17">
        <v>22.816439907730206</v>
      </c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</row>
    <row r="669" spans="1:50">
      <c r="A669" s="11" t="s">
        <v>41</v>
      </c>
      <c r="B669" s="11" t="s">
        <v>202</v>
      </c>
      <c r="C669" s="38">
        <v>9</v>
      </c>
      <c r="D669" s="4">
        <v>45848</v>
      </c>
      <c r="E669" s="17">
        <v>186.9</v>
      </c>
      <c r="F669" s="17">
        <v>91.1</v>
      </c>
      <c r="G669" s="17"/>
      <c r="H669" s="24">
        <v>11.151753268760553</v>
      </c>
      <c r="I669" s="21">
        <v>0.12241222029374921</v>
      </c>
      <c r="J669" s="24">
        <v>42.775947956789423</v>
      </c>
      <c r="K669" s="17">
        <v>26.079530831816797</v>
      </c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</row>
    <row r="670" spans="1:50">
      <c r="A670" s="11" t="s">
        <v>238</v>
      </c>
      <c r="B670" s="11" t="s">
        <v>202</v>
      </c>
      <c r="C670" s="38">
        <v>7</v>
      </c>
      <c r="D670" s="4">
        <v>45848</v>
      </c>
      <c r="E670" s="17">
        <v>190.7</v>
      </c>
      <c r="F670" s="17">
        <v>75.599999999999994</v>
      </c>
      <c r="G670" s="17"/>
      <c r="H670" s="24">
        <v>7.3434419924864596</v>
      </c>
      <c r="I670" s="21">
        <v>9.7135476091090744E-2</v>
      </c>
      <c r="J670" s="24">
        <v>35.792636605932636</v>
      </c>
      <c r="K670" s="17">
        <v>20.788368632771544</v>
      </c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</row>
    <row r="671" spans="1:50">
      <c r="A671" s="30" t="s">
        <v>145</v>
      </c>
      <c r="B671" s="30" t="s">
        <v>204</v>
      </c>
      <c r="C671" s="39">
        <v>10</v>
      </c>
      <c r="D671" s="4">
        <v>45896</v>
      </c>
      <c r="E671" s="17">
        <v>165.3</v>
      </c>
      <c r="F671" s="17">
        <v>53.4</v>
      </c>
      <c r="G671" s="17">
        <v>8.5775178016332942E-2</v>
      </c>
      <c r="H671" s="17"/>
      <c r="I671" s="21"/>
      <c r="J671" s="17"/>
      <c r="K671" s="17"/>
      <c r="L671" s="17"/>
      <c r="M671" s="17"/>
      <c r="N671" s="29">
        <v>3.33</v>
      </c>
      <c r="O671" s="34"/>
      <c r="P671" s="20"/>
      <c r="Q671" s="35">
        <v>13.73</v>
      </c>
      <c r="R671" s="20"/>
      <c r="S671" s="35">
        <v>125</v>
      </c>
      <c r="T671" s="17">
        <v>62.016500000000008</v>
      </c>
      <c r="U671" s="17">
        <v>3311.6811000000002</v>
      </c>
      <c r="V671" s="17">
        <v>6675</v>
      </c>
      <c r="W671" s="17"/>
      <c r="X671" s="31">
        <v>38.04</v>
      </c>
      <c r="Y671" s="20">
        <v>2.17</v>
      </c>
      <c r="Z671" s="31">
        <v>1.77</v>
      </c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</row>
    <row r="672" spans="1:50">
      <c r="A672" s="30" t="s">
        <v>146</v>
      </c>
      <c r="B672" s="30" t="s">
        <v>204</v>
      </c>
      <c r="C672" s="39">
        <v>10</v>
      </c>
      <c r="D672" s="4">
        <v>45896</v>
      </c>
      <c r="E672" s="17">
        <v>168.3</v>
      </c>
      <c r="F672" s="17">
        <v>56.4</v>
      </c>
      <c r="G672" s="17">
        <v>0.10312235502174794</v>
      </c>
      <c r="H672" s="17"/>
      <c r="I672" s="21"/>
      <c r="J672" s="17"/>
      <c r="K672" s="17"/>
      <c r="L672" s="17"/>
      <c r="M672" s="17"/>
      <c r="N672" s="29">
        <v>3.1</v>
      </c>
      <c r="O672" s="34"/>
      <c r="P672" s="35">
        <v>4.96</v>
      </c>
      <c r="Q672" s="35">
        <v>11.89</v>
      </c>
      <c r="R672" s="20"/>
      <c r="S672" s="35">
        <v>110</v>
      </c>
      <c r="T672" s="17">
        <v>57.875</v>
      </c>
      <c r="U672" s="17">
        <v>3264.15</v>
      </c>
      <c r="V672" s="17">
        <v>6204</v>
      </c>
      <c r="W672" s="17"/>
      <c r="X672" s="31">
        <v>39.14</v>
      </c>
      <c r="Y672" s="20">
        <v>2.25</v>
      </c>
      <c r="Z672" s="31">
        <v>1.98</v>
      </c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</row>
    <row r="673" spans="1:50">
      <c r="A673" s="30" t="s">
        <v>143</v>
      </c>
      <c r="B673" s="30" t="s">
        <v>204</v>
      </c>
      <c r="C673" s="39">
        <v>11</v>
      </c>
      <c r="D673" s="4">
        <v>45896</v>
      </c>
      <c r="E673" s="11">
        <v>172.5</v>
      </c>
      <c r="F673" s="17">
        <v>53.8</v>
      </c>
      <c r="G673" s="17">
        <v>0.23934398578260885</v>
      </c>
      <c r="H673" s="17"/>
      <c r="I673" s="21"/>
      <c r="J673" s="17"/>
      <c r="K673" s="17"/>
      <c r="L673" s="17"/>
      <c r="M673" s="17"/>
      <c r="N673" s="29">
        <v>3.52</v>
      </c>
      <c r="O673" s="34"/>
      <c r="P673" s="35">
        <v>5.37</v>
      </c>
      <c r="Q673" s="35">
        <v>13.24</v>
      </c>
      <c r="R673" s="20"/>
      <c r="S673" s="35">
        <v>89</v>
      </c>
      <c r="T673" s="17">
        <v>52.076900000000002</v>
      </c>
      <c r="U673" s="17">
        <v>2801.73722</v>
      </c>
      <c r="V673" s="17">
        <v>4788.2</v>
      </c>
      <c r="W673" s="17"/>
      <c r="X673" s="31">
        <v>36.42</v>
      </c>
      <c r="Y673" s="20">
        <v>2.0699999999999998</v>
      </c>
      <c r="Z673" s="31">
        <v>1.59</v>
      </c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</row>
    <row r="674" spans="1:50">
      <c r="A674" s="30" t="s">
        <v>151</v>
      </c>
      <c r="B674" s="30" t="s">
        <v>204</v>
      </c>
      <c r="C674" s="39">
        <v>11</v>
      </c>
      <c r="D674" s="4">
        <v>45896</v>
      </c>
      <c r="E674" s="11">
        <v>172.9</v>
      </c>
      <c r="F674" s="17">
        <v>67.3</v>
      </c>
      <c r="G674" s="17">
        <v>0.58164891163857779</v>
      </c>
      <c r="H674" s="17"/>
      <c r="I674" s="21"/>
      <c r="J674" s="17"/>
      <c r="K674" s="17"/>
      <c r="L674" s="17"/>
      <c r="M674" s="17"/>
      <c r="N674" s="29">
        <v>2.92</v>
      </c>
      <c r="O674" s="34"/>
      <c r="P674" s="35">
        <v>4.88</v>
      </c>
      <c r="Q674" s="35">
        <v>11.33</v>
      </c>
      <c r="R674" s="20"/>
      <c r="S674" s="35">
        <v>80</v>
      </c>
      <c r="T674" s="17">
        <v>49.591999999999999</v>
      </c>
      <c r="U674" s="17">
        <v>3337.5415999999996</v>
      </c>
      <c r="V674" s="17">
        <v>5384</v>
      </c>
      <c r="W674" s="17"/>
      <c r="X674" s="31">
        <v>48.21</v>
      </c>
      <c r="Y674" s="20">
        <v>2.7</v>
      </c>
      <c r="Z674" s="31">
        <v>2.66</v>
      </c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</row>
    <row r="675" spans="1:50">
      <c r="A675" s="30" t="s">
        <v>155</v>
      </c>
      <c r="B675" s="30" t="s">
        <v>204</v>
      </c>
      <c r="C675" s="39">
        <v>11</v>
      </c>
      <c r="D675" s="4">
        <v>45896</v>
      </c>
      <c r="E675" s="11">
        <v>177</v>
      </c>
      <c r="F675" s="17">
        <v>59.2</v>
      </c>
      <c r="G675" s="17">
        <v>0.62305214762033678</v>
      </c>
      <c r="H675" s="17"/>
      <c r="I675" s="21"/>
      <c r="J675" s="17"/>
      <c r="K675" s="17"/>
      <c r="L675" s="17"/>
      <c r="M675" s="17"/>
      <c r="N675" s="29">
        <v>3.03</v>
      </c>
      <c r="O675" s="34"/>
      <c r="P675" s="35">
        <v>5.03</v>
      </c>
      <c r="Q675" s="35">
        <v>13.32</v>
      </c>
      <c r="R675" s="20"/>
      <c r="S675" s="35">
        <v>106</v>
      </c>
      <c r="T675" s="17">
        <v>56.770600000000002</v>
      </c>
      <c r="U675" s="17">
        <v>3360.8195200000005</v>
      </c>
      <c r="V675" s="17">
        <v>6275.2000000000007</v>
      </c>
      <c r="W675" s="17"/>
      <c r="X675" s="31">
        <v>46.68</v>
      </c>
      <c r="Y675" s="20">
        <v>2.61</v>
      </c>
      <c r="Z675" s="31">
        <v>1.47</v>
      </c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</row>
    <row r="676" spans="1:50">
      <c r="A676" s="30" t="s">
        <v>156</v>
      </c>
      <c r="B676" s="30" t="s">
        <v>204</v>
      </c>
      <c r="C676" s="39">
        <v>12</v>
      </c>
      <c r="D676" s="4">
        <v>45896</v>
      </c>
      <c r="E676" s="11">
        <v>159.6</v>
      </c>
      <c r="F676" s="17">
        <v>48.1</v>
      </c>
      <c r="G676" s="17">
        <v>-1.0360123966736841</v>
      </c>
      <c r="H676" s="17"/>
      <c r="I676" s="21"/>
      <c r="J676" s="17"/>
      <c r="K676" s="17"/>
      <c r="L676" s="17"/>
      <c r="M676" s="17"/>
      <c r="N676" s="29">
        <v>3.5</v>
      </c>
      <c r="O676" s="34"/>
      <c r="P676" s="35">
        <v>5.25</v>
      </c>
      <c r="Q676" s="35">
        <v>12.65</v>
      </c>
      <c r="R676" s="20"/>
      <c r="S676" s="35">
        <v>92</v>
      </c>
      <c r="T676" s="17">
        <v>52.905200000000008</v>
      </c>
      <c r="U676" s="17">
        <v>2544.7401200000004</v>
      </c>
      <c r="V676" s="17">
        <v>4425.2</v>
      </c>
      <c r="W676" s="17"/>
      <c r="X676" s="31">
        <v>37.090000000000003</v>
      </c>
      <c r="Y676" s="20">
        <v>2.0099999999999998</v>
      </c>
      <c r="Z676" s="31">
        <v>1.1299999999999999</v>
      </c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</row>
    <row r="677" spans="1:50">
      <c r="A677" s="30" t="s">
        <v>157</v>
      </c>
      <c r="B677" s="30" t="s">
        <v>204</v>
      </c>
      <c r="C677" s="39">
        <v>12</v>
      </c>
      <c r="D677" s="4">
        <v>45896</v>
      </c>
      <c r="E677" s="11">
        <v>158.5</v>
      </c>
      <c r="F677" s="17">
        <v>50.9</v>
      </c>
      <c r="G677" s="17">
        <v>-0.64576497044479497</v>
      </c>
      <c r="H677" s="17"/>
      <c r="I677" s="21"/>
      <c r="J677" s="17"/>
      <c r="K677" s="17"/>
      <c r="L677" s="17"/>
      <c r="M677" s="17"/>
      <c r="N677" s="29">
        <v>3.17</v>
      </c>
      <c r="O677" s="34"/>
      <c r="P677" s="35">
        <v>5.14</v>
      </c>
      <c r="Q677" s="35">
        <v>12.48</v>
      </c>
      <c r="R677" s="20"/>
      <c r="S677" s="35">
        <v>105</v>
      </c>
      <c r="T677" s="17">
        <v>56.494500000000002</v>
      </c>
      <c r="U677" s="17">
        <v>2875.5700499999998</v>
      </c>
      <c r="V677" s="17">
        <v>5344.5</v>
      </c>
      <c r="W677" s="17"/>
      <c r="X677" s="31">
        <v>36.42</v>
      </c>
      <c r="Y677" s="20">
        <v>2.0499999999999998</v>
      </c>
      <c r="Z677" s="31">
        <v>1.2</v>
      </c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</row>
    <row r="678" spans="1:50">
      <c r="A678" s="30" t="s">
        <v>158</v>
      </c>
      <c r="B678" s="30" t="s">
        <v>204</v>
      </c>
      <c r="C678" s="39">
        <v>12</v>
      </c>
      <c r="D678" s="4">
        <v>45896</v>
      </c>
      <c r="E678" s="17"/>
      <c r="F678" s="17">
        <v>58.4</v>
      </c>
      <c r="G678" s="17"/>
      <c r="H678" s="17"/>
      <c r="I678" s="21"/>
      <c r="J678" s="17"/>
      <c r="K678" s="17"/>
      <c r="L678" s="17"/>
      <c r="M678" s="17"/>
      <c r="N678" s="29">
        <v>3.27</v>
      </c>
      <c r="O678" s="34"/>
      <c r="P678" s="35">
        <v>5.29</v>
      </c>
      <c r="Q678" s="35">
        <v>13.47</v>
      </c>
      <c r="R678" s="20"/>
      <c r="S678" s="35">
        <v>67</v>
      </c>
      <c r="T678" s="17">
        <v>46.002700000000004</v>
      </c>
      <c r="U678" s="17">
        <v>2686.5576800000003</v>
      </c>
      <c r="V678" s="17">
        <v>3912.7999999999997</v>
      </c>
      <c r="W678" s="17"/>
      <c r="X678" s="31">
        <v>36.82</v>
      </c>
      <c r="Y678" s="20">
        <v>2</v>
      </c>
      <c r="Z678" s="31">
        <v>1.38</v>
      </c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</row>
    <row r="679" spans="1:50">
      <c r="A679" s="30" t="s">
        <v>159</v>
      </c>
      <c r="B679" s="30" t="s">
        <v>204</v>
      </c>
      <c r="C679" s="39">
        <v>12</v>
      </c>
      <c r="D679" s="4">
        <v>45896</v>
      </c>
      <c r="E679" s="11">
        <v>179</v>
      </c>
      <c r="F679" s="17">
        <v>73.5</v>
      </c>
      <c r="G679" s="17">
        <v>-0.44881319165363065</v>
      </c>
      <c r="H679" s="17"/>
      <c r="I679" s="21"/>
      <c r="J679" s="17"/>
      <c r="K679" s="17"/>
      <c r="L679" s="17"/>
      <c r="M679" s="17"/>
      <c r="N679" s="29">
        <v>3.43</v>
      </c>
      <c r="O679" s="34"/>
      <c r="P679" s="35">
        <v>5.65</v>
      </c>
      <c r="Q679" s="35">
        <v>14.27</v>
      </c>
      <c r="R679" s="20"/>
      <c r="S679" s="35">
        <v>70</v>
      </c>
      <c r="T679" s="17">
        <v>46.831000000000003</v>
      </c>
      <c r="U679" s="17">
        <v>3442.0785000000001</v>
      </c>
      <c r="V679" s="17">
        <v>5145</v>
      </c>
      <c r="W679" s="17"/>
      <c r="X679" s="31">
        <v>32.9</v>
      </c>
      <c r="Y679" s="20">
        <v>2.0099999999999998</v>
      </c>
      <c r="Z679" s="31">
        <v>0.98</v>
      </c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</row>
    <row r="680" spans="1:50">
      <c r="A680" s="30" t="s">
        <v>160</v>
      </c>
      <c r="B680" s="30" t="s">
        <v>204</v>
      </c>
      <c r="C680" s="39">
        <v>12</v>
      </c>
      <c r="D680" s="4">
        <v>45896</v>
      </c>
      <c r="E680" s="11">
        <v>166.4</v>
      </c>
      <c r="F680" s="17">
        <v>57.2</v>
      </c>
      <c r="G680" s="17">
        <v>0.25728651741538378</v>
      </c>
      <c r="H680" s="17"/>
      <c r="I680" s="21"/>
      <c r="J680" s="17"/>
      <c r="K680" s="17"/>
      <c r="L680" s="17"/>
      <c r="M680" s="17"/>
      <c r="N680" s="29">
        <v>3.29</v>
      </c>
      <c r="O680" s="34"/>
      <c r="P680" s="35">
        <v>5.24</v>
      </c>
      <c r="Q680" s="35">
        <v>12.28</v>
      </c>
      <c r="R680" s="20"/>
      <c r="S680" s="20">
        <v>111</v>
      </c>
      <c r="T680" s="17">
        <v>58.1511</v>
      </c>
      <c r="U680" s="17">
        <v>3396.0242399999997</v>
      </c>
      <c r="V680" s="17">
        <v>6482.4</v>
      </c>
      <c r="W680" s="17"/>
      <c r="X680" s="31">
        <v>34.19</v>
      </c>
      <c r="Y680" s="20">
        <v>2.2200000000000002</v>
      </c>
      <c r="Z680" s="31">
        <v>1.51</v>
      </c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</row>
    <row r="681" spans="1:50">
      <c r="A681" s="30" t="s">
        <v>161</v>
      </c>
      <c r="B681" s="30" t="s">
        <v>204</v>
      </c>
      <c r="C681" s="39">
        <v>12</v>
      </c>
      <c r="D681" s="4">
        <v>45896</v>
      </c>
      <c r="E681" s="17"/>
      <c r="F681" s="17">
        <v>62.2</v>
      </c>
      <c r="G681" s="17"/>
      <c r="H681" s="17"/>
      <c r="I681" s="21"/>
      <c r="J681" s="17"/>
      <c r="K681" s="17"/>
      <c r="L681" s="17"/>
      <c r="M681" s="17"/>
      <c r="N681" s="29">
        <v>3.24</v>
      </c>
      <c r="O681" s="34"/>
      <c r="P681" s="35">
        <v>5.33</v>
      </c>
      <c r="Q681" s="35">
        <v>13.15</v>
      </c>
      <c r="R681" s="20"/>
      <c r="S681" s="35">
        <v>74</v>
      </c>
      <c r="T681" s="17">
        <v>47.935400000000001</v>
      </c>
      <c r="U681" s="17">
        <v>3523.2519000000002</v>
      </c>
      <c r="V681" s="17">
        <v>5439</v>
      </c>
      <c r="W681" s="17"/>
      <c r="X681" s="31">
        <v>35.76</v>
      </c>
      <c r="Y681" s="20">
        <v>2.2799999999999998</v>
      </c>
      <c r="Z681" s="31">
        <v>1.44</v>
      </c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</row>
    <row r="682" spans="1:50">
      <c r="A682" s="30" t="s">
        <v>162</v>
      </c>
      <c r="B682" s="30" t="s">
        <v>204</v>
      </c>
      <c r="C682" s="39">
        <v>12</v>
      </c>
      <c r="D682" s="4">
        <v>45896</v>
      </c>
      <c r="E682" s="11">
        <v>160.6</v>
      </c>
      <c r="F682" s="17">
        <v>53.6</v>
      </c>
      <c r="G682" s="17">
        <v>-0.91055782137907992</v>
      </c>
      <c r="H682" s="17"/>
      <c r="I682" s="21"/>
      <c r="J682" s="17"/>
      <c r="K682" s="17"/>
      <c r="L682" s="17"/>
      <c r="M682" s="17"/>
      <c r="N682" s="29">
        <v>3.39</v>
      </c>
      <c r="O682" s="34"/>
      <c r="P682" s="35">
        <v>5.38</v>
      </c>
      <c r="Q682" s="35">
        <v>12.97</v>
      </c>
      <c r="R682" s="20"/>
      <c r="S682" s="35">
        <v>82</v>
      </c>
      <c r="T682" s="17">
        <v>50.144199999999998</v>
      </c>
      <c r="U682" s="17">
        <v>2868.2482399999999</v>
      </c>
      <c r="V682" s="17">
        <v>4690.4000000000005</v>
      </c>
      <c r="W682" s="17"/>
      <c r="X682" s="31">
        <v>33.54</v>
      </c>
      <c r="Y682" s="20">
        <v>1.98</v>
      </c>
      <c r="Z682" s="31">
        <v>0.95</v>
      </c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</row>
    <row r="683" spans="1:50">
      <c r="A683" s="30" t="s">
        <v>163</v>
      </c>
      <c r="B683" s="30" t="s">
        <v>204</v>
      </c>
      <c r="C683" s="39">
        <v>12</v>
      </c>
      <c r="D683" s="4">
        <v>45896</v>
      </c>
      <c r="E683" s="17"/>
      <c r="F683" s="17">
        <v>51.4</v>
      </c>
      <c r="G683" s="17"/>
      <c r="H683" s="17"/>
      <c r="I683" s="21"/>
      <c r="J683" s="17"/>
      <c r="K683" s="17"/>
      <c r="L683" s="17"/>
      <c r="M683" s="17"/>
      <c r="N683" s="29">
        <v>3.35</v>
      </c>
      <c r="O683" s="34"/>
      <c r="P683" s="35">
        <v>5.73</v>
      </c>
      <c r="Q683" s="35">
        <v>13.19</v>
      </c>
      <c r="R683" s="20"/>
      <c r="S683" s="35">
        <v>76</v>
      </c>
      <c r="T683" s="17">
        <v>48.4876</v>
      </c>
      <c r="U683" s="17">
        <v>3015.9287200000003</v>
      </c>
      <c r="V683" s="17">
        <v>4727.2</v>
      </c>
      <c r="W683" s="17"/>
      <c r="X683" s="31">
        <v>30.9</v>
      </c>
      <c r="Y683" s="20">
        <v>1.95</v>
      </c>
      <c r="Z683" s="31">
        <v>1.21</v>
      </c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</row>
    <row r="684" spans="1:50">
      <c r="A684" s="33" t="s">
        <v>16</v>
      </c>
      <c r="B684" s="30" t="s">
        <v>202</v>
      </c>
      <c r="C684" s="39">
        <v>7</v>
      </c>
      <c r="D684" s="4">
        <v>45896</v>
      </c>
      <c r="E684" s="17">
        <v>179.1</v>
      </c>
      <c r="F684" s="17">
        <v>78.2</v>
      </c>
      <c r="G684" s="17"/>
      <c r="H684" s="24">
        <v>9.1561778191985113</v>
      </c>
      <c r="I684" s="21">
        <v>0.11708667287977637</v>
      </c>
      <c r="J684" s="24">
        <v>38.550431145059463</v>
      </c>
      <c r="K684" s="24">
        <v>24.378982822793169</v>
      </c>
      <c r="L684" s="17"/>
      <c r="M684" s="17"/>
      <c r="N684" s="32">
        <v>2.89</v>
      </c>
      <c r="O684" s="24">
        <f>F684*(20/N684)</f>
        <v>541.17647058823525</v>
      </c>
      <c r="P684" s="17">
        <v>4.82</v>
      </c>
      <c r="Q684" s="17">
        <v>11.15</v>
      </c>
      <c r="R684" s="17">
        <f>'SR渋谷 フィジカル測定'!$P684-'SR渋谷 フィジカル測定'!$N684</f>
        <v>1.9300000000000002</v>
      </c>
      <c r="S684" s="17">
        <v>118</v>
      </c>
      <c r="T684" s="24">
        <v>3556.9609599999999</v>
      </c>
      <c r="U684" s="17">
        <v>60.083799999999997</v>
      </c>
      <c r="V684" s="17">
        <v>9227.6</v>
      </c>
      <c r="W684" s="17"/>
      <c r="X684" s="31">
        <v>52.45</v>
      </c>
      <c r="Y684" s="20">
        <v>2.6</v>
      </c>
      <c r="Z684" s="31">
        <v>2.14</v>
      </c>
      <c r="AA684" s="17"/>
      <c r="AB684" s="17"/>
      <c r="AC684" s="17">
        <v>110</v>
      </c>
      <c r="AD684" s="17">
        <v>77.5</v>
      </c>
      <c r="AE684" s="17"/>
      <c r="AF684" s="24">
        <v>1.4066496163682864</v>
      </c>
      <c r="AG684" s="24">
        <v>0.99104859335038364</v>
      </c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</row>
    <row r="685" spans="1:50">
      <c r="A685" s="33" t="s">
        <v>17</v>
      </c>
      <c r="B685" s="30" t="s">
        <v>202</v>
      </c>
      <c r="C685" s="39">
        <v>7</v>
      </c>
      <c r="D685" s="4">
        <v>45896</v>
      </c>
      <c r="E685" s="17">
        <v>177.1</v>
      </c>
      <c r="F685" s="17">
        <v>77.150000000000006</v>
      </c>
      <c r="G685" s="17"/>
      <c r="H685" s="24">
        <v>9.4410328263364569</v>
      </c>
      <c r="I685" s="21">
        <v>0.1223724280795393</v>
      </c>
      <c r="J685" s="24">
        <v>38.232053740069766</v>
      </c>
      <c r="K685" s="24">
        <v>24.597943975352962</v>
      </c>
      <c r="L685" s="17"/>
      <c r="M685" s="17"/>
      <c r="N685" s="32">
        <v>2.89</v>
      </c>
      <c r="O685" s="24">
        <f t="shared" ref="O685:O699" si="2">F685*(20/N685)</f>
        <v>533.91003460207617</v>
      </c>
      <c r="P685" s="17">
        <v>4.8600000000000003</v>
      </c>
      <c r="Q685" s="17">
        <v>13.47</v>
      </c>
      <c r="R685" s="17">
        <f>'SR渋谷 フィジカル測定'!$P685-'SR渋谷 フィジカル測定'!$N685</f>
        <v>1.9700000000000002</v>
      </c>
      <c r="S685" s="17">
        <v>70</v>
      </c>
      <c r="T685" s="24">
        <v>2772.3952000000004</v>
      </c>
      <c r="U685" s="17">
        <v>46.831000000000003</v>
      </c>
      <c r="V685" s="17">
        <v>5400.5</v>
      </c>
      <c r="W685" s="17"/>
      <c r="X685" s="31">
        <v>49.91</v>
      </c>
      <c r="Y685" s="20">
        <v>2.6</v>
      </c>
      <c r="Z685" s="31">
        <v>1.64</v>
      </c>
      <c r="AA685" s="17"/>
      <c r="AB685" s="17"/>
      <c r="AC685" s="17"/>
      <c r="AD685" s="17"/>
      <c r="AE685" s="17"/>
      <c r="AF685" s="24"/>
      <c r="AG685" s="24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</row>
    <row r="686" spans="1:50">
      <c r="A686" s="33" t="s">
        <v>165</v>
      </c>
      <c r="B686" s="30" t="s">
        <v>202</v>
      </c>
      <c r="C686" s="39">
        <v>7</v>
      </c>
      <c r="D686" s="4">
        <v>45896</v>
      </c>
      <c r="E686" s="17">
        <v>167.5</v>
      </c>
      <c r="F686" s="17">
        <v>68</v>
      </c>
      <c r="G686" s="17"/>
      <c r="H686" s="24">
        <v>7.4580323946151523</v>
      </c>
      <c r="I686" s="21">
        <v>0.10967694697963459</v>
      </c>
      <c r="J686" s="24">
        <v>36.144458271871549</v>
      </c>
      <c r="K686" s="24">
        <v>24.237023836043662</v>
      </c>
      <c r="L686" s="17"/>
      <c r="M686" s="17"/>
      <c r="N686" s="32">
        <v>3.04</v>
      </c>
      <c r="O686" s="24">
        <f t="shared" si="2"/>
        <v>447.36842105263156</v>
      </c>
      <c r="P686" s="17">
        <v>4.91</v>
      </c>
      <c r="Q686" s="17">
        <v>10.91</v>
      </c>
      <c r="R686" s="17">
        <f>'SR渋谷 フィジカル測定'!$P686-'SR渋谷 フィジカル測定'!$N686</f>
        <v>1.87</v>
      </c>
      <c r="S686" s="17">
        <v>134</v>
      </c>
      <c r="T686" s="24">
        <v>3818.4828800000005</v>
      </c>
      <c r="U686" s="17">
        <v>64.501400000000004</v>
      </c>
      <c r="V686" s="17">
        <v>9112</v>
      </c>
      <c r="W686" s="17"/>
      <c r="X686" s="31">
        <v>47.44</v>
      </c>
      <c r="Y686" s="20">
        <v>2.5</v>
      </c>
      <c r="Z686" s="31">
        <v>2.13</v>
      </c>
      <c r="AA686" s="17"/>
      <c r="AB686" s="17"/>
      <c r="AC686" s="17">
        <v>105</v>
      </c>
      <c r="AD686" s="17">
        <v>75</v>
      </c>
      <c r="AE686" s="17"/>
      <c r="AF686" s="24">
        <v>1.5441176470588236</v>
      </c>
      <c r="AG686" s="24">
        <v>1.1029411764705883</v>
      </c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</row>
    <row r="687" spans="1:50">
      <c r="A687" s="33" t="s">
        <v>166</v>
      </c>
      <c r="B687" s="30" t="s">
        <v>202</v>
      </c>
      <c r="C687" s="39">
        <v>7</v>
      </c>
      <c r="D687" s="4">
        <v>45896</v>
      </c>
      <c r="E687" s="17">
        <v>176.5</v>
      </c>
      <c r="F687" s="17">
        <v>70.599999999999994</v>
      </c>
      <c r="G687" s="17"/>
      <c r="H687" s="24">
        <v>6.7079275090627792</v>
      </c>
      <c r="I687" s="21">
        <v>9.5013137522135693E-2</v>
      </c>
      <c r="J687" s="24">
        <v>36.199474499114572</v>
      </c>
      <c r="K687" s="24">
        <v>22.6628895184136</v>
      </c>
      <c r="L687" s="17"/>
      <c r="M687" s="17"/>
      <c r="N687" s="32">
        <v>2.94</v>
      </c>
      <c r="O687" s="24">
        <f t="shared" si="2"/>
        <v>480.27210884353741</v>
      </c>
      <c r="P687" s="17">
        <v>4.7</v>
      </c>
      <c r="Q687" s="17">
        <v>11.18</v>
      </c>
      <c r="R687" s="17">
        <f>'SR渋谷 フィジカル測定'!$P687-'SR渋谷 フィジカル測定'!$N687</f>
        <v>1.7600000000000002</v>
      </c>
      <c r="S687" s="17">
        <v>120</v>
      </c>
      <c r="T687" s="24">
        <v>3589.6512000000007</v>
      </c>
      <c r="U687" s="17">
        <v>60.63600000000001</v>
      </c>
      <c r="V687" s="17">
        <v>8472</v>
      </c>
      <c r="W687" s="17"/>
      <c r="X687" s="31">
        <v>45.18</v>
      </c>
      <c r="Y687" s="20">
        <v>2.5</v>
      </c>
      <c r="Z687" s="31">
        <v>1.66</v>
      </c>
      <c r="AA687" s="17"/>
      <c r="AB687" s="17"/>
      <c r="AC687" s="17">
        <v>125</v>
      </c>
      <c r="AD687" s="17">
        <v>65</v>
      </c>
      <c r="AE687" s="17"/>
      <c r="AF687" s="24">
        <v>1.7705382436260624</v>
      </c>
      <c r="AG687" s="24">
        <v>0.92067988668555245</v>
      </c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</row>
    <row r="688" spans="1:50">
      <c r="A688" s="33" t="s">
        <v>167</v>
      </c>
      <c r="B688" s="30" t="s">
        <v>202</v>
      </c>
      <c r="C688" s="39">
        <v>8</v>
      </c>
      <c r="D688" s="4">
        <v>45896</v>
      </c>
      <c r="E688" s="17">
        <v>173.5</v>
      </c>
      <c r="F688" s="17">
        <v>75.400000000000006</v>
      </c>
      <c r="G688" s="17"/>
      <c r="H688" s="24">
        <v>9.6204020628573659</v>
      </c>
      <c r="I688" s="21">
        <v>0.12759153929519051</v>
      </c>
      <c r="J688" s="24">
        <v>37.913312932070681</v>
      </c>
      <c r="K688" s="24">
        <v>25.047961531114783</v>
      </c>
      <c r="L688" s="17"/>
      <c r="M688" s="17"/>
      <c r="N688" s="32">
        <v>2.92</v>
      </c>
      <c r="O688" s="24">
        <f t="shared" si="2"/>
        <v>516.43835616438355</v>
      </c>
      <c r="P688" s="17">
        <v>4.9400000000000004</v>
      </c>
      <c r="Q688" s="17">
        <v>11.57</v>
      </c>
      <c r="R688" s="17">
        <f>'SR渋谷 フィジカル測定'!$P688-'SR渋谷 フィジカル測定'!$N688</f>
        <v>2.0200000000000005</v>
      </c>
      <c r="S688" s="17">
        <v>128</v>
      </c>
      <c r="T688" s="24">
        <v>4738.4979200000007</v>
      </c>
      <c r="U688" s="17">
        <v>62.844800000000006</v>
      </c>
      <c r="V688" s="17">
        <v>9651.2000000000007</v>
      </c>
      <c r="W688" s="17"/>
      <c r="X688" s="31">
        <v>47.14</v>
      </c>
      <c r="Y688" s="20">
        <v>2.56</v>
      </c>
      <c r="Z688" s="31">
        <v>1.88</v>
      </c>
      <c r="AA688" s="17"/>
      <c r="AB688" s="17"/>
      <c r="AC688" s="17">
        <v>110</v>
      </c>
      <c r="AD688" s="17">
        <v>75</v>
      </c>
      <c r="AE688" s="17"/>
      <c r="AF688" s="24">
        <v>1.4588859416445623</v>
      </c>
      <c r="AG688" s="24">
        <v>0.9946949602122015</v>
      </c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</row>
    <row r="689" spans="1:50">
      <c r="A689" s="33" t="s">
        <v>168</v>
      </c>
      <c r="B689" s="30" t="s">
        <v>202</v>
      </c>
      <c r="C689" s="39">
        <v>8</v>
      </c>
      <c r="D689" s="4">
        <v>45896</v>
      </c>
      <c r="E689" s="17">
        <v>178.5</v>
      </c>
      <c r="F689" s="17">
        <v>74.3</v>
      </c>
      <c r="G689" s="17"/>
      <c r="H689" s="24">
        <v>7.6062244297496147</v>
      </c>
      <c r="I689" s="21">
        <v>0.10237179582435552</v>
      </c>
      <c r="J689" s="24">
        <v>37.363459703221501</v>
      </c>
      <c r="K689" s="24">
        <v>23.319131574198305</v>
      </c>
      <c r="L689" s="17"/>
      <c r="M689" s="17"/>
      <c r="N689" s="32">
        <v>2.95</v>
      </c>
      <c r="O689" s="24">
        <f t="shared" si="2"/>
        <v>503.72881355932202</v>
      </c>
      <c r="P689" s="17">
        <v>4.66</v>
      </c>
      <c r="Q689" s="17">
        <v>10.8</v>
      </c>
      <c r="R689" s="17">
        <f>'SR渋谷 フィジカル測定'!$P689-'SR渋谷 フィジカル測定'!$N689</f>
        <v>1.71</v>
      </c>
      <c r="S689" s="17">
        <v>141</v>
      </c>
      <c r="T689" s="24">
        <v>4936.0536299999994</v>
      </c>
      <c r="U689" s="17">
        <v>66.434100000000001</v>
      </c>
      <c r="V689" s="17">
        <v>10476.299999999999</v>
      </c>
      <c r="W689" s="17"/>
      <c r="X689" s="31">
        <v>48.52</v>
      </c>
      <c r="Y689" s="20">
        <v>2.57</v>
      </c>
      <c r="Z689" s="31">
        <v>1.96</v>
      </c>
      <c r="AA689" s="17"/>
      <c r="AB689" s="17"/>
      <c r="AC689" s="17">
        <v>125</v>
      </c>
      <c r="AD689" s="17">
        <v>75</v>
      </c>
      <c r="AE689" s="17"/>
      <c r="AF689" s="24">
        <v>1.6823687752355316</v>
      </c>
      <c r="AG689" s="24">
        <v>1.009421265141319</v>
      </c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</row>
    <row r="690" spans="1:50">
      <c r="A690" s="33" t="s">
        <v>169</v>
      </c>
      <c r="B690" s="30" t="s">
        <v>202</v>
      </c>
      <c r="C690" s="39">
        <v>8</v>
      </c>
      <c r="D690" s="4">
        <v>45896</v>
      </c>
      <c r="E690" s="17">
        <v>182</v>
      </c>
      <c r="F690" s="17">
        <v>86.7</v>
      </c>
      <c r="G690" s="17"/>
      <c r="H690" s="24">
        <v>9.4267030778245857</v>
      </c>
      <c r="I690" s="21">
        <v>0.10872783250086027</v>
      </c>
      <c r="J690" s="24">
        <v>42.457855451744734</v>
      </c>
      <c r="K690" s="24">
        <v>26.174375075473975</v>
      </c>
      <c r="L690" s="17"/>
      <c r="M690" s="17"/>
      <c r="N690" s="32">
        <v>3</v>
      </c>
      <c r="O690" s="24">
        <f t="shared" si="2"/>
        <v>578</v>
      </c>
      <c r="P690" s="17">
        <v>5.18</v>
      </c>
      <c r="Q690" s="17">
        <v>11.55</v>
      </c>
      <c r="R690" s="17">
        <f>'SR渋谷 フィジカル測定'!$P690-'SR渋谷 フィジカル測定'!$N690</f>
        <v>2.1799999999999997</v>
      </c>
      <c r="S690" s="17">
        <v>132</v>
      </c>
      <c r="T690" s="24">
        <v>3785.7926400000006</v>
      </c>
      <c r="U690" s="17">
        <v>63.949200000000005</v>
      </c>
      <c r="V690" s="17">
        <v>11444.4</v>
      </c>
      <c r="W690" s="17"/>
      <c r="X690" s="31">
        <v>52.61</v>
      </c>
      <c r="Y690" s="20">
        <v>2.4500000000000002</v>
      </c>
      <c r="Z690" s="31">
        <v>2.1800000000000002</v>
      </c>
      <c r="AA690" s="17"/>
      <c r="AB690" s="17"/>
      <c r="AC690" s="17">
        <v>130</v>
      </c>
      <c r="AD690" s="17">
        <v>100</v>
      </c>
      <c r="AE690" s="17"/>
      <c r="AF690" s="24">
        <v>1.4994232987312572</v>
      </c>
      <c r="AG690" s="24">
        <v>1.1534025374855825</v>
      </c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</row>
    <row r="691" spans="1:50">
      <c r="A691" s="33" t="s">
        <v>170</v>
      </c>
      <c r="B691" s="30" t="s">
        <v>202</v>
      </c>
      <c r="C691" s="39">
        <v>8</v>
      </c>
      <c r="D691" s="4">
        <v>45896</v>
      </c>
      <c r="E691" s="17">
        <v>166.7</v>
      </c>
      <c r="F691" s="17">
        <v>67</v>
      </c>
      <c r="G691" s="17"/>
      <c r="H691" s="24">
        <v>8.4070563176423647</v>
      </c>
      <c r="I691" s="21">
        <v>0.12547845250212486</v>
      </c>
      <c r="J691" s="24">
        <v>35.148736462122159</v>
      </c>
      <c r="K691" s="24">
        <v>24.110354893628358</v>
      </c>
      <c r="L691" s="17"/>
      <c r="M691" s="17"/>
      <c r="N691" s="32">
        <v>2.86</v>
      </c>
      <c r="O691" s="24">
        <f t="shared" si="2"/>
        <v>468.53146853146853</v>
      </c>
      <c r="P691" s="17">
        <v>4.46</v>
      </c>
      <c r="Q691" s="17">
        <v>11.55</v>
      </c>
      <c r="R691" s="17">
        <f>'SR渋谷 フィジカル測定'!$P691-'SR渋谷 フィジカル測定'!$N691</f>
        <v>1.6</v>
      </c>
      <c r="S691" s="17">
        <v>124</v>
      </c>
      <c r="T691" s="24">
        <v>3655.0316800000005</v>
      </c>
      <c r="U691" s="17">
        <v>61.740400000000008</v>
      </c>
      <c r="V691" s="17">
        <v>8308</v>
      </c>
      <c r="W691" s="17"/>
      <c r="X691" s="31">
        <v>56.54</v>
      </c>
      <c r="Y691" s="20">
        <v>2.64</v>
      </c>
      <c r="Z691" s="31">
        <v>2.67</v>
      </c>
      <c r="AA691" s="17"/>
      <c r="AB691" s="17"/>
      <c r="AC691" s="17">
        <v>135</v>
      </c>
      <c r="AD691" s="17">
        <v>85</v>
      </c>
      <c r="AE691" s="17"/>
      <c r="AF691" s="24">
        <v>2.0149253731343282</v>
      </c>
      <c r="AG691" s="24">
        <v>1.2686567164179106</v>
      </c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</row>
    <row r="692" spans="1:50">
      <c r="A692" s="33" t="s">
        <v>171</v>
      </c>
      <c r="B692" s="30" t="s">
        <v>202</v>
      </c>
      <c r="C692" s="39">
        <v>8</v>
      </c>
      <c r="D692" s="4">
        <v>45896</v>
      </c>
      <c r="E692" s="17">
        <v>177.4</v>
      </c>
      <c r="F692" s="17">
        <v>75.3</v>
      </c>
      <c r="G692" s="17"/>
      <c r="H692" s="24">
        <v>10.653304451255519</v>
      </c>
      <c r="I692" s="21">
        <v>0.14147814676302151</v>
      </c>
      <c r="J692" s="24">
        <v>36.441203804252801</v>
      </c>
      <c r="K692" s="24">
        <v>23.926972211665685</v>
      </c>
      <c r="L692" s="17"/>
      <c r="M692" s="17"/>
      <c r="N692" s="32">
        <v>3.05</v>
      </c>
      <c r="O692" s="24">
        <f t="shared" si="2"/>
        <v>493.77049180327867</v>
      </c>
      <c r="P692" s="17">
        <v>5.29</v>
      </c>
      <c r="Q692" s="17">
        <v>11.21</v>
      </c>
      <c r="R692" s="17">
        <f>'SR渋谷 フィジカル測定'!$P692-'SR渋谷 フィジカル測定'!$N692</f>
        <v>2.2400000000000002</v>
      </c>
      <c r="S692" s="17">
        <v>125</v>
      </c>
      <c r="T692" s="24">
        <v>3671.3768000000005</v>
      </c>
      <c r="U692" s="17">
        <v>62.016500000000008</v>
      </c>
      <c r="V692" s="17">
        <v>9412.5</v>
      </c>
      <c r="W692" s="17"/>
      <c r="X692" s="31">
        <v>45.33</v>
      </c>
      <c r="Y692" s="20">
        <v>2.6</v>
      </c>
      <c r="Z692" s="31">
        <v>1.9</v>
      </c>
      <c r="AA692" s="17"/>
      <c r="AB692" s="17"/>
      <c r="AC692" s="17"/>
      <c r="AD692" s="17">
        <v>70</v>
      </c>
      <c r="AE692" s="17"/>
      <c r="AF692" s="24"/>
      <c r="AG692" s="24">
        <v>0.92961487383798147</v>
      </c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</row>
    <row r="693" spans="1:50">
      <c r="A693" s="33" t="s">
        <v>78</v>
      </c>
      <c r="B693" s="30" t="s">
        <v>202</v>
      </c>
      <c r="C693" s="39">
        <v>9</v>
      </c>
      <c r="D693" s="4">
        <v>45896</v>
      </c>
      <c r="E693" s="17">
        <v>171</v>
      </c>
      <c r="F693" s="17">
        <v>70.8</v>
      </c>
      <c r="G693" s="17"/>
      <c r="H693" s="24">
        <v>7.5412534401815021</v>
      </c>
      <c r="I693" s="21">
        <v>0.10651487909860879</v>
      </c>
      <c r="J693" s="24">
        <v>36.993419040829529</v>
      </c>
      <c r="K693" s="24">
        <v>24.21257822919873</v>
      </c>
      <c r="L693" s="17"/>
      <c r="M693" s="17"/>
      <c r="N693" s="32">
        <v>2.94</v>
      </c>
      <c r="O693" s="24">
        <f t="shared" si="2"/>
        <v>481.63265306122452</v>
      </c>
      <c r="P693" s="17">
        <v>4.72</v>
      </c>
      <c r="Q693" s="17">
        <v>11.17</v>
      </c>
      <c r="R693" s="17">
        <f>'SR渋谷 フィジカル測定'!$P693-'SR渋谷 フィジカル測定'!$N693</f>
        <v>1.7799999999999998</v>
      </c>
      <c r="S693" s="17">
        <v>122</v>
      </c>
      <c r="T693" s="24">
        <v>3622.3414400000006</v>
      </c>
      <c r="U693" s="17">
        <v>61.188200000000009</v>
      </c>
      <c r="V693" s="17">
        <v>8637.6</v>
      </c>
      <c r="W693" s="17"/>
      <c r="X693" s="31">
        <v>46.23</v>
      </c>
      <c r="Y693" s="20">
        <v>2.6</v>
      </c>
      <c r="Z693" s="31">
        <v>1.96</v>
      </c>
      <c r="AA693" s="17"/>
      <c r="AB693" s="17"/>
      <c r="AC693" s="17">
        <v>110</v>
      </c>
      <c r="AD693" s="17">
        <v>65</v>
      </c>
      <c r="AE693" s="17"/>
      <c r="AF693" s="24">
        <v>1.5536723163841808</v>
      </c>
      <c r="AG693" s="24">
        <v>0.91807909604519777</v>
      </c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</row>
    <row r="694" spans="1:50">
      <c r="A694" s="33" t="s">
        <v>80</v>
      </c>
      <c r="B694" s="30" t="s">
        <v>202</v>
      </c>
      <c r="C694" s="39">
        <v>9</v>
      </c>
      <c r="D694" s="4">
        <v>45896</v>
      </c>
      <c r="E694" s="17">
        <v>174.2</v>
      </c>
      <c r="F694" s="17">
        <v>63.2</v>
      </c>
      <c r="G694" s="17"/>
      <c r="H694" s="24">
        <v>5.0869138686130979</v>
      </c>
      <c r="I694" s="21">
        <v>8.0489143490713566E-2</v>
      </c>
      <c r="J694" s="24">
        <v>33.359980557627388</v>
      </c>
      <c r="K694" s="24">
        <v>20.826715139308316</v>
      </c>
      <c r="L694" s="17"/>
      <c r="M694" s="17"/>
      <c r="N694" s="32">
        <v>3.07</v>
      </c>
      <c r="O694" s="24">
        <f t="shared" si="2"/>
        <v>411.72638436482089</v>
      </c>
      <c r="P694" s="17">
        <v>4.79</v>
      </c>
      <c r="Q694" s="17">
        <v>11.75</v>
      </c>
      <c r="R694" s="17">
        <f>'SR渋谷 フィジカル測定'!$P694-'SR渋谷 フィジカル測定'!$N694</f>
        <v>1.7200000000000002</v>
      </c>
      <c r="S694" s="17">
        <v>135</v>
      </c>
      <c r="T694" s="24">
        <v>3834.8280000000004</v>
      </c>
      <c r="U694" s="17">
        <v>64.777500000000003</v>
      </c>
      <c r="V694" s="17">
        <v>8532</v>
      </c>
      <c r="W694" s="17"/>
      <c r="X694" s="31">
        <v>48.52</v>
      </c>
      <c r="Y694" s="20">
        <v>2.6</v>
      </c>
      <c r="Z694" s="31">
        <v>1.67</v>
      </c>
      <c r="AA694" s="17"/>
      <c r="AB694" s="17"/>
      <c r="AC694" s="17">
        <v>105</v>
      </c>
      <c r="AD694" s="17">
        <v>50</v>
      </c>
      <c r="AE694" s="17"/>
      <c r="AF694" s="24">
        <v>1.6613924050632911</v>
      </c>
      <c r="AG694" s="24">
        <v>0.79113924050632911</v>
      </c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</row>
    <row r="695" spans="1:50">
      <c r="A695" s="33" t="s">
        <v>79</v>
      </c>
      <c r="B695" s="30" t="s">
        <v>202</v>
      </c>
      <c r="C695" s="39">
        <v>9</v>
      </c>
      <c r="D695" s="4">
        <v>45896</v>
      </c>
      <c r="E695" s="17">
        <v>186.1</v>
      </c>
      <c r="F695" s="17">
        <v>68.400000000000006</v>
      </c>
      <c r="G695" s="17"/>
      <c r="H695" s="24">
        <v>6.5660879203220253</v>
      </c>
      <c r="I695" s="21">
        <v>9.5995437431608543E-2</v>
      </c>
      <c r="J695" s="24">
        <v>33.226175217451896</v>
      </c>
      <c r="K695" s="24">
        <v>19.749829715466745</v>
      </c>
      <c r="L695" s="17"/>
      <c r="M695" s="17"/>
      <c r="N695" s="32">
        <v>3.06</v>
      </c>
      <c r="O695" s="24">
        <f t="shared" si="2"/>
        <v>447.05882352941177</v>
      </c>
      <c r="P695" s="17">
        <v>4.9400000000000004</v>
      </c>
      <c r="Q695" s="17">
        <v>12.29</v>
      </c>
      <c r="R695" s="17">
        <f>'SR渋谷 フィジカル測定'!$P695-'SR渋谷 フィジカル測定'!$N695</f>
        <v>1.8800000000000003</v>
      </c>
      <c r="S695" s="17">
        <v>112</v>
      </c>
      <c r="T695" s="24">
        <v>3458.8902400000002</v>
      </c>
      <c r="U695" s="17">
        <v>58.427199999999999</v>
      </c>
      <c r="V695" s="17">
        <v>7660.8000000000011</v>
      </c>
      <c r="W695" s="17"/>
      <c r="X695" s="31">
        <v>47.75</v>
      </c>
      <c r="Y695" s="20">
        <v>2.36</v>
      </c>
      <c r="Z695" s="31">
        <v>1.71</v>
      </c>
      <c r="AA695" s="17"/>
      <c r="AB695" s="17"/>
      <c r="AC695" s="17">
        <v>80</v>
      </c>
      <c r="AD695" s="17">
        <v>50</v>
      </c>
      <c r="AE695" s="17"/>
      <c r="AF695" s="24">
        <v>1.1695906432748537</v>
      </c>
      <c r="AG695" s="24">
        <v>0.73099415204678353</v>
      </c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</row>
    <row r="696" spans="1:50">
      <c r="A696" s="33" t="s">
        <v>82</v>
      </c>
      <c r="B696" s="30" t="s">
        <v>202</v>
      </c>
      <c r="C696" s="39">
        <v>9</v>
      </c>
      <c r="D696" s="4">
        <v>45896</v>
      </c>
      <c r="E696" s="17">
        <v>175</v>
      </c>
      <c r="F696" s="17">
        <v>82.5</v>
      </c>
      <c r="G696" s="17"/>
      <c r="H696" s="24">
        <v>11.541159320144093</v>
      </c>
      <c r="I696" s="21">
        <v>0.13989284024417081</v>
      </c>
      <c r="J696" s="24">
        <v>40.547908959917663</v>
      </c>
      <c r="K696" s="24">
        <v>26.938775510204081</v>
      </c>
      <c r="L696" s="17"/>
      <c r="M696" s="17"/>
      <c r="N696" s="32">
        <v>2.99</v>
      </c>
      <c r="O696" s="24">
        <f t="shared" si="2"/>
        <v>551.83946488294305</v>
      </c>
      <c r="P696" s="17">
        <v>4.83</v>
      </c>
      <c r="Q696" s="17">
        <v>11.58</v>
      </c>
      <c r="R696" s="17">
        <f>'SR渋谷 フィジカル測定'!$P696-'SR渋谷 フィジカル測定'!$N696</f>
        <v>1.8399999999999999</v>
      </c>
      <c r="S696" s="17">
        <v>115</v>
      </c>
      <c r="T696" s="24">
        <v>3507.9256</v>
      </c>
      <c r="U696" s="17">
        <v>59.255499999999998</v>
      </c>
      <c r="V696" s="17">
        <v>9487.5</v>
      </c>
      <c r="W696" s="17"/>
      <c r="X696" s="31">
        <v>41.82</v>
      </c>
      <c r="Y696" s="20">
        <v>2.4500000000000002</v>
      </c>
      <c r="Z696" s="31">
        <v>2.02</v>
      </c>
      <c r="AA696" s="17"/>
      <c r="AB696" s="17"/>
      <c r="AC696" s="17">
        <v>110</v>
      </c>
      <c r="AD696" s="17">
        <v>60</v>
      </c>
      <c r="AE696" s="17"/>
      <c r="AF696" s="24">
        <v>1.3333333333333333</v>
      </c>
      <c r="AG696" s="24">
        <v>0.72727272727272729</v>
      </c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</row>
    <row r="697" spans="1:50">
      <c r="A697" s="33" t="s">
        <v>172</v>
      </c>
      <c r="B697" s="30" t="s">
        <v>202</v>
      </c>
      <c r="C697" s="39">
        <v>9</v>
      </c>
      <c r="D697" s="4">
        <v>45896</v>
      </c>
      <c r="E697" s="17">
        <v>179</v>
      </c>
      <c r="F697" s="17">
        <v>66.5</v>
      </c>
      <c r="G697" s="17"/>
      <c r="H697" s="24">
        <v>6.177379379685517</v>
      </c>
      <c r="I697" s="21">
        <v>9.2892923002789729E-2</v>
      </c>
      <c r="J697" s="24">
        <v>33.699788056041612</v>
      </c>
      <c r="K697" s="24">
        <v>20.754658094316657</v>
      </c>
      <c r="L697" s="17"/>
      <c r="M697" s="17"/>
      <c r="N697" s="32">
        <v>2.92</v>
      </c>
      <c r="O697" s="24">
        <f t="shared" si="2"/>
        <v>455.47945205479454</v>
      </c>
      <c r="P697" s="17">
        <v>4.87</v>
      </c>
      <c r="Q697" s="17">
        <v>11.18</v>
      </c>
      <c r="R697" s="17">
        <f>'SR渋谷 フィジカル測定'!$P697-'SR渋谷 フィジカル測定'!$N697</f>
        <v>1.9500000000000002</v>
      </c>
      <c r="S697" s="17"/>
      <c r="T697" s="24">
        <v>1628.2368000000001</v>
      </c>
      <c r="U697" s="17">
        <v>27.504000000000001</v>
      </c>
      <c r="V697" s="17">
        <v>0</v>
      </c>
      <c r="W697" s="17"/>
      <c r="X697" s="31">
        <v>49.6</v>
      </c>
      <c r="Y697" s="20">
        <v>2.6</v>
      </c>
      <c r="Z697" s="31">
        <v>2.4300000000000002</v>
      </c>
      <c r="AA697" s="17"/>
      <c r="AB697" s="17"/>
      <c r="AC697" s="17">
        <v>95</v>
      </c>
      <c r="AD697" s="17">
        <v>55</v>
      </c>
      <c r="AE697" s="17"/>
      <c r="AF697" s="24">
        <v>1.4285714285714286</v>
      </c>
      <c r="AG697" s="24">
        <v>0.82706766917293228</v>
      </c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</row>
    <row r="698" spans="1:50">
      <c r="A698" s="33" t="s">
        <v>173</v>
      </c>
      <c r="B698" s="30" t="s">
        <v>202</v>
      </c>
      <c r="C698" s="39">
        <v>9</v>
      </c>
      <c r="D698" s="4">
        <v>45896</v>
      </c>
      <c r="E698" s="17">
        <v>188.4</v>
      </c>
      <c r="F698" s="17">
        <v>78.5</v>
      </c>
      <c r="G698" s="17"/>
      <c r="H698" s="24">
        <v>10.022198572416206</v>
      </c>
      <c r="I698" s="21">
        <v>0.12767131939383702</v>
      </c>
      <c r="J698" s="24">
        <v>36.347028358590123</v>
      </c>
      <c r="K698" s="24">
        <v>22.116065109695679</v>
      </c>
      <c r="L698" s="17"/>
      <c r="M698" s="17"/>
      <c r="N698" s="32">
        <v>2.98</v>
      </c>
      <c r="O698" s="24">
        <f t="shared" si="2"/>
        <v>526.84563758389265</v>
      </c>
      <c r="P698" s="17">
        <v>5.55</v>
      </c>
      <c r="Q698" s="17">
        <v>12.22</v>
      </c>
      <c r="R698" s="17">
        <f>'SR渋谷 フィジカル測定'!$P698-'SR渋谷 フィジカル測定'!$N698</f>
        <v>2.57</v>
      </c>
      <c r="S698" s="17">
        <v>109</v>
      </c>
      <c r="T698" s="24">
        <v>3409.8548800000003</v>
      </c>
      <c r="U698" s="17">
        <v>57.5989</v>
      </c>
      <c r="V698" s="17">
        <v>8556.5</v>
      </c>
      <c r="W698" s="17"/>
      <c r="X698" s="31">
        <v>42.83</v>
      </c>
      <c r="Y698" s="20">
        <v>2.6</v>
      </c>
      <c r="Z698" s="31">
        <v>1.76</v>
      </c>
      <c r="AA698" s="17"/>
      <c r="AB698" s="17"/>
      <c r="AC698" s="17"/>
      <c r="AD698" s="17"/>
      <c r="AE698" s="17"/>
      <c r="AF698" s="24"/>
      <c r="AG698" s="24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</row>
    <row r="699" spans="1:50">
      <c r="A699" s="33" t="s">
        <v>274</v>
      </c>
      <c r="B699" s="30" t="s">
        <v>202</v>
      </c>
      <c r="C699" s="39">
        <v>9</v>
      </c>
      <c r="D699" s="4">
        <v>45896</v>
      </c>
      <c r="E699" s="17">
        <v>187</v>
      </c>
      <c r="F699" s="17">
        <v>90</v>
      </c>
      <c r="G699" s="17"/>
      <c r="H699" s="24">
        <v>10.63785368036398</v>
      </c>
      <c r="I699" s="21">
        <v>0.11819837422626644</v>
      </c>
      <c r="J699" s="24">
        <v>42.439650438308036</v>
      </c>
      <c r="K699" s="24">
        <v>25.737081414967538</v>
      </c>
      <c r="L699" s="17"/>
      <c r="M699" s="17"/>
      <c r="N699" s="32">
        <v>3.07</v>
      </c>
      <c r="O699" s="24">
        <f t="shared" si="2"/>
        <v>586.31921824104234</v>
      </c>
      <c r="P699" s="17">
        <v>5.17</v>
      </c>
      <c r="Q699" s="17">
        <v>11.66</v>
      </c>
      <c r="R699" s="17">
        <f>'SR渋谷 フィジカル測定'!$P699-'SR渋谷 フィジカル測定'!$N699</f>
        <v>2.1</v>
      </c>
      <c r="S699" s="17">
        <v>113</v>
      </c>
      <c r="T699" s="24">
        <v>3475.2353600000001</v>
      </c>
      <c r="U699" s="17">
        <v>58.703299999999999</v>
      </c>
      <c r="V699" s="17">
        <v>10170</v>
      </c>
      <c r="W699" s="17"/>
      <c r="X699" s="31">
        <v>42.11</v>
      </c>
      <c r="Y699" s="20">
        <v>2.4</v>
      </c>
      <c r="Z699" s="31">
        <v>1.71</v>
      </c>
      <c r="AA699" s="17"/>
      <c r="AB699" s="17"/>
      <c r="AC699" s="17">
        <v>120</v>
      </c>
      <c r="AD699" s="17">
        <v>70</v>
      </c>
      <c r="AE699" s="17"/>
      <c r="AF699" s="24">
        <v>1.3333333333333333</v>
      </c>
      <c r="AG699" s="24">
        <v>0.77777777777777779</v>
      </c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</row>
    <row r="700" spans="1:50">
      <c r="A700" s="11"/>
      <c r="B700" s="11"/>
      <c r="C700" s="30"/>
      <c r="D700" s="12"/>
      <c r="E700" s="17"/>
      <c r="F700" s="17"/>
      <c r="G700" s="17"/>
      <c r="H700" s="17"/>
      <c r="I700" s="21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</row>
    <row r="701" spans="1:50">
      <c r="A701" s="11"/>
      <c r="B701" s="11"/>
      <c r="C701" s="11"/>
      <c r="D701" s="12"/>
      <c r="E701" s="17"/>
      <c r="F701" s="17"/>
      <c r="G701" s="17"/>
      <c r="H701" s="17"/>
      <c r="I701" s="21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</row>
    <row r="702" spans="1:50">
      <c r="A702" s="11"/>
      <c r="B702" s="11"/>
      <c r="C702" s="11"/>
      <c r="D702" s="12"/>
      <c r="E702" s="17"/>
      <c r="F702" s="17"/>
      <c r="G702" s="17"/>
      <c r="H702" s="17"/>
      <c r="I702" s="21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</row>
    <row r="703" spans="1:50">
      <c r="A703" s="11"/>
      <c r="B703" s="11"/>
      <c r="C703" s="11"/>
      <c r="D703" s="12"/>
      <c r="E703" s="17"/>
      <c r="F703" s="17"/>
      <c r="G703" s="17"/>
      <c r="H703" s="17"/>
      <c r="I703" s="21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</row>
    <row r="704" spans="1:50">
      <c r="A704" s="11"/>
      <c r="B704" s="11"/>
      <c r="C704" s="11"/>
      <c r="D704" s="12"/>
      <c r="E704" s="17"/>
      <c r="F704" s="17"/>
      <c r="G704" s="17"/>
      <c r="H704" s="17"/>
      <c r="I704" s="21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</row>
    <row r="705" spans="1:50">
      <c r="A705" s="11"/>
      <c r="B705" s="11"/>
      <c r="C705" s="11"/>
      <c r="D705" s="12"/>
      <c r="E705" s="17"/>
      <c r="F705" s="17"/>
      <c r="G705" s="17"/>
      <c r="H705" s="17"/>
      <c r="I705" s="21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</row>
    <row r="706" spans="1:50">
      <c r="A706" s="11"/>
      <c r="B706" s="11"/>
      <c r="C706" s="11"/>
      <c r="D706" s="12"/>
      <c r="E706" s="17"/>
      <c r="F706" s="17"/>
      <c r="G706" s="17"/>
      <c r="H706" s="17"/>
      <c r="I706" s="21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</row>
    <row r="707" spans="1:50">
      <c r="A707" s="11"/>
      <c r="B707" s="11"/>
      <c r="C707" s="11"/>
      <c r="D707" s="12"/>
      <c r="E707" s="17"/>
      <c r="F707" s="17"/>
      <c r="G707" s="17"/>
      <c r="H707" s="17"/>
      <c r="I707" s="21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</row>
    <row r="708" spans="1:50">
      <c r="A708" s="11"/>
      <c r="B708" s="11"/>
      <c r="C708" s="11"/>
      <c r="D708" s="12"/>
      <c r="E708" s="17"/>
      <c r="F708" s="17"/>
      <c r="G708" s="17"/>
      <c r="H708" s="17"/>
      <c r="I708" s="21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</row>
    <row r="709" spans="1:50">
      <c r="A709" s="11"/>
      <c r="B709" s="11"/>
      <c r="C709" s="11"/>
      <c r="D709" s="12"/>
      <c r="E709" s="17"/>
      <c r="F709" s="17"/>
      <c r="G709" s="17"/>
      <c r="H709" s="17"/>
      <c r="I709" s="21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</row>
    <row r="710" spans="1:50">
      <c r="A710" s="11"/>
      <c r="B710" s="11"/>
      <c r="C710" s="11"/>
      <c r="D710" s="12"/>
      <c r="E710" s="17"/>
      <c r="F710" s="17"/>
      <c r="G710" s="17"/>
      <c r="H710" s="17"/>
      <c r="I710" s="21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</row>
    <row r="711" spans="1:50">
      <c r="A711" s="11"/>
      <c r="B711" s="11"/>
      <c r="C711" s="11"/>
      <c r="D711" s="12"/>
      <c r="E711" s="17"/>
      <c r="F711" s="17"/>
      <c r="G711" s="17"/>
      <c r="H711" s="17"/>
      <c r="I711" s="21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</row>
    <row r="712" spans="1:50">
      <c r="A712" s="11"/>
      <c r="B712" s="11"/>
      <c r="C712" s="11"/>
      <c r="D712" s="12"/>
      <c r="E712" s="17"/>
      <c r="F712" s="17"/>
      <c r="G712" s="17"/>
      <c r="H712" s="17"/>
      <c r="I712" s="21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</row>
    <row r="713" spans="1:50">
      <c r="A713" s="11"/>
      <c r="B713" s="11"/>
      <c r="C713" s="11"/>
      <c r="D713" s="12"/>
      <c r="E713" s="17"/>
      <c r="F713" s="17"/>
      <c r="G713" s="17"/>
      <c r="H713" s="17"/>
      <c r="I713" s="21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</row>
    <row r="714" spans="1:50">
      <c r="A714" s="11"/>
      <c r="B714" s="11"/>
      <c r="C714" s="11"/>
      <c r="D714" s="12"/>
      <c r="E714" s="17"/>
      <c r="F714" s="17"/>
      <c r="G714" s="17"/>
      <c r="H714" s="17"/>
      <c r="I714" s="21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</row>
    <row r="715" spans="1:50">
      <c r="A715" s="11"/>
      <c r="B715" s="11"/>
      <c r="C715" s="11"/>
      <c r="D715" s="12"/>
      <c r="E715" s="17"/>
      <c r="F715" s="17"/>
      <c r="G715" s="17"/>
      <c r="H715" s="17"/>
      <c r="I715" s="21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</row>
    <row r="716" spans="1:50">
      <c r="A716" s="11"/>
      <c r="B716" s="11"/>
      <c r="C716" s="11"/>
      <c r="D716" s="12"/>
      <c r="E716" s="17"/>
      <c r="F716" s="17"/>
      <c r="G716" s="17"/>
      <c r="H716" s="17"/>
      <c r="I716" s="21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</row>
    <row r="717" spans="1:50">
      <c r="A717" s="11"/>
      <c r="B717" s="11"/>
      <c r="C717" s="11"/>
      <c r="D717" s="12"/>
      <c r="E717" s="17"/>
      <c r="F717" s="17"/>
      <c r="G717" s="17"/>
      <c r="H717" s="17"/>
      <c r="I717" s="21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</row>
    <row r="718" spans="1:50">
      <c r="A718" s="11"/>
      <c r="B718" s="11"/>
      <c r="C718" s="11"/>
      <c r="D718" s="12"/>
      <c r="E718" s="17"/>
      <c r="F718" s="17"/>
      <c r="G718" s="17"/>
      <c r="H718" s="17"/>
      <c r="I718" s="21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</row>
    <row r="719" spans="1:50">
      <c r="A719" s="11"/>
      <c r="B719" s="11"/>
      <c r="C719" s="11"/>
      <c r="D719" s="12"/>
      <c r="E719" s="17"/>
      <c r="F719" s="17"/>
      <c r="G719" s="17"/>
      <c r="H719" s="17"/>
      <c r="I719" s="21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</row>
    <row r="720" spans="1:50">
      <c r="A720" s="11"/>
      <c r="B720" s="11"/>
      <c r="C720" s="11"/>
      <c r="D720" s="12"/>
      <c r="E720" s="17"/>
      <c r="F720" s="17"/>
      <c r="G720" s="17"/>
      <c r="H720" s="17"/>
      <c r="I720" s="21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</row>
    <row r="721" spans="1:50">
      <c r="A721" s="11"/>
      <c r="B721" s="11"/>
      <c r="C721" s="11"/>
      <c r="D721" s="12"/>
      <c r="E721" s="17"/>
      <c r="F721" s="17"/>
      <c r="G721" s="17"/>
      <c r="H721" s="17"/>
      <c r="I721" s="21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</row>
    <row r="722" spans="1:50">
      <c r="A722" s="11"/>
      <c r="B722" s="11"/>
      <c r="C722" s="11"/>
      <c r="D722" s="12"/>
      <c r="E722" s="17"/>
      <c r="F722" s="17"/>
      <c r="G722" s="17"/>
      <c r="H722" s="17"/>
      <c r="I722" s="21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</row>
    <row r="723" spans="1:50">
      <c r="A723" s="11"/>
      <c r="B723" s="11"/>
      <c r="C723" s="11"/>
      <c r="D723" s="12"/>
      <c r="E723" s="17"/>
      <c r="F723" s="17"/>
      <c r="G723" s="17"/>
      <c r="H723" s="17"/>
      <c r="I723" s="21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</row>
    <row r="724" spans="1:50">
      <c r="A724" s="11"/>
      <c r="B724" s="11"/>
      <c r="C724" s="11"/>
      <c r="D724" s="12"/>
      <c r="E724" s="17"/>
      <c r="F724" s="17"/>
      <c r="G724" s="17"/>
      <c r="H724" s="17"/>
      <c r="I724" s="21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</row>
    <row r="725" spans="1:50">
      <c r="A725" s="11"/>
      <c r="B725" s="11"/>
      <c r="C725" s="11"/>
      <c r="D725" s="12"/>
      <c r="E725" s="17"/>
      <c r="F725" s="17"/>
      <c r="G725" s="17"/>
      <c r="H725" s="17"/>
      <c r="I725" s="21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</row>
    <row r="726" spans="1:50">
      <c r="A726" s="11"/>
      <c r="B726" s="11"/>
      <c r="C726" s="11"/>
      <c r="D726" s="12"/>
      <c r="E726" s="17"/>
      <c r="F726" s="17"/>
      <c r="G726" s="17"/>
      <c r="H726" s="17"/>
      <c r="I726" s="21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</row>
    <row r="727" spans="1:50">
      <c r="A727" s="11"/>
      <c r="B727" s="11"/>
      <c r="C727" s="11"/>
      <c r="D727" s="12"/>
      <c r="E727" s="17"/>
      <c r="F727" s="17"/>
      <c r="G727" s="17"/>
      <c r="H727" s="17"/>
      <c r="I727" s="21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</row>
    <row r="728" spans="1:50">
      <c r="A728" s="11"/>
      <c r="B728" s="11"/>
      <c r="C728" s="11"/>
      <c r="D728" s="12"/>
      <c r="E728" s="17"/>
      <c r="F728" s="17"/>
      <c r="G728" s="17"/>
      <c r="H728" s="17"/>
      <c r="I728" s="21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</row>
    <row r="729" spans="1:50">
      <c r="A729" s="11"/>
      <c r="B729" s="11"/>
      <c r="C729" s="11"/>
      <c r="D729" s="12"/>
      <c r="E729" s="17"/>
      <c r="F729" s="17"/>
      <c r="G729" s="17"/>
      <c r="H729" s="17"/>
      <c r="I729" s="21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</row>
    <row r="730" spans="1:50">
      <c r="A730" s="11"/>
      <c r="B730" s="11"/>
      <c r="C730" s="11"/>
      <c r="D730" s="12"/>
      <c r="E730" s="17"/>
      <c r="F730" s="17"/>
      <c r="G730" s="17"/>
      <c r="H730" s="17"/>
      <c r="I730" s="21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</row>
    <row r="731" spans="1:50">
      <c r="A731" s="11"/>
      <c r="B731" s="11"/>
      <c r="C731" s="11"/>
      <c r="D731" s="12"/>
      <c r="E731" s="17"/>
      <c r="F731" s="17"/>
      <c r="G731" s="17"/>
      <c r="H731" s="17"/>
      <c r="I731" s="21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</row>
    <row r="732" spans="1:50">
      <c r="A732" s="11"/>
      <c r="B732" s="11"/>
      <c r="C732" s="11"/>
      <c r="D732" s="12"/>
      <c r="E732" s="17"/>
      <c r="F732" s="17"/>
      <c r="G732" s="17"/>
      <c r="H732" s="17"/>
      <c r="I732" s="21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</row>
    <row r="733" spans="1:50">
      <c r="A733" s="11"/>
      <c r="B733" s="11"/>
      <c r="C733" s="11"/>
      <c r="D733" s="12"/>
      <c r="E733" s="17"/>
      <c r="F733" s="17"/>
      <c r="G733" s="17"/>
      <c r="H733" s="17"/>
      <c r="I733" s="21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</row>
    <row r="734" spans="1:50">
      <c r="A734" s="11"/>
      <c r="B734" s="11"/>
      <c r="C734" s="11"/>
      <c r="D734" s="12"/>
      <c r="E734" s="17"/>
      <c r="F734" s="17"/>
      <c r="G734" s="17"/>
      <c r="H734" s="17"/>
      <c r="I734" s="21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</row>
    <row r="735" spans="1:50">
      <c r="A735" s="11"/>
      <c r="B735" s="11"/>
      <c r="C735" s="11"/>
      <c r="D735" s="12"/>
      <c r="E735" s="17"/>
      <c r="F735" s="17"/>
      <c r="G735" s="17"/>
      <c r="H735" s="17"/>
      <c r="I735" s="21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</row>
    <row r="736" spans="1:50">
      <c r="A736" s="11"/>
      <c r="B736" s="11"/>
      <c r="C736" s="11"/>
      <c r="D736" s="12"/>
      <c r="E736" s="17"/>
      <c r="F736" s="17"/>
      <c r="G736" s="17"/>
      <c r="H736" s="17"/>
      <c r="I736" s="21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</row>
    <row r="737" spans="1:50">
      <c r="A737" s="11"/>
      <c r="B737" s="11"/>
      <c r="C737" s="11"/>
      <c r="D737" s="12"/>
      <c r="E737" s="17"/>
      <c r="F737" s="17"/>
      <c r="G737" s="17"/>
      <c r="H737" s="17"/>
      <c r="I737" s="21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</row>
    <row r="738" spans="1:50">
      <c r="A738" s="11"/>
      <c r="B738" s="11"/>
      <c r="C738" s="11"/>
      <c r="D738" s="12"/>
      <c r="E738" s="17"/>
      <c r="F738" s="17"/>
      <c r="G738" s="17"/>
      <c r="H738" s="17"/>
      <c r="I738" s="21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</row>
    <row r="739" spans="1:50">
      <c r="A739" s="11"/>
      <c r="B739" s="11"/>
      <c r="C739" s="11"/>
      <c r="D739" s="12"/>
      <c r="E739" s="17"/>
      <c r="F739" s="17"/>
      <c r="G739" s="17"/>
      <c r="H739" s="17"/>
      <c r="I739" s="21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</row>
    <row r="740" spans="1:50">
      <c r="A740" s="11"/>
      <c r="B740" s="11"/>
      <c r="C740" s="11"/>
      <c r="D740" s="12"/>
      <c r="E740" s="17"/>
      <c r="F740" s="17"/>
      <c r="G740" s="17"/>
      <c r="H740" s="17"/>
      <c r="I740" s="21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</row>
    <row r="741" spans="1:50">
      <c r="A741" s="11"/>
      <c r="B741" s="11"/>
      <c r="C741" s="11"/>
      <c r="D741" s="12"/>
      <c r="E741" s="17"/>
      <c r="F741" s="17"/>
      <c r="G741" s="17"/>
      <c r="H741" s="17"/>
      <c r="I741" s="21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</row>
    <row r="742" spans="1:50">
      <c r="A742" s="11"/>
      <c r="B742" s="11"/>
      <c r="C742" s="11"/>
      <c r="D742" s="12"/>
      <c r="E742" s="17"/>
      <c r="F742" s="17"/>
      <c r="G742" s="17"/>
      <c r="H742" s="17"/>
      <c r="I742" s="21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</row>
    <row r="743" spans="1:50">
      <c r="A743" s="11"/>
      <c r="B743" s="11"/>
      <c r="C743" s="11"/>
      <c r="D743" s="12"/>
      <c r="E743" s="17"/>
      <c r="F743" s="17"/>
      <c r="G743" s="17"/>
      <c r="H743" s="17"/>
      <c r="I743" s="21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</row>
    <row r="744" spans="1:50">
      <c r="A744" s="11"/>
      <c r="B744" s="11"/>
      <c r="C744" s="11"/>
      <c r="D744" s="12"/>
      <c r="E744" s="17"/>
      <c r="F744" s="17"/>
      <c r="G744" s="17"/>
      <c r="H744" s="17"/>
      <c r="I744" s="21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</row>
    <row r="745" spans="1:50">
      <c r="A745" s="11"/>
      <c r="B745" s="11"/>
      <c r="C745" s="11"/>
      <c r="D745" s="12"/>
      <c r="E745" s="17"/>
      <c r="F745" s="17"/>
      <c r="G745" s="17"/>
      <c r="H745" s="17"/>
      <c r="I745" s="21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</row>
    <row r="746" spans="1:50">
      <c r="A746" s="11"/>
      <c r="B746" s="11"/>
      <c r="C746" s="11"/>
      <c r="D746" s="12"/>
      <c r="E746" s="17"/>
      <c r="F746" s="17"/>
      <c r="G746" s="17"/>
      <c r="H746" s="17"/>
      <c r="I746" s="21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</row>
    <row r="747" spans="1:50">
      <c r="A747" s="11"/>
      <c r="B747" s="11"/>
      <c r="C747" s="11"/>
      <c r="D747" s="12"/>
      <c r="E747" s="17"/>
      <c r="F747" s="17"/>
      <c r="G747" s="17"/>
      <c r="H747" s="17"/>
      <c r="I747" s="21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</row>
    <row r="748" spans="1:50">
      <c r="A748" s="11"/>
      <c r="B748" s="11"/>
      <c r="C748" s="11"/>
      <c r="D748" s="12"/>
      <c r="E748" s="17"/>
      <c r="F748" s="17"/>
      <c r="G748" s="17"/>
      <c r="H748" s="17"/>
      <c r="I748" s="21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</row>
    <row r="749" spans="1:50">
      <c r="A749" s="11"/>
      <c r="B749" s="11"/>
      <c r="C749" s="11"/>
      <c r="D749" s="12"/>
      <c r="E749" s="17"/>
      <c r="F749" s="17"/>
      <c r="G749" s="17"/>
      <c r="H749" s="17"/>
      <c r="I749" s="21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</row>
    <row r="750" spans="1:50">
      <c r="A750" s="11"/>
      <c r="B750" s="11"/>
      <c r="C750" s="11"/>
      <c r="D750" s="12"/>
      <c r="E750" s="17"/>
      <c r="F750" s="17"/>
      <c r="G750" s="17"/>
      <c r="H750" s="17"/>
      <c r="I750" s="21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</row>
    <row r="751" spans="1:50">
      <c r="A751" s="11"/>
      <c r="B751" s="11"/>
      <c r="C751" s="11"/>
      <c r="D751" s="12"/>
      <c r="E751" s="17"/>
      <c r="F751" s="17"/>
      <c r="G751" s="17"/>
      <c r="H751" s="17"/>
      <c r="I751" s="21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</row>
    <row r="752" spans="1:50">
      <c r="A752" s="11"/>
      <c r="B752" s="11"/>
      <c r="C752" s="11"/>
      <c r="D752" s="12"/>
      <c r="E752" s="17"/>
      <c r="F752" s="17"/>
      <c r="G752" s="17"/>
      <c r="H752" s="17"/>
      <c r="I752" s="21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</row>
    <row r="753" spans="1:50">
      <c r="A753" s="11"/>
      <c r="B753" s="11"/>
      <c r="C753" s="11"/>
      <c r="D753" s="12"/>
      <c r="E753" s="17"/>
      <c r="F753" s="17"/>
      <c r="G753" s="17"/>
      <c r="H753" s="17"/>
      <c r="I753" s="21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</row>
    <row r="754" spans="1:50">
      <c r="A754" s="11"/>
      <c r="B754" s="11"/>
      <c r="C754" s="11"/>
      <c r="D754" s="12"/>
      <c r="E754" s="17"/>
      <c r="F754" s="17"/>
      <c r="G754" s="17"/>
      <c r="H754" s="17"/>
      <c r="I754" s="21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</row>
    <row r="755" spans="1:50">
      <c r="A755" s="11"/>
      <c r="B755" s="11"/>
      <c r="C755" s="11"/>
      <c r="D755" s="12"/>
      <c r="E755" s="17"/>
      <c r="F755" s="17"/>
      <c r="G755" s="17"/>
      <c r="H755" s="17"/>
      <c r="I755" s="21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</row>
    <row r="756" spans="1:50">
      <c r="A756" s="11"/>
      <c r="B756" s="11"/>
      <c r="C756" s="11"/>
      <c r="D756" s="12"/>
      <c r="E756" s="17"/>
      <c r="F756" s="17"/>
      <c r="G756" s="17"/>
      <c r="H756" s="17"/>
      <c r="I756" s="21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</row>
    <row r="757" spans="1:50">
      <c r="A757" s="11"/>
      <c r="B757" s="11"/>
      <c r="C757" s="11"/>
      <c r="D757" s="12"/>
      <c r="E757" s="17"/>
      <c r="F757" s="17"/>
      <c r="G757" s="17"/>
      <c r="H757" s="17"/>
      <c r="I757" s="21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</row>
    <row r="758" spans="1:50">
      <c r="A758" s="11"/>
      <c r="B758" s="11"/>
      <c r="C758" s="11"/>
      <c r="D758" s="12"/>
      <c r="E758" s="17"/>
      <c r="F758" s="17"/>
      <c r="G758" s="17"/>
      <c r="H758" s="17"/>
      <c r="I758" s="21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</row>
    <row r="759" spans="1:50">
      <c r="A759" s="11"/>
      <c r="B759" s="11"/>
      <c r="C759" s="11"/>
      <c r="D759" s="12"/>
      <c r="E759" s="17"/>
      <c r="F759" s="17"/>
      <c r="G759" s="17"/>
      <c r="H759" s="17"/>
      <c r="I759" s="21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</row>
    <row r="760" spans="1:50">
      <c r="A760" s="11"/>
      <c r="B760" s="11"/>
      <c r="C760" s="11"/>
      <c r="D760" s="12"/>
      <c r="E760" s="17"/>
      <c r="F760" s="17"/>
      <c r="G760" s="17"/>
      <c r="H760" s="17"/>
      <c r="I760" s="21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</row>
    <row r="761" spans="1:50">
      <c r="A761" s="11"/>
      <c r="B761" s="11"/>
      <c r="C761" s="11"/>
      <c r="D761" s="12"/>
      <c r="E761" s="17"/>
      <c r="F761" s="17"/>
      <c r="G761" s="17"/>
      <c r="H761" s="17"/>
      <c r="I761" s="21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</row>
    <row r="762" spans="1:50">
      <c r="A762" s="11"/>
      <c r="B762" s="11"/>
      <c r="C762" s="11"/>
      <c r="D762" s="12"/>
      <c r="E762" s="17"/>
      <c r="F762" s="17"/>
      <c r="G762" s="17"/>
      <c r="H762" s="17"/>
      <c r="I762" s="21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</row>
    <row r="763" spans="1:50">
      <c r="A763" s="11"/>
      <c r="B763" s="11"/>
      <c r="C763" s="11"/>
      <c r="D763" s="12"/>
      <c r="E763" s="17"/>
      <c r="F763" s="17"/>
      <c r="G763" s="17"/>
      <c r="H763" s="17"/>
      <c r="I763" s="21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</row>
    <row r="764" spans="1:50">
      <c r="A764" s="11"/>
      <c r="B764" s="11"/>
      <c r="C764" s="11"/>
      <c r="D764" s="12"/>
      <c r="E764" s="17"/>
      <c r="F764" s="17"/>
      <c r="G764" s="17"/>
      <c r="H764" s="17"/>
      <c r="I764" s="21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</row>
    <row r="765" spans="1:50">
      <c r="A765" s="11"/>
      <c r="B765" s="11"/>
      <c r="C765" s="11"/>
      <c r="D765" s="12"/>
      <c r="E765" s="17"/>
      <c r="F765" s="17"/>
      <c r="G765" s="17"/>
      <c r="H765" s="17"/>
      <c r="I765" s="21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</row>
    <row r="766" spans="1:50">
      <c r="A766" s="11"/>
      <c r="B766" s="11"/>
      <c r="C766" s="11"/>
      <c r="D766" s="12"/>
      <c r="E766" s="17"/>
      <c r="F766" s="17"/>
      <c r="G766" s="17"/>
      <c r="H766" s="17"/>
      <c r="I766" s="21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</row>
    <row r="767" spans="1:50">
      <c r="A767" s="11"/>
      <c r="B767" s="11"/>
      <c r="C767" s="11"/>
      <c r="D767" s="12"/>
      <c r="E767" s="17"/>
      <c r="F767" s="17"/>
      <c r="G767" s="17"/>
      <c r="H767" s="17"/>
      <c r="I767" s="21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</row>
    <row r="768" spans="1:50">
      <c r="A768" s="11"/>
      <c r="B768" s="11"/>
      <c r="C768" s="11"/>
      <c r="D768" s="12"/>
      <c r="E768" s="17"/>
      <c r="F768" s="17"/>
      <c r="G768" s="17"/>
      <c r="H768" s="17"/>
      <c r="I768" s="21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</row>
    <row r="769" spans="1:50">
      <c r="A769" s="11"/>
      <c r="B769" s="11"/>
      <c r="C769" s="11"/>
      <c r="D769" s="12"/>
      <c r="E769" s="17"/>
      <c r="F769" s="17"/>
      <c r="G769" s="17"/>
      <c r="H769" s="17"/>
      <c r="I769" s="21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</row>
    <row r="770" spans="1:50">
      <c r="A770" s="11"/>
      <c r="B770" s="11"/>
      <c r="C770" s="11"/>
      <c r="D770" s="12"/>
      <c r="E770" s="17"/>
      <c r="F770" s="17"/>
      <c r="G770" s="17"/>
      <c r="H770" s="17"/>
      <c r="I770" s="21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</row>
    <row r="771" spans="1:50">
      <c r="A771" s="11"/>
      <c r="B771" s="11"/>
      <c r="C771" s="11"/>
      <c r="D771" s="12"/>
      <c r="E771" s="17"/>
      <c r="F771" s="17"/>
      <c r="G771" s="17"/>
      <c r="H771" s="17"/>
      <c r="I771" s="21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</row>
    <row r="772" spans="1:50">
      <c r="A772" s="11"/>
      <c r="B772" s="11"/>
      <c r="C772" s="11"/>
      <c r="D772" s="12"/>
      <c r="E772" s="17"/>
      <c r="F772" s="17"/>
      <c r="G772" s="17"/>
      <c r="H772" s="17"/>
      <c r="I772" s="21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</row>
    <row r="773" spans="1:50">
      <c r="A773" s="11"/>
      <c r="B773" s="11"/>
      <c r="C773" s="11"/>
      <c r="D773" s="12"/>
      <c r="E773" s="17"/>
      <c r="F773" s="17"/>
      <c r="G773" s="17"/>
      <c r="H773" s="17"/>
      <c r="I773" s="21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</row>
    <row r="774" spans="1:50">
      <c r="A774" s="11"/>
      <c r="B774" s="11"/>
      <c r="C774" s="11"/>
      <c r="D774" s="12"/>
      <c r="E774" s="17"/>
      <c r="F774" s="17"/>
      <c r="G774" s="17"/>
      <c r="H774" s="17"/>
      <c r="I774" s="21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</row>
    <row r="775" spans="1:50">
      <c r="A775" s="11"/>
      <c r="B775" s="11"/>
      <c r="C775" s="11"/>
      <c r="D775" s="12"/>
      <c r="E775" s="17"/>
      <c r="F775" s="17"/>
      <c r="G775" s="17"/>
      <c r="H775" s="17"/>
      <c r="I775" s="21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</row>
    <row r="776" spans="1:50">
      <c r="A776" s="11"/>
      <c r="B776" s="11"/>
      <c r="C776" s="11"/>
      <c r="D776" s="12"/>
      <c r="E776" s="17"/>
      <c r="F776" s="17"/>
      <c r="G776" s="17"/>
      <c r="H776" s="17"/>
      <c r="I776" s="21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</row>
    <row r="777" spans="1:50">
      <c r="A777" s="11"/>
      <c r="B777" s="11"/>
      <c r="C777" s="11"/>
      <c r="D777" s="12"/>
      <c r="E777" s="17"/>
      <c r="F777" s="17"/>
      <c r="G777" s="17"/>
      <c r="H777" s="17"/>
      <c r="I777" s="21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</row>
    <row r="778" spans="1:50">
      <c r="A778" s="11"/>
      <c r="B778" s="11"/>
      <c r="C778" s="11"/>
      <c r="D778" s="12"/>
      <c r="E778" s="17"/>
      <c r="F778" s="17"/>
      <c r="G778" s="17"/>
      <c r="H778" s="17"/>
      <c r="I778" s="21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</row>
    <row r="779" spans="1:50">
      <c r="A779" s="11"/>
      <c r="B779" s="11"/>
      <c r="C779" s="11"/>
      <c r="D779" s="12"/>
      <c r="E779" s="17"/>
      <c r="F779" s="17"/>
      <c r="G779" s="17"/>
      <c r="H779" s="17"/>
      <c r="I779" s="21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</row>
    <row r="780" spans="1:50">
      <c r="A780" s="11"/>
      <c r="B780" s="11"/>
      <c r="C780" s="11"/>
      <c r="D780" s="12"/>
      <c r="E780" s="17"/>
      <c r="F780" s="17"/>
      <c r="G780" s="17"/>
      <c r="H780" s="17"/>
      <c r="I780" s="21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</row>
    <row r="781" spans="1:50">
      <c r="A781" s="11"/>
      <c r="B781" s="11"/>
      <c r="C781" s="11"/>
      <c r="D781" s="12"/>
      <c r="E781" s="17"/>
      <c r="F781" s="17"/>
      <c r="G781" s="17"/>
      <c r="H781" s="17"/>
      <c r="I781" s="21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</row>
    <row r="782" spans="1:50">
      <c r="A782" s="11"/>
      <c r="B782" s="11"/>
      <c r="C782" s="11"/>
      <c r="D782" s="12"/>
      <c r="E782" s="17"/>
      <c r="F782" s="17"/>
      <c r="G782" s="17"/>
      <c r="H782" s="17"/>
      <c r="I782" s="21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</row>
    <row r="783" spans="1:50">
      <c r="A783" s="11"/>
      <c r="B783" s="11"/>
      <c r="C783" s="11"/>
      <c r="D783" s="12"/>
      <c r="E783" s="17"/>
      <c r="F783" s="17"/>
      <c r="G783" s="17"/>
      <c r="H783" s="17"/>
      <c r="I783" s="21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</row>
    <row r="784" spans="1:50">
      <c r="A784" s="11"/>
      <c r="B784" s="11"/>
      <c r="C784" s="11"/>
      <c r="D784" s="12"/>
      <c r="E784" s="17"/>
      <c r="F784" s="17"/>
      <c r="G784" s="17"/>
      <c r="H784" s="17"/>
      <c r="I784" s="21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</row>
    <row r="785" spans="1:50">
      <c r="A785" s="11"/>
      <c r="B785" s="11"/>
      <c r="C785" s="11"/>
      <c r="D785" s="12"/>
      <c r="E785" s="17"/>
      <c r="F785" s="17"/>
      <c r="G785" s="17"/>
      <c r="H785" s="17"/>
      <c r="I785" s="21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</row>
    <row r="786" spans="1:50">
      <c r="A786" s="11"/>
      <c r="B786" s="11"/>
      <c r="C786" s="11"/>
      <c r="D786" s="12"/>
      <c r="E786" s="17"/>
      <c r="F786" s="17"/>
      <c r="G786" s="17"/>
      <c r="H786" s="17"/>
      <c r="I786" s="21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</row>
    <row r="787" spans="1:50">
      <c r="A787" s="11"/>
      <c r="B787" s="11"/>
      <c r="C787" s="11"/>
      <c r="D787" s="12"/>
      <c r="E787" s="17"/>
      <c r="F787" s="17"/>
      <c r="G787" s="17"/>
      <c r="H787" s="17"/>
      <c r="I787" s="21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</row>
    <row r="788" spans="1:50">
      <c r="A788" s="11"/>
      <c r="B788" s="11"/>
      <c r="C788" s="11"/>
      <c r="D788" s="12"/>
      <c r="E788" s="17"/>
      <c r="F788" s="17"/>
      <c r="G788" s="17"/>
      <c r="H788" s="17"/>
      <c r="I788" s="21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</row>
    <row r="789" spans="1:50">
      <c r="A789" s="11"/>
      <c r="B789" s="11"/>
      <c r="C789" s="11"/>
      <c r="D789" s="12"/>
      <c r="E789" s="17"/>
      <c r="F789" s="17"/>
      <c r="G789" s="17"/>
      <c r="H789" s="17"/>
      <c r="I789" s="21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</row>
    <row r="790" spans="1:50">
      <c r="A790" s="11"/>
      <c r="B790" s="11"/>
      <c r="C790" s="11"/>
      <c r="D790" s="12"/>
      <c r="E790" s="17"/>
      <c r="F790" s="17"/>
      <c r="G790" s="17"/>
      <c r="H790" s="17"/>
      <c r="I790" s="21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</row>
    <row r="791" spans="1:50">
      <c r="A791" s="11"/>
      <c r="B791" s="11"/>
      <c r="C791" s="11"/>
      <c r="D791" s="12"/>
      <c r="E791" s="17"/>
      <c r="F791" s="17"/>
      <c r="G791" s="17"/>
      <c r="H791" s="17"/>
      <c r="I791" s="21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</row>
    <row r="792" spans="1:50">
      <c r="A792" s="11"/>
      <c r="B792" s="11"/>
      <c r="C792" s="11"/>
      <c r="D792" s="12"/>
      <c r="E792" s="17"/>
      <c r="F792" s="17"/>
      <c r="G792" s="17"/>
      <c r="H792" s="17"/>
      <c r="I792" s="21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</row>
    <row r="793" spans="1:50">
      <c r="A793" s="11"/>
      <c r="B793" s="11"/>
      <c r="C793" s="11"/>
      <c r="D793" s="12"/>
      <c r="E793" s="17"/>
      <c r="F793" s="17"/>
      <c r="G793" s="17"/>
      <c r="H793" s="17"/>
      <c r="I793" s="21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</row>
    <row r="794" spans="1:50">
      <c r="A794" s="11"/>
      <c r="B794" s="11"/>
      <c r="C794" s="11"/>
      <c r="D794" s="12"/>
      <c r="E794" s="17"/>
      <c r="F794" s="17"/>
      <c r="G794" s="17"/>
      <c r="H794" s="17"/>
      <c r="I794" s="21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</row>
    <row r="795" spans="1:50">
      <c r="A795" s="11"/>
      <c r="B795" s="11"/>
      <c r="C795" s="11"/>
      <c r="D795" s="12"/>
      <c r="E795" s="17"/>
      <c r="F795" s="17"/>
      <c r="G795" s="17"/>
      <c r="H795" s="17"/>
      <c r="I795" s="21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</row>
    <row r="796" spans="1:50">
      <c r="A796" s="11"/>
      <c r="B796" s="11"/>
      <c r="C796" s="11"/>
      <c r="D796" s="12"/>
      <c r="E796" s="17"/>
      <c r="F796" s="17"/>
      <c r="G796" s="17"/>
      <c r="H796" s="17"/>
      <c r="I796" s="21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</row>
    <row r="797" spans="1:50">
      <c r="A797" s="11"/>
      <c r="B797" s="11"/>
      <c r="C797" s="11"/>
      <c r="D797" s="12"/>
      <c r="E797" s="17"/>
      <c r="F797" s="17"/>
      <c r="G797" s="17"/>
      <c r="H797" s="17"/>
      <c r="I797" s="21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</row>
    <row r="798" spans="1:50">
      <c r="A798" s="11"/>
      <c r="B798" s="11"/>
      <c r="C798" s="11"/>
      <c r="D798" s="12"/>
      <c r="E798" s="17"/>
      <c r="F798" s="17"/>
      <c r="G798" s="17"/>
      <c r="H798" s="17"/>
      <c r="I798" s="21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</row>
    <row r="799" spans="1:50">
      <c r="A799" s="11"/>
      <c r="B799" s="11"/>
      <c r="C799" s="11"/>
      <c r="D799" s="12"/>
      <c r="E799" s="17"/>
      <c r="F799" s="17"/>
      <c r="G799" s="17"/>
      <c r="H799" s="17"/>
      <c r="I799" s="21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</row>
    <row r="800" spans="1:50">
      <c r="A800" s="11"/>
      <c r="B800" s="11"/>
      <c r="C800" s="11"/>
      <c r="D800" s="12"/>
      <c r="E800" s="17"/>
      <c r="F800" s="17"/>
      <c r="G800" s="17"/>
      <c r="H800" s="17"/>
      <c r="I800" s="21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</row>
    <row r="801" spans="1:50">
      <c r="A801" s="11"/>
      <c r="B801" s="11"/>
      <c r="C801" s="11"/>
      <c r="D801" s="12"/>
      <c r="E801" s="17"/>
      <c r="F801" s="17"/>
      <c r="G801" s="17"/>
      <c r="H801" s="17"/>
      <c r="I801" s="21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</row>
    <row r="802" spans="1:50">
      <c r="A802" s="11"/>
      <c r="B802" s="11"/>
      <c r="C802" s="11"/>
      <c r="D802" s="12"/>
      <c r="E802" s="17"/>
      <c r="F802" s="17"/>
      <c r="G802" s="17"/>
      <c r="H802" s="17"/>
      <c r="I802" s="21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</row>
    <row r="803" spans="1:50">
      <c r="A803" s="11"/>
      <c r="B803" s="11"/>
      <c r="C803" s="11"/>
      <c r="D803" s="12"/>
      <c r="E803" s="17"/>
      <c r="F803" s="17"/>
      <c r="G803" s="17"/>
      <c r="H803" s="17"/>
      <c r="I803" s="21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</row>
    <row r="804" spans="1:50">
      <c r="A804" s="11"/>
      <c r="B804" s="11"/>
      <c r="C804" s="11"/>
      <c r="D804" s="12"/>
      <c r="E804" s="17"/>
      <c r="F804" s="17"/>
      <c r="G804" s="17"/>
      <c r="H804" s="17"/>
      <c r="I804" s="21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</row>
    <row r="805" spans="1:50">
      <c r="A805" s="11"/>
      <c r="B805" s="11"/>
      <c r="C805" s="11"/>
      <c r="D805" s="12"/>
      <c r="E805" s="17"/>
      <c r="F805" s="17"/>
      <c r="G805" s="17"/>
      <c r="H805" s="17"/>
      <c r="I805" s="21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</row>
    <row r="806" spans="1:50">
      <c r="A806" s="11"/>
      <c r="B806" s="11"/>
      <c r="C806" s="11"/>
      <c r="D806" s="12"/>
      <c r="E806" s="17"/>
      <c r="F806" s="17"/>
      <c r="G806" s="17"/>
      <c r="H806" s="17"/>
      <c r="I806" s="21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</row>
    <row r="807" spans="1:50">
      <c r="A807" s="11"/>
      <c r="B807" s="11"/>
      <c r="C807" s="11"/>
      <c r="D807" s="12"/>
      <c r="E807" s="17"/>
      <c r="F807" s="17"/>
      <c r="G807" s="17"/>
      <c r="H807" s="17"/>
      <c r="I807" s="21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</row>
    <row r="808" spans="1:50">
      <c r="A808" s="11"/>
      <c r="B808" s="11"/>
      <c r="C808" s="11"/>
      <c r="D808" s="12"/>
      <c r="E808" s="17"/>
      <c r="F808" s="17"/>
      <c r="G808" s="17"/>
      <c r="H808" s="17"/>
      <c r="I808" s="21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</row>
    <row r="809" spans="1:50">
      <c r="A809" s="11"/>
      <c r="B809" s="11"/>
      <c r="C809" s="11"/>
      <c r="D809" s="12"/>
      <c r="E809" s="17"/>
      <c r="F809" s="17"/>
      <c r="G809" s="17"/>
      <c r="H809" s="17"/>
      <c r="I809" s="21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</row>
    <row r="810" spans="1:50">
      <c r="A810" s="11"/>
      <c r="B810" s="11"/>
      <c r="C810" s="11"/>
      <c r="D810" s="12"/>
      <c r="E810" s="17"/>
      <c r="F810" s="17"/>
      <c r="G810" s="17"/>
      <c r="H810" s="17"/>
      <c r="I810" s="21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</row>
    <row r="811" spans="1:50">
      <c r="A811" s="11"/>
      <c r="B811" s="11"/>
      <c r="C811" s="11"/>
      <c r="D811" s="12"/>
      <c r="E811" s="17"/>
      <c r="F811" s="17"/>
      <c r="G811" s="17"/>
      <c r="H811" s="17"/>
      <c r="I811" s="21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</row>
    <row r="812" spans="1:50">
      <c r="A812" s="11"/>
      <c r="B812" s="11"/>
      <c r="C812" s="11"/>
      <c r="D812" s="12"/>
      <c r="E812" s="17"/>
      <c r="F812" s="17"/>
      <c r="G812" s="17"/>
      <c r="H812" s="17"/>
      <c r="I812" s="21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</row>
    <row r="813" spans="1:50">
      <c r="A813" s="11"/>
      <c r="B813" s="11"/>
      <c r="C813" s="11"/>
      <c r="D813" s="12"/>
      <c r="E813" s="17"/>
      <c r="F813" s="17"/>
      <c r="G813" s="17"/>
      <c r="H813" s="17"/>
      <c r="I813" s="21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</row>
    <row r="814" spans="1:50">
      <c r="A814" s="11"/>
      <c r="B814" s="11"/>
      <c r="C814" s="11"/>
      <c r="D814" s="12"/>
      <c r="E814" s="17"/>
      <c r="F814" s="17"/>
      <c r="G814" s="17"/>
      <c r="H814" s="17"/>
      <c r="I814" s="21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</row>
    <row r="815" spans="1:50">
      <c r="A815" s="11"/>
      <c r="B815" s="11"/>
      <c r="C815" s="11"/>
      <c r="D815" s="12"/>
      <c r="E815" s="17"/>
      <c r="F815" s="17"/>
      <c r="G815" s="17"/>
      <c r="H815" s="17"/>
      <c r="I815" s="21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</row>
    <row r="816" spans="1:50">
      <c r="A816" s="11"/>
      <c r="B816" s="11"/>
      <c r="C816" s="11"/>
      <c r="D816" s="12"/>
      <c r="E816" s="17"/>
      <c r="F816" s="17"/>
      <c r="G816" s="17"/>
      <c r="H816" s="17"/>
      <c r="I816" s="21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</row>
    <row r="817" spans="1:50">
      <c r="A817" s="11"/>
      <c r="B817" s="11"/>
      <c r="C817" s="11"/>
      <c r="D817" s="12"/>
      <c r="E817" s="17"/>
      <c r="F817" s="17"/>
      <c r="G817" s="17"/>
      <c r="H817" s="17"/>
      <c r="I817" s="21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</row>
    <row r="818" spans="1:50">
      <c r="A818" s="11"/>
      <c r="B818" s="11"/>
      <c r="C818" s="11"/>
      <c r="D818" s="12"/>
      <c r="E818" s="17"/>
      <c r="F818" s="17"/>
      <c r="G818" s="17"/>
      <c r="H818" s="17"/>
      <c r="I818" s="21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</row>
    <row r="819" spans="1:50">
      <c r="A819" s="11"/>
      <c r="B819" s="11"/>
      <c r="C819" s="11"/>
      <c r="D819" s="12"/>
      <c r="E819" s="17"/>
      <c r="F819" s="17"/>
      <c r="G819" s="17"/>
      <c r="H819" s="17"/>
      <c r="I819" s="21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</row>
    <row r="820" spans="1:50">
      <c r="A820" s="11"/>
      <c r="B820" s="11"/>
      <c r="C820" s="11"/>
      <c r="D820" s="12"/>
      <c r="E820" s="17"/>
      <c r="F820" s="17"/>
      <c r="G820" s="17"/>
      <c r="H820" s="17"/>
      <c r="I820" s="21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</row>
    <row r="821" spans="1:50">
      <c r="A821" s="11"/>
      <c r="B821" s="11"/>
      <c r="C821" s="11"/>
      <c r="D821" s="12"/>
      <c r="E821" s="17"/>
      <c r="F821" s="17"/>
      <c r="G821" s="17"/>
      <c r="H821" s="17"/>
      <c r="I821" s="21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</row>
    <row r="822" spans="1:50">
      <c r="A822" s="11"/>
      <c r="B822" s="11"/>
      <c r="C822" s="11"/>
      <c r="D822" s="12"/>
      <c r="E822" s="17"/>
      <c r="F822" s="17"/>
      <c r="G822" s="17"/>
      <c r="H822" s="17"/>
      <c r="I822" s="21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</row>
    <row r="823" spans="1:50">
      <c r="A823" s="11"/>
      <c r="B823" s="11"/>
      <c r="C823" s="11"/>
      <c r="D823" s="12"/>
      <c r="E823" s="17"/>
      <c r="F823" s="17"/>
      <c r="G823" s="17"/>
      <c r="H823" s="17"/>
      <c r="I823" s="21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</row>
    <row r="824" spans="1:50">
      <c r="A824" s="11"/>
      <c r="B824" s="11"/>
      <c r="C824" s="11"/>
      <c r="D824" s="12"/>
      <c r="E824" s="17"/>
      <c r="F824" s="17"/>
      <c r="G824" s="17"/>
      <c r="H824" s="17"/>
      <c r="I824" s="21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</row>
    <row r="825" spans="1:50">
      <c r="A825" s="11"/>
      <c r="B825" s="11"/>
      <c r="C825" s="11"/>
      <c r="D825" s="12"/>
      <c r="E825" s="17"/>
      <c r="F825" s="17"/>
      <c r="G825" s="17"/>
      <c r="H825" s="17"/>
      <c r="I825" s="21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</row>
    <row r="826" spans="1:50">
      <c r="A826" s="11"/>
      <c r="B826" s="11"/>
      <c r="C826" s="11"/>
      <c r="D826" s="12"/>
      <c r="E826" s="17"/>
      <c r="F826" s="17"/>
      <c r="G826" s="17"/>
      <c r="H826" s="17"/>
      <c r="I826" s="21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</row>
    <row r="827" spans="1:50">
      <c r="A827" s="11"/>
      <c r="B827" s="11"/>
      <c r="C827" s="11"/>
      <c r="D827" s="12"/>
      <c r="E827" s="17"/>
      <c r="F827" s="17"/>
      <c r="G827" s="17"/>
      <c r="H827" s="17"/>
      <c r="I827" s="21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</row>
    <row r="828" spans="1:50">
      <c r="A828" s="11"/>
      <c r="B828" s="11"/>
      <c r="C828" s="11"/>
      <c r="D828" s="12"/>
      <c r="E828" s="17"/>
      <c r="F828" s="17"/>
      <c r="G828" s="17"/>
      <c r="H828" s="17"/>
      <c r="I828" s="21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</row>
    <row r="829" spans="1:50">
      <c r="A829" s="11"/>
      <c r="B829" s="11"/>
      <c r="C829" s="11"/>
      <c r="D829" s="12"/>
      <c r="E829" s="17"/>
      <c r="F829" s="17"/>
      <c r="G829" s="17"/>
      <c r="H829" s="17"/>
      <c r="I829" s="21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</row>
    <row r="830" spans="1:50">
      <c r="A830" s="11"/>
      <c r="B830" s="11"/>
      <c r="C830" s="11"/>
      <c r="D830" s="12"/>
      <c r="E830" s="17"/>
      <c r="F830" s="17"/>
      <c r="G830" s="17"/>
      <c r="H830" s="17"/>
      <c r="I830" s="21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</row>
    <row r="831" spans="1:50">
      <c r="A831" s="11"/>
      <c r="B831" s="11"/>
      <c r="C831" s="11"/>
      <c r="D831" s="12"/>
      <c r="E831" s="17"/>
      <c r="F831" s="17"/>
      <c r="G831" s="17"/>
      <c r="H831" s="17"/>
      <c r="I831" s="21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</row>
    <row r="832" spans="1:50">
      <c r="A832" s="11"/>
      <c r="B832" s="11"/>
      <c r="C832" s="11"/>
      <c r="D832" s="12"/>
      <c r="E832" s="17"/>
      <c r="F832" s="17"/>
      <c r="G832" s="17"/>
      <c r="H832" s="17"/>
      <c r="I832" s="21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</row>
    <row r="833" spans="1:50">
      <c r="A833" s="11"/>
      <c r="B833" s="11"/>
      <c r="C833" s="11"/>
      <c r="D833" s="12"/>
      <c r="E833" s="17"/>
      <c r="F833" s="17"/>
      <c r="G833" s="17"/>
      <c r="H833" s="17"/>
      <c r="I833" s="21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</row>
    <row r="834" spans="1:50">
      <c r="A834" s="11"/>
      <c r="B834" s="11"/>
      <c r="C834" s="11"/>
      <c r="D834" s="12"/>
      <c r="E834" s="17"/>
      <c r="F834" s="17"/>
      <c r="G834" s="17"/>
      <c r="H834" s="17"/>
      <c r="I834" s="21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</row>
    <row r="835" spans="1:50">
      <c r="A835" s="11"/>
      <c r="B835" s="11"/>
      <c r="C835" s="11"/>
      <c r="D835" s="12"/>
      <c r="E835" s="17"/>
      <c r="F835" s="17"/>
      <c r="G835" s="17"/>
      <c r="H835" s="17"/>
      <c r="I835" s="21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</row>
    <row r="836" spans="1:50">
      <c r="A836" s="11"/>
      <c r="B836" s="11"/>
      <c r="C836" s="11"/>
      <c r="D836" s="12"/>
      <c r="E836" s="17"/>
      <c r="F836" s="17"/>
      <c r="G836" s="17"/>
      <c r="H836" s="17"/>
      <c r="I836" s="21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</row>
    <row r="837" spans="1:50">
      <c r="A837" s="11"/>
      <c r="B837" s="11"/>
      <c r="C837" s="11"/>
      <c r="D837" s="12"/>
      <c r="E837" s="17"/>
      <c r="F837" s="17"/>
      <c r="G837" s="17"/>
      <c r="H837" s="17"/>
      <c r="I837" s="21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</row>
    <row r="838" spans="1:50">
      <c r="A838" s="11"/>
      <c r="B838" s="11"/>
      <c r="C838" s="11"/>
      <c r="D838" s="12"/>
      <c r="E838" s="17"/>
      <c r="F838" s="17"/>
      <c r="G838" s="17"/>
      <c r="H838" s="17"/>
      <c r="I838" s="21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</row>
    <row r="839" spans="1:50">
      <c r="A839" s="11"/>
      <c r="B839" s="11"/>
      <c r="C839" s="11"/>
      <c r="D839" s="12"/>
      <c r="E839" s="17"/>
      <c r="F839" s="17"/>
      <c r="G839" s="17"/>
      <c r="H839" s="17"/>
      <c r="I839" s="21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</row>
    <row r="840" spans="1:50">
      <c r="A840" s="11"/>
      <c r="B840" s="11"/>
      <c r="C840" s="11"/>
      <c r="D840" s="12"/>
      <c r="E840" s="17"/>
      <c r="F840" s="17"/>
      <c r="G840" s="17"/>
      <c r="H840" s="17"/>
      <c r="I840" s="21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</row>
    <row r="841" spans="1:50">
      <c r="A841" s="11"/>
      <c r="B841" s="11"/>
      <c r="C841" s="11"/>
      <c r="D841" s="12"/>
      <c r="E841" s="17"/>
      <c r="F841" s="17"/>
      <c r="G841" s="17"/>
      <c r="H841" s="17"/>
      <c r="I841" s="21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</row>
    <row r="842" spans="1:50">
      <c r="A842" s="11"/>
      <c r="B842" s="11"/>
      <c r="C842" s="11"/>
      <c r="D842" s="12"/>
      <c r="E842" s="17"/>
      <c r="F842" s="17"/>
      <c r="G842" s="17"/>
      <c r="H842" s="17"/>
      <c r="I842" s="21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</row>
    <row r="843" spans="1:50">
      <c r="A843" s="11"/>
      <c r="B843" s="11"/>
      <c r="C843" s="11"/>
      <c r="D843" s="12"/>
      <c r="E843" s="17"/>
      <c r="F843" s="17"/>
      <c r="G843" s="17"/>
      <c r="H843" s="17"/>
      <c r="I843" s="21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</row>
    <row r="844" spans="1:50">
      <c r="A844" s="11"/>
      <c r="B844" s="11"/>
      <c r="C844" s="11"/>
      <c r="D844" s="12"/>
      <c r="E844" s="17"/>
      <c r="F844" s="17"/>
      <c r="G844" s="17"/>
      <c r="H844" s="17"/>
      <c r="I844" s="21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</row>
    <row r="845" spans="1:50">
      <c r="A845" s="11"/>
      <c r="B845" s="11"/>
      <c r="C845" s="11"/>
      <c r="D845" s="12"/>
      <c r="E845" s="17"/>
      <c r="F845" s="17"/>
      <c r="G845" s="17"/>
      <c r="H845" s="17"/>
      <c r="I845" s="21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</row>
    <row r="846" spans="1:50">
      <c r="A846" s="11"/>
      <c r="B846" s="11"/>
      <c r="C846" s="11"/>
      <c r="D846" s="12"/>
      <c r="E846" s="17"/>
      <c r="F846" s="17"/>
      <c r="G846" s="17"/>
      <c r="H846" s="17"/>
      <c r="I846" s="21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</row>
    <row r="847" spans="1:50">
      <c r="A847" s="11"/>
      <c r="B847" s="11"/>
      <c r="C847" s="11"/>
      <c r="D847" s="12"/>
      <c r="E847" s="17"/>
      <c r="F847" s="17"/>
      <c r="G847" s="17"/>
      <c r="H847" s="17"/>
      <c r="I847" s="21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</row>
    <row r="848" spans="1:50">
      <c r="A848" s="11"/>
      <c r="B848" s="11"/>
      <c r="C848" s="11"/>
      <c r="D848" s="12"/>
      <c r="E848" s="17"/>
      <c r="F848" s="17"/>
      <c r="G848" s="17"/>
      <c r="H848" s="17"/>
      <c r="I848" s="21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</row>
    <row r="849" spans="1:50">
      <c r="A849" s="11"/>
      <c r="B849" s="11"/>
      <c r="C849" s="11"/>
      <c r="D849" s="12"/>
      <c r="E849" s="17"/>
      <c r="F849" s="17"/>
      <c r="G849" s="17"/>
      <c r="H849" s="17"/>
      <c r="I849" s="21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</row>
    <row r="850" spans="1:50">
      <c r="A850" s="11"/>
      <c r="B850" s="11"/>
      <c r="C850" s="11"/>
      <c r="D850" s="12"/>
      <c r="E850" s="17"/>
      <c r="F850" s="17"/>
      <c r="G850" s="17"/>
      <c r="H850" s="17"/>
      <c r="I850" s="21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</row>
    <row r="851" spans="1:50">
      <c r="A851" s="11"/>
      <c r="B851" s="11"/>
      <c r="C851" s="11"/>
      <c r="D851" s="12"/>
      <c r="E851" s="17"/>
      <c r="F851" s="17"/>
      <c r="G851" s="17"/>
      <c r="H851" s="17"/>
      <c r="I851" s="21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</row>
    <row r="852" spans="1:50">
      <c r="A852" s="11"/>
      <c r="B852" s="11"/>
      <c r="C852" s="11"/>
      <c r="D852" s="12"/>
      <c r="E852" s="17"/>
      <c r="F852" s="17"/>
      <c r="G852" s="17"/>
      <c r="H852" s="17"/>
      <c r="I852" s="21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</row>
    <row r="853" spans="1:50">
      <c r="A853" s="11"/>
      <c r="B853" s="11"/>
      <c r="C853" s="11"/>
      <c r="D853" s="12"/>
      <c r="E853" s="17"/>
      <c r="F853" s="17"/>
      <c r="G853" s="17"/>
      <c r="H853" s="17"/>
      <c r="I853" s="21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</row>
    <row r="854" spans="1:50">
      <c r="A854" s="11"/>
      <c r="B854" s="11"/>
      <c r="C854" s="11"/>
      <c r="D854" s="12"/>
      <c r="E854" s="17"/>
      <c r="F854" s="17"/>
      <c r="G854" s="17"/>
      <c r="H854" s="17"/>
      <c r="I854" s="21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</row>
    <row r="855" spans="1:50">
      <c r="A855" s="11"/>
      <c r="B855" s="11"/>
      <c r="C855" s="11"/>
      <c r="D855" s="12"/>
      <c r="E855" s="17"/>
      <c r="F855" s="17"/>
      <c r="G855" s="17"/>
      <c r="H855" s="17"/>
      <c r="I855" s="21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</row>
    <row r="856" spans="1:50">
      <c r="A856" s="11"/>
      <c r="B856" s="11"/>
      <c r="C856" s="11"/>
      <c r="D856" s="12"/>
      <c r="E856" s="17"/>
      <c r="F856" s="17"/>
      <c r="G856" s="17"/>
      <c r="H856" s="17"/>
      <c r="I856" s="21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</row>
    <row r="857" spans="1:50">
      <c r="A857" s="11"/>
      <c r="B857" s="11"/>
      <c r="C857" s="11"/>
      <c r="D857" s="12"/>
      <c r="E857" s="17"/>
      <c r="F857" s="17"/>
      <c r="G857" s="17"/>
      <c r="H857" s="17"/>
      <c r="I857" s="21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</row>
    <row r="858" spans="1:50">
      <c r="A858" s="11"/>
      <c r="B858" s="11"/>
      <c r="C858" s="11"/>
      <c r="D858" s="12"/>
      <c r="E858" s="17"/>
      <c r="F858" s="17"/>
      <c r="G858" s="17"/>
      <c r="H858" s="17"/>
      <c r="I858" s="21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</row>
    <row r="859" spans="1:50">
      <c r="A859" s="11"/>
      <c r="B859" s="11"/>
      <c r="C859" s="11"/>
      <c r="D859" s="12"/>
      <c r="E859" s="17"/>
      <c r="F859" s="17"/>
      <c r="G859" s="17"/>
      <c r="H859" s="17"/>
      <c r="I859" s="21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</row>
    <row r="860" spans="1:50">
      <c r="A860" s="11"/>
      <c r="B860" s="11"/>
      <c r="C860" s="11"/>
      <c r="D860" s="12"/>
      <c r="E860" s="17"/>
      <c r="F860" s="17"/>
      <c r="G860" s="17"/>
      <c r="H860" s="17"/>
      <c r="I860" s="21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</row>
    <row r="861" spans="1:50">
      <c r="A861" s="11"/>
      <c r="B861" s="11"/>
      <c r="C861" s="11"/>
      <c r="D861" s="12"/>
      <c r="E861" s="17"/>
      <c r="F861" s="17"/>
      <c r="G861" s="17"/>
      <c r="H861" s="17"/>
      <c r="I861" s="21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</row>
    <row r="862" spans="1:50">
      <c r="A862" s="11"/>
      <c r="B862" s="11"/>
      <c r="C862" s="11"/>
      <c r="D862" s="12"/>
      <c r="E862" s="17"/>
      <c r="F862" s="17"/>
      <c r="G862" s="17"/>
      <c r="H862" s="17"/>
      <c r="I862" s="21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</row>
    <row r="863" spans="1:50">
      <c r="A863" s="11"/>
      <c r="B863" s="11"/>
      <c r="C863" s="11"/>
      <c r="D863" s="12"/>
      <c r="E863" s="17"/>
      <c r="F863" s="17"/>
      <c r="G863" s="17"/>
      <c r="H863" s="17"/>
      <c r="I863" s="21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</row>
    <row r="864" spans="1:50">
      <c r="A864" s="11"/>
      <c r="B864" s="11"/>
      <c r="C864" s="11"/>
      <c r="D864" s="12"/>
      <c r="E864" s="17"/>
      <c r="F864" s="17"/>
      <c r="G864" s="17"/>
      <c r="H864" s="17"/>
      <c r="I864" s="21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</row>
    <row r="865" spans="1:50">
      <c r="A865" s="11"/>
      <c r="B865" s="11"/>
      <c r="C865" s="11"/>
      <c r="D865" s="12"/>
      <c r="E865" s="17"/>
      <c r="F865" s="17"/>
      <c r="G865" s="17"/>
      <c r="H865" s="17"/>
      <c r="I865" s="21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</row>
    <row r="866" spans="1:50">
      <c r="A866" s="11"/>
      <c r="B866" s="11"/>
      <c r="C866" s="11"/>
      <c r="D866" s="12"/>
      <c r="E866" s="17"/>
      <c r="F866" s="17"/>
      <c r="G866" s="17"/>
      <c r="H866" s="17"/>
      <c r="I866" s="21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</row>
    <row r="867" spans="1:50">
      <c r="A867" s="11"/>
      <c r="B867" s="11"/>
      <c r="C867" s="11"/>
      <c r="D867" s="12"/>
      <c r="E867" s="17"/>
      <c r="F867" s="17"/>
      <c r="G867" s="17"/>
      <c r="H867" s="17"/>
      <c r="I867" s="21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</row>
    <row r="868" spans="1:50">
      <c r="A868" s="11"/>
      <c r="B868" s="11"/>
      <c r="C868" s="11"/>
      <c r="D868" s="12"/>
      <c r="E868" s="17"/>
      <c r="F868" s="17"/>
      <c r="G868" s="17"/>
      <c r="H868" s="17"/>
      <c r="I868" s="21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</row>
    <row r="869" spans="1:50">
      <c r="A869" s="11"/>
      <c r="B869" s="11"/>
      <c r="C869" s="11"/>
      <c r="D869" s="12"/>
      <c r="E869" s="17"/>
      <c r="F869" s="17"/>
      <c r="G869" s="17"/>
      <c r="H869" s="17"/>
      <c r="I869" s="21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</row>
    <row r="870" spans="1:50">
      <c r="A870" s="11"/>
      <c r="B870" s="11"/>
      <c r="C870" s="11"/>
      <c r="D870" s="12"/>
      <c r="E870" s="17"/>
      <c r="F870" s="17"/>
      <c r="G870" s="17"/>
      <c r="H870" s="17"/>
      <c r="I870" s="21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</row>
    <row r="871" spans="1:50">
      <c r="A871" s="11"/>
      <c r="B871" s="11"/>
      <c r="C871" s="11"/>
      <c r="D871" s="12"/>
      <c r="E871" s="17"/>
      <c r="F871" s="17"/>
      <c r="G871" s="17"/>
      <c r="H871" s="17"/>
      <c r="I871" s="21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</row>
    <row r="872" spans="1:50">
      <c r="A872" s="11"/>
      <c r="B872" s="11"/>
      <c r="C872" s="11"/>
      <c r="D872" s="12"/>
      <c r="E872" s="17"/>
      <c r="F872" s="17"/>
      <c r="G872" s="17"/>
      <c r="H872" s="17"/>
      <c r="I872" s="21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</row>
    <row r="873" spans="1:50">
      <c r="A873" s="11"/>
      <c r="B873" s="11"/>
      <c r="C873" s="11"/>
      <c r="D873" s="12"/>
      <c r="E873" s="17"/>
      <c r="F873" s="17"/>
      <c r="G873" s="17"/>
      <c r="H873" s="17"/>
      <c r="I873" s="21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</row>
    <row r="874" spans="1:50">
      <c r="A874" s="11"/>
      <c r="B874" s="11"/>
      <c r="C874" s="11"/>
      <c r="D874" s="12"/>
      <c r="E874" s="17"/>
      <c r="F874" s="17"/>
      <c r="G874" s="17"/>
      <c r="H874" s="17"/>
      <c r="I874" s="21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</row>
    <row r="875" spans="1:50">
      <c r="A875" s="11"/>
      <c r="B875" s="11"/>
      <c r="C875" s="11"/>
      <c r="D875" s="12"/>
      <c r="E875" s="17"/>
      <c r="F875" s="17"/>
      <c r="G875" s="17"/>
      <c r="H875" s="17"/>
      <c r="I875" s="21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</row>
    <row r="876" spans="1:50">
      <c r="A876" s="11"/>
      <c r="B876" s="11"/>
      <c r="C876" s="11"/>
      <c r="D876" s="12"/>
      <c r="E876" s="17"/>
      <c r="F876" s="17"/>
      <c r="G876" s="17"/>
      <c r="H876" s="17"/>
      <c r="I876" s="21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</row>
    <row r="877" spans="1:50">
      <c r="A877" s="11"/>
      <c r="B877" s="11"/>
      <c r="C877" s="11"/>
      <c r="D877" s="12"/>
      <c r="E877" s="17"/>
      <c r="F877" s="17"/>
      <c r="G877" s="17"/>
      <c r="H877" s="17"/>
      <c r="I877" s="21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</row>
    <row r="878" spans="1:50">
      <c r="A878" s="11"/>
      <c r="B878" s="11"/>
      <c r="C878" s="11"/>
      <c r="D878" s="12"/>
      <c r="E878" s="17"/>
      <c r="F878" s="17"/>
      <c r="G878" s="17"/>
      <c r="H878" s="17"/>
      <c r="I878" s="21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</row>
    <row r="879" spans="1:50">
      <c r="A879" s="11"/>
      <c r="B879" s="11"/>
      <c r="C879" s="11"/>
      <c r="D879" s="12"/>
      <c r="E879" s="17"/>
      <c r="F879" s="17"/>
      <c r="G879" s="17"/>
      <c r="H879" s="17"/>
      <c r="I879" s="21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</row>
    <row r="880" spans="1:50">
      <c r="A880" s="11"/>
      <c r="B880" s="11"/>
      <c r="C880" s="11"/>
      <c r="D880" s="12"/>
      <c r="E880" s="17"/>
      <c r="F880" s="17"/>
      <c r="G880" s="17"/>
      <c r="H880" s="17"/>
      <c r="I880" s="21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</row>
    <row r="881" spans="1:50">
      <c r="A881" s="11"/>
      <c r="B881" s="11"/>
      <c r="C881" s="11"/>
      <c r="D881" s="12"/>
      <c r="E881" s="17"/>
      <c r="F881" s="17"/>
      <c r="G881" s="17"/>
      <c r="H881" s="17"/>
      <c r="I881" s="21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</row>
    <row r="882" spans="1:50">
      <c r="A882" s="11"/>
      <c r="B882" s="11"/>
      <c r="C882" s="11"/>
      <c r="D882" s="12"/>
      <c r="E882" s="17"/>
      <c r="F882" s="17"/>
      <c r="G882" s="17"/>
      <c r="H882" s="17"/>
      <c r="I882" s="21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</row>
    <row r="883" spans="1:50">
      <c r="A883" s="11"/>
      <c r="B883" s="11"/>
      <c r="C883" s="11"/>
      <c r="D883" s="12"/>
      <c r="E883" s="17"/>
      <c r="F883" s="17"/>
      <c r="G883" s="17"/>
      <c r="H883" s="17"/>
      <c r="I883" s="21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</row>
    <row r="884" spans="1:50">
      <c r="A884" s="11"/>
      <c r="B884" s="11"/>
      <c r="C884" s="11"/>
      <c r="D884" s="12"/>
      <c r="E884" s="17"/>
      <c r="F884" s="17"/>
      <c r="G884" s="17"/>
      <c r="H884" s="17"/>
      <c r="I884" s="21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</row>
    <row r="885" spans="1:50">
      <c r="A885" s="11"/>
      <c r="B885" s="11"/>
      <c r="C885" s="11"/>
      <c r="D885" s="12"/>
      <c r="E885" s="17"/>
      <c r="F885" s="17"/>
      <c r="G885" s="17"/>
      <c r="H885" s="17"/>
      <c r="I885" s="21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</row>
    <row r="886" spans="1:50">
      <c r="A886" s="11"/>
      <c r="B886" s="11"/>
      <c r="C886" s="11"/>
      <c r="D886" s="12"/>
      <c r="E886" s="17"/>
      <c r="F886" s="17"/>
      <c r="G886" s="17"/>
      <c r="H886" s="17"/>
      <c r="I886" s="21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</row>
    <row r="887" spans="1:50">
      <c r="A887" s="11"/>
      <c r="B887" s="11"/>
      <c r="C887" s="11"/>
      <c r="D887" s="12"/>
      <c r="E887" s="17"/>
      <c r="F887" s="17"/>
      <c r="G887" s="17"/>
      <c r="H887" s="17"/>
      <c r="I887" s="21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</row>
    <row r="888" spans="1:50">
      <c r="A888" s="11"/>
      <c r="B888" s="11"/>
      <c r="C888" s="11"/>
      <c r="D888" s="12"/>
      <c r="E888" s="17"/>
      <c r="F888" s="17"/>
      <c r="G888" s="17"/>
      <c r="H888" s="17"/>
      <c r="I888" s="21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</row>
    <row r="889" spans="1:50">
      <c r="A889" s="11"/>
      <c r="B889" s="11"/>
      <c r="C889" s="11"/>
      <c r="D889" s="12"/>
      <c r="E889" s="17"/>
      <c r="F889" s="17"/>
      <c r="G889" s="17"/>
      <c r="H889" s="17"/>
      <c r="I889" s="21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</row>
    <row r="890" spans="1:50">
      <c r="A890" s="11"/>
      <c r="B890" s="11"/>
      <c r="C890" s="11"/>
      <c r="D890" s="12"/>
      <c r="E890" s="17"/>
      <c r="F890" s="17"/>
      <c r="G890" s="17"/>
      <c r="H890" s="17"/>
      <c r="I890" s="21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</row>
    <row r="891" spans="1:50">
      <c r="A891" s="11"/>
      <c r="B891" s="11"/>
      <c r="C891" s="11"/>
      <c r="D891" s="12"/>
      <c r="E891" s="17"/>
      <c r="F891" s="17"/>
      <c r="G891" s="17"/>
      <c r="H891" s="17"/>
      <c r="I891" s="21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</row>
    <row r="892" spans="1:50">
      <c r="A892" s="11"/>
      <c r="B892" s="11"/>
      <c r="C892" s="11"/>
      <c r="D892" s="12"/>
      <c r="E892" s="17"/>
      <c r="F892" s="17"/>
      <c r="G892" s="17"/>
      <c r="H892" s="17"/>
      <c r="I892" s="21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</row>
    <row r="893" spans="1:50">
      <c r="A893" s="11"/>
      <c r="B893" s="11"/>
      <c r="C893" s="11"/>
      <c r="D893" s="12"/>
      <c r="E893" s="17"/>
      <c r="F893" s="17"/>
      <c r="G893" s="17"/>
      <c r="H893" s="17"/>
      <c r="I893" s="21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</row>
    <row r="894" spans="1:50">
      <c r="A894" s="11"/>
      <c r="B894" s="11"/>
      <c r="C894" s="11"/>
      <c r="D894" s="12"/>
      <c r="E894" s="17"/>
      <c r="F894" s="17"/>
      <c r="G894" s="17"/>
      <c r="H894" s="17"/>
      <c r="I894" s="21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</row>
    <row r="895" spans="1:50">
      <c r="A895" s="11"/>
      <c r="B895" s="11"/>
      <c r="C895" s="11"/>
      <c r="D895" s="12"/>
      <c r="E895" s="17"/>
      <c r="F895" s="17"/>
      <c r="G895" s="17"/>
      <c r="H895" s="17"/>
      <c r="I895" s="21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</row>
    <row r="896" spans="1:50">
      <c r="A896" s="11"/>
      <c r="B896" s="11"/>
      <c r="C896" s="11"/>
      <c r="D896" s="12"/>
      <c r="E896" s="17"/>
      <c r="F896" s="17"/>
      <c r="G896" s="17"/>
      <c r="H896" s="17"/>
      <c r="I896" s="21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</row>
    <row r="897" spans="1:50">
      <c r="A897" s="11"/>
      <c r="B897" s="11"/>
      <c r="C897" s="11"/>
      <c r="D897" s="12"/>
      <c r="E897" s="17"/>
      <c r="F897" s="17"/>
      <c r="G897" s="17"/>
      <c r="H897" s="17"/>
      <c r="I897" s="21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</row>
    <row r="898" spans="1:50">
      <c r="A898" s="11"/>
      <c r="B898" s="11"/>
      <c r="C898" s="11"/>
      <c r="D898" s="12"/>
      <c r="E898" s="17"/>
      <c r="F898" s="17"/>
      <c r="G898" s="17"/>
      <c r="H898" s="17"/>
      <c r="I898" s="21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</row>
    <row r="899" spans="1:50">
      <c r="A899" s="11"/>
      <c r="B899" s="11"/>
      <c r="C899" s="11"/>
      <c r="D899" s="12"/>
      <c r="E899" s="17"/>
      <c r="F899" s="17"/>
      <c r="G899" s="17"/>
      <c r="H899" s="17"/>
      <c r="I899" s="21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</row>
    <row r="900" spans="1:50">
      <c r="A900" s="11"/>
      <c r="B900" s="11"/>
      <c r="C900" s="11"/>
      <c r="D900" s="12"/>
      <c r="E900" s="17"/>
      <c r="F900" s="17"/>
      <c r="G900" s="17"/>
      <c r="H900" s="17"/>
      <c r="I900" s="21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</row>
    <row r="901" spans="1:50">
      <c r="A901" s="11"/>
      <c r="B901" s="11"/>
      <c r="C901" s="11"/>
      <c r="D901" s="12"/>
      <c r="E901" s="17"/>
      <c r="F901" s="17"/>
      <c r="G901" s="17"/>
      <c r="H901" s="17"/>
      <c r="I901" s="21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</row>
    <row r="902" spans="1:50">
      <c r="A902" s="11"/>
      <c r="B902" s="11"/>
      <c r="C902" s="11"/>
      <c r="D902" s="12"/>
      <c r="E902" s="17"/>
      <c r="F902" s="17"/>
      <c r="G902" s="17"/>
      <c r="H902" s="17"/>
      <c r="I902" s="21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</row>
    <row r="903" spans="1:50">
      <c r="A903" s="11"/>
      <c r="B903" s="11"/>
      <c r="C903" s="11"/>
      <c r="D903" s="12"/>
      <c r="E903" s="17"/>
      <c r="F903" s="17"/>
      <c r="G903" s="17"/>
      <c r="H903" s="17"/>
      <c r="I903" s="21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</row>
    <row r="904" spans="1:50">
      <c r="A904" s="11"/>
      <c r="B904" s="11"/>
      <c r="C904" s="11"/>
      <c r="D904" s="12"/>
      <c r="E904" s="17"/>
      <c r="F904" s="17"/>
      <c r="G904" s="17"/>
      <c r="H904" s="17"/>
      <c r="I904" s="21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</row>
    <row r="905" spans="1:50">
      <c r="A905" s="11"/>
      <c r="B905" s="11"/>
      <c r="C905" s="11"/>
      <c r="D905" s="12"/>
      <c r="E905" s="17"/>
      <c r="F905" s="17"/>
      <c r="G905" s="17"/>
      <c r="H905" s="17"/>
      <c r="I905" s="21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</row>
    <row r="906" spans="1:50">
      <c r="A906" s="11"/>
      <c r="B906" s="11"/>
      <c r="C906" s="11"/>
      <c r="D906" s="12"/>
      <c r="E906" s="17"/>
      <c r="F906" s="17"/>
      <c r="G906" s="17"/>
      <c r="H906" s="17"/>
      <c r="I906" s="21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</row>
    <row r="907" spans="1:50">
      <c r="A907" s="11"/>
      <c r="B907" s="11"/>
      <c r="C907" s="11"/>
      <c r="D907" s="12"/>
      <c r="E907" s="17"/>
      <c r="F907" s="17"/>
      <c r="G907" s="17"/>
      <c r="H907" s="17"/>
      <c r="I907" s="21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</row>
    <row r="908" spans="1:50">
      <c r="A908" s="11"/>
      <c r="B908" s="11"/>
      <c r="C908" s="11"/>
      <c r="D908" s="12"/>
      <c r="E908" s="17"/>
      <c r="F908" s="17"/>
      <c r="G908" s="17"/>
      <c r="H908" s="17"/>
      <c r="I908" s="21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</row>
    <row r="909" spans="1:50">
      <c r="A909" s="11"/>
      <c r="B909" s="11"/>
      <c r="C909" s="11"/>
      <c r="D909" s="12"/>
      <c r="E909" s="17"/>
      <c r="F909" s="17"/>
      <c r="G909" s="17"/>
      <c r="H909" s="17"/>
      <c r="I909" s="21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</row>
    <row r="910" spans="1:50">
      <c r="A910" s="11"/>
      <c r="B910" s="11"/>
      <c r="C910" s="11"/>
      <c r="D910" s="12"/>
      <c r="E910" s="17"/>
      <c r="F910" s="17"/>
      <c r="G910" s="17"/>
      <c r="H910" s="17"/>
      <c r="I910" s="21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</row>
    <row r="911" spans="1:50">
      <c r="A911" s="11"/>
      <c r="B911" s="11"/>
      <c r="C911" s="11"/>
      <c r="D911" s="12"/>
      <c r="E911" s="17"/>
      <c r="F911" s="17"/>
      <c r="G911" s="17"/>
      <c r="H911" s="17"/>
      <c r="I911" s="21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</row>
    <row r="912" spans="1:50">
      <c r="A912" s="11"/>
      <c r="B912" s="11"/>
      <c r="C912" s="11"/>
      <c r="D912" s="12"/>
      <c r="E912" s="17"/>
      <c r="F912" s="17"/>
      <c r="G912" s="17"/>
      <c r="H912" s="17"/>
      <c r="I912" s="21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</row>
    <row r="913" spans="1:50">
      <c r="A913" s="11"/>
      <c r="B913" s="11"/>
      <c r="C913" s="11"/>
      <c r="D913" s="12"/>
      <c r="E913" s="17"/>
      <c r="F913" s="17"/>
      <c r="G913" s="17"/>
      <c r="H913" s="17"/>
      <c r="I913" s="21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</row>
    <row r="914" spans="1:50">
      <c r="A914" s="11"/>
      <c r="B914" s="11"/>
      <c r="C914" s="11"/>
      <c r="D914" s="12"/>
      <c r="E914" s="17"/>
      <c r="F914" s="17"/>
      <c r="G914" s="17"/>
      <c r="H914" s="17"/>
      <c r="I914" s="21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</row>
    <row r="915" spans="1:50">
      <c r="A915" s="11"/>
      <c r="B915" s="11"/>
      <c r="C915" s="11"/>
      <c r="D915" s="12"/>
      <c r="E915" s="17"/>
      <c r="F915" s="17"/>
      <c r="G915" s="17"/>
      <c r="H915" s="17"/>
      <c r="I915" s="21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</row>
    <row r="916" spans="1:50">
      <c r="A916" s="11"/>
      <c r="B916" s="11"/>
      <c r="C916" s="11"/>
      <c r="D916" s="12"/>
      <c r="E916" s="17"/>
      <c r="F916" s="17"/>
      <c r="G916" s="17"/>
      <c r="H916" s="17"/>
      <c r="I916" s="21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</row>
    <row r="917" spans="1:50">
      <c r="A917" s="11"/>
      <c r="B917" s="11"/>
      <c r="C917" s="11"/>
      <c r="D917" s="12"/>
      <c r="E917" s="17"/>
      <c r="F917" s="17"/>
      <c r="G917" s="17"/>
      <c r="H917" s="17"/>
      <c r="I917" s="21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</row>
    <row r="918" spans="1:50">
      <c r="A918" s="11"/>
      <c r="B918" s="11"/>
      <c r="C918" s="11"/>
      <c r="D918" s="12"/>
      <c r="E918" s="17"/>
      <c r="F918" s="17"/>
      <c r="G918" s="17"/>
      <c r="H918" s="17"/>
      <c r="I918" s="21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</row>
    <row r="919" spans="1:50">
      <c r="A919" s="11"/>
      <c r="B919" s="11"/>
      <c r="C919" s="11"/>
      <c r="D919" s="12"/>
      <c r="E919" s="17"/>
      <c r="F919" s="17"/>
      <c r="G919" s="17"/>
      <c r="H919" s="17"/>
      <c r="I919" s="21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</row>
    <row r="920" spans="1:50">
      <c r="A920" s="11"/>
      <c r="B920" s="11"/>
      <c r="C920" s="11"/>
      <c r="D920" s="12"/>
      <c r="E920" s="17"/>
      <c r="F920" s="17"/>
      <c r="G920" s="17"/>
      <c r="H920" s="17"/>
      <c r="I920" s="21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</row>
    <row r="921" spans="1:50">
      <c r="A921" s="11"/>
      <c r="B921" s="11"/>
      <c r="C921" s="11"/>
      <c r="D921" s="12"/>
      <c r="E921" s="17"/>
      <c r="F921" s="17"/>
      <c r="G921" s="17"/>
      <c r="H921" s="17"/>
      <c r="I921" s="21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</row>
    <row r="922" spans="1:50">
      <c r="A922" s="11"/>
      <c r="B922" s="11"/>
      <c r="C922" s="11"/>
      <c r="D922" s="12"/>
      <c r="E922" s="17"/>
      <c r="F922" s="17"/>
      <c r="G922" s="17"/>
      <c r="H922" s="17"/>
      <c r="I922" s="21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</row>
    <row r="923" spans="1:50">
      <c r="A923" s="11"/>
      <c r="B923" s="11"/>
      <c r="C923" s="11"/>
      <c r="D923" s="12"/>
      <c r="E923" s="17"/>
      <c r="F923" s="17"/>
      <c r="G923" s="17"/>
      <c r="H923" s="17"/>
      <c r="I923" s="21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</row>
    <row r="924" spans="1:50">
      <c r="A924" s="11"/>
      <c r="B924" s="11"/>
      <c r="C924" s="11"/>
      <c r="D924" s="12"/>
      <c r="E924" s="17"/>
      <c r="F924" s="17"/>
      <c r="G924" s="17"/>
      <c r="H924" s="17"/>
      <c r="I924" s="21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</row>
    <row r="925" spans="1:50">
      <c r="A925" s="11"/>
      <c r="B925" s="11"/>
      <c r="C925" s="11"/>
      <c r="D925" s="12"/>
      <c r="E925" s="17"/>
      <c r="F925" s="17"/>
      <c r="G925" s="17"/>
      <c r="H925" s="17"/>
      <c r="I925" s="21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</row>
    <row r="926" spans="1:50">
      <c r="A926" s="11"/>
      <c r="B926" s="11"/>
      <c r="C926" s="11"/>
      <c r="D926" s="12"/>
      <c r="E926" s="17"/>
      <c r="F926" s="17"/>
      <c r="G926" s="17"/>
      <c r="H926" s="17"/>
      <c r="I926" s="21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</row>
    <row r="927" spans="1:50">
      <c r="A927" s="11"/>
      <c r="B927" s="11"/>
      <c r="C927" s="11"/>
      <c r="D927" s="12"/>
      <c r="E927" s="17"/>
      <c r="F927" s="17"/>
      <c r="G927" s="17"/>
      <c r="H927" s="17"/>
      <c r="I927" s="21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</row>
    <row r="928" spans="1:50">
      <c r="A928" s="11"/>
      <c r="B928" s="11"/>
      <c r="C928" s="11"/>
      <c r="D928" s="12"/>
      <c r="E928" s="17"/>
      <c r="F928" s="17"/>
      <c r="G928" s="17"/>
      <c r="H928" s="17"/>
      <c r="I928" s="21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</row>
    <row r="929" spans="1:50">
      <c r="A929" s="11"/>
      <c r="B929" s="11"/>
      <c r="C929" s="11"/>
      <c r="D929" s="12"/>
      <c r="E929" s="17"/>
      <c r="F929" s="17"/>
      <c r="G929" s="17"/>
      <c r="H929" s="17"/>
      <c r="I929" s="21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</row>
    <row r="930" spans="1:50">
      <c r="A930" s="11"/>
      <c r="B930" s="11"/>
      <c r="C930" s="11"/>
      <c r="D930" s="12"/>
      <c r="E930" s="17"/>
      <c r="F930" s="17"/>
      <c r="G930" s="17"/>
      <c r="H930" s="17"/>
      <c r="I930" s="21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</row>
    <row r="931" spans="1:50">
      <c r="A931" s="11"/>
      <c r="B931" s="11"/>
      <c r="C931" s="11"/>
      <c r="D931" s="12"/>
      <c r="E931" s="17"/>
      <c r="F931" s="17"/>
      <c r="G931" s="17"/>
      <c r="H931" s="17"/>
      <c r="I931" s="21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</row>
    <row r="932" spans="1:50">
      <c r="A932" s="11"/>
      <c r="B932" s="11"/>
      <c r="C932" s="11"/>
      <c r="D932" s="12"/>
      <c r="E932" s="17"/>
      <c r="F932" s="17"/>
      <c r="G932" s="17"/>
      <c r="H932" s="17"/>
      <c r="I932" s="21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</row>
    <row r="933" spans="1:50">
      <c r="A933" s="11"/>
      <c r="B933" s="11"/>
      <c r="C933" s="11"/>
      <c r="D933" s="12"/>
      <c r="E933" s="17"/>
      <c r="F933" s="17"/>
      <c r="G933" s="17"/>
      <c r="H933" s="17"/>
      <c r="I933" s="21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</row>
    <row r="934" spans="1:50">
      <c r="A934" s="11"/>
      <c r="B934" s="11"/>
      <c r="C934" s="11"/>
      <c r="D934" s="12"/>
      <c r="E934" s="17"/>
      <c r="F934" s="17"/>
      <c r="G934" s="17"/>
      <c r="H934" s="17"/>
      <c r="I934" s="21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</row>
    <row r="935" spans="1:50">
      <c r="A935" s="11"/>
      <c r="B935" s="11"/>
      <c r="C935" s="11"/>
      <c r="D935" s="12"/>
      <c r="E935" s="17"/>
      <c r="F935" s="17"/>
      <c r="G935" s="17"/>
      <c r="H935" s="17"/>
      <c r="I935" s="21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</row>
    <row r="936" spans="1:50">
      <c r="A936" s="11"/>
      <c r="B936" s="11"/>
      <c r="C936" s="11"/>
      <c r="D936" s="12"/>
      <c r="E936" s="17"/>
      <c r="F936" s="17"/>
      <c r="G936" s="17"/>
      <c r="H936" s="17"/>
      <c r="I936" s="21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</row>
    <row r="937" spans="1:50">
      <c r="A937" s="11"/>
      <c r="B937" s="11"/>
      <c r="C937" s="11"/>
      <c r="D937" s="12"/>
      <c r="E937" s="17"/>
      <c r="F937" s="17"/>
      <c r="G937" s="17"/>
      <c r="H937" s="17"/>
      <c r="I937" s="21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</row>
    <row r="938" spans="1:50">
      <c r="A938" s="11"/>
      <c r="B938" s="11"/>
      <c r="C938" s="11"/>
      <c r="D938" s="12"/>
      <c r="E938" s="17"/>
      <c r="F938" s="17"/>
      <c r="G938" s="17"/>
      <c r="H938" s="17"/>
      <c r="I938" s="21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</row>
    <row r="939" spans="1:50">
      <c r="A939" s="11"/>
      <c r="B939" s="11"/>
      <c r="C939" s="11"/>
      <c r="D939" s="12"/>
      <c r="E939" s="17"/>
      <c r="F939" s="17"/>
      <c r="G939" s="17"/>
      <c r="H939" s="17"/>
      <c r="I939" s="21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</row>
    <row r="940" spans="1:50">
      <c r="A940" s="11"/>
      <c r="B940" s="11"/>
      <c r="C940" s="11"/>
      <c r="D940" s="12"/>
      <c r="E940" s="17"/>
      <c r="F940" s="17"/>
      <c r="G940" s="17"/>
      <c r="H940" s="17"/>
      <c r="I940" s="21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</row>
    <row r="941" spans="1:50">
      <c r="A941" s="11"/>
      <c r="B941" s="11"/>
      <c r="C941" s="11"/>
      <c r="D941" s="12"/>
      <c r="E941" s="17"/>
      <c r="F941" s="17"/>
      <c r="G941" s="17"/>
      <c r="H941" s="17"/>
      <c r="I941" s="21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</row>
    <row r="942" spans="1:50">
      <c r="A942" s="11"/>
      <c r="B942" s="11"/>
      <c r="C942" s="11"/>
      <c r="D942" s="12"/>
      <c r="E942" s="17"/>
      <c r="F942" s="17"/>
      <c r="G942" s="17"/>
      <c r="H942" s="17"/>
      <c r="I942" s="21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</row>
    <row r="943" spans="1:50">
      <c r="A943" s="11"/>
      <c r="B943" s="11"/>
      <c r="C943" s="11"/>
      <c r="D943" s="12"/>
      <c r="E943" s="17"/>
      <c r="F943" s="17"/>
      <c r="G943" s="17"/>
      <c r="H943" s="17"/>
      <c r="I943" s="21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</row>
    <row r="944" spans="1:50">
      <c r="A944" s="11"/>
      <c r="B944" s="11"/>
      <c r="C944" s="11"/>
      <c r="D944" s="12"/>
      <c r="E944" s="17"/>
      <c r="F944" s="17"/>
      <c r="G944" s="17"/>
      <c r="H944" s="17"/>
      <c r="I944" s="21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</row>
    <row r="945" spans="1:50">
      <c r="A945" s="11"/>
      <c r="B945" s="11"/>
      <c r="C945" s="11"/>
      <c r="D945" s="12"/>
      <c r="E945" s="17"/>
      <c r="F945" s="17"/>
      <c r="G945" s="17"/>
      <c r="H945" s="17"/>
      <c r="I945" s="21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</row>
    <row r="946" spans="1:50">
      <c r="A946" s="11"/>
      <c r="B946" s="11"/>
      <c r="C946" s="11"/>
      <c r="D946" s="12"/>
      <c r="E946" s="17"/>
      <c r="F946" s="17"/>
      <c r="G946" s="17"/>
      <c r="H946" s="17"/>
      <c r="I946" s="21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</row>
    <row r="947" spans="1:50">
      <c r="A947" s="11"/>
      <c r="B947" s="11"/>
      <c r="C947" s="11"/>
      <c r="D947" s="12"/>
      <c r="E947" s="17"/>
      <c r="F947" s="17"/>
      <c r="G947" s="17"/>
      <c r="H947" s="17"/>
      <c r="I947" s="21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</row>
    <row r="948" spans="1:50">
      <c r="A948" s="11"/>
      <c r="B948" s="11"/>
      <c r="C948" s="11"/>
      <c r="D948" s="12"/>
      <c r="E948" s="17"/>
      <c r="F948" s="17"/>
      <c r="G948" s="17"/>
      <c r="H948" s="17"/>
      <c r="I948" s="21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</row>
    <row r="949" spans="1:50">
      <c r="A949" s="11"/>
      <c r="B949" s="11"/>
      <c r="C949" s="11"/>
      <c r="D949" s="12"/>
      <c r="E949" s="17"/>
      <c r="F949" s="17"/>
      <c r="G949" s="17"/>
      <c r="H949" s="17"/>
      <c r="I949" s="21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</row>
    <row r="950" spans="1:50">
      <c r="A950" s="11"/>
      <c r="B950" s="11"/>
      <c r="C950" s="11"/>
      <c r="D950" s="12"/>
      <c r="E950" s="17"/>
      <c r="F950" s="17"/>
      <c r="G950" s="17"/>
      <c r="H950" s="17"/>
      <c r="I950" s="21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</row>
    <row r="951" spans="1:50">
      <c r="A951" s="11"/>
      <c r="B951" s="11"/>
      <c r="C951" s="11"/>
      <c r="D951" s="12"/>
      <c r="E951" s="17"/>
      <c r="F951" s="17"/>
      <c r="G951" s="17"/>
      <c r="H951" s="17"/>
      <c r="I951" s="21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</row>
    <row r="952" spans="1:50">
      <c r="A952" s="11"/>
      <c r="B952" s="11"/>
      <c r="C952" s="11"/>
      <c r="D952" s="12"/>
      <c r="E952" s="17"/>
      <c r="F952" s="17"/>
      <c r="G952" s="17"/>
      <c r="H952" s="17"/>
      <c r="I952" s="21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</row>
    <row r="953" spans="1:50">
      <c r="A953" s="11"/>
      <c r="B953" s="11"/>
      <c r="C953" s="11"/>
      <c r="D953" s="12"/>
      <c r="E953" s="17"/>
      <c r="F953" s="17"/>
      <c r="G953" s="17"/>
      <c r="H953" s="17"/>
      <c r="I953" s="21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</row>
    <row r="954" spans="1:50">
      <c r="A954" s="11"/>
      <c r="B954" s="11"/>
      <c r="C954" s="11"/>
      <c r="D954" s="12"/>
      <c r="E954" s="17"/>
      <c r="F954" s="17"/>
      <c r="G954" s="17"/>
      <c r="H954" s="17"/>
      <c r="I954" s="21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</row>
    <row r="955" spans="1:50">
      <c r="A955" s="11"/>
      <c r="B955" s="11"/>
      <c r="C955" s="11"/>
      <c r="D955" s="12"/>
      <c r="E955" s="17"/>
      <c r="F955" s="17"/>
      <c r="G955" s="17"/>
      <c r="H955" s="17"/>
      <c r="I955" s="21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</row>
    <row r="956" spans="1:50">
      <c r="A956" s="11"/>
      <c r="B956" s="11"/>
      <c r="C956" s="11"/>
      <c r="D956" s="12"/>
      <c r="E956" s="17"/>
      <c r="F956" s="17"/>
      <c r="G956" s="17"/>
      <c r="H956" s="17"/>
      <c r="I956" s="21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</row>
    <row r="957" spans="1:50">
      <c r="A957" s="11"/>
      <c r="B957" s="11"/>
      <c r="C957" s="11"/>
      <c r="D957" s="12"/>
      <c r="E957" s="17"/>
      <c r="F957" s="17"/>
      <c r="G957" s="17"/>
      <c r="H957" s="17"/>
      <c r="I957" s="21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</row>
    <row r="958" spans="1:50">
      <c r="A958" s="11"/>
      <c r="B958" s="11"/>
      <c r="C958" s="11"/>
      <c r="D958" s="12"/>
      <c r="E958" s="17"/>
      <c r="F958" s="17"/>
      <c r="G958" s="17"/>
      <c r="H958" s="17"/>
      <c r="I958" s="21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</row>
    <row r="959" spans="1:50">
      <c r="A959" s="11"/>
      <c r="B959" s="11"/>
      <c r="C959" s="11"/>
      <c r="D959" s="12"/>
      <c r="E959" s="17"/>
      <c r="F959" s="17"/>
      <c r="G959" s="17"/>
      <c r="H959" s="17"/>
      <c r="I959" s="21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</row>
    <row r="960" spans="1:50">
      <c r="A960" s="11"/>
      <c r="B960" s="11"/>
      <c r="C960" s="11"/>
      <c r="D960" s="12"/>
      <c r="E960" s="17"/>
      <c r="F960" s="17"/>
      <c r="G960" s="17"/>
      <c r="H960" s="17"/>
      <c r="I960" s="21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</row>
    <row r="961" spans="1:50">
      <c r="A961" s="11"/>
      <c r="B961" s="11"/>
      <c r="C961" s="11"/>
      <c r="D961" s="12"/>
      <c r="E961" s="17"/>
      <c r="F961" s="17"/>
      <c r="G961" s="17"/>
      <c r="H961" s="17"/>
      <c r="I961" s="21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</row>
    <row r="962" spans="1:50">
      <c r="A962" s="11"/>
      <c r="B962" s="11"/>
      <c r="C962" s="11"/>
      <c r="D962" s="12"/>
      <c r="E962" s="17"/>
      <c r="F962" s="17"/>
      <c r="G962" s="17"/>
      <c r="H962" s="17"/>
      <c r="I962" s="21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</row>
    <row r="963" spans="1:50">
      <c r="A963" s="11"/>
      <c r="B963" s="11"/>
      <c r="C963" s="11"/>
      <c r="D963" s="12"/>
      <c r="E963" s="17"/>
      <c r="F963" s="17"/>
      <c r="G963" s="17"/>
      <c r="H963" s="17"/>
      <c r="I963" s="21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</row>
    <row r="964" spans="1:50">
      <c r="A964" s="11"/>
      <c r="B964" s="11"/>
      <c r="C964" s="11"/>
      <c r="D964" s="12"/>
      <c r="E964" s="17"/>
      <c r="F964" s="17"/>
      <c r="G964" s="17"/>
      <c r="H964" s="17"/>
      <c r="I964" s="21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</row>
    <row r="965" spans="1:50">
      <c r="A965" s="11"/>
      <c r="B965" s="11"/>
      <c r="C965" s="11"/>
      <c r="D965" s="12"/>
      <c r="E965" s="17"/>
      <c r="F965" s="17"/>
      <c r="G965" s="17"/>
      <c r="H965" s="17"/>
      <c r="I965" s="21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</row>
    <row r="966" spans="1:50">
      <c r="A966" s="11"/>
      <c r="B966" s="11"/>
      <c r="C966" s="11"/>
      <c r="D966" s="12"/>
      <c r="E966" s="17"/>
      <c r="F966" s="17"/>
      <c r="G966" s="17"/>
      <c r="H966" s="17"/>
      <c r="I966" s="21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</row>
    <row r="967" spans="1:50">
      <c r="A967" s="11"/>
      <c r="B967" s="11"/>
      <c r="C967" s="11"/>
      <c r="D967" s="12"/>
      <c r="E967" s="17"/>
      <c r="F967" s="17"/>
      <c r="G967" s="17"/>
      <c r="H967" s="17"/>
      <c r="I967" s="21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</row>
    <row r="968" spans="1:50">
      <c r="A968" s="11"/>
      <c r="B968" s="11"/>
      <c r="C968" s="11"/>
      <c r="D968" s="12"/>
      <c r="E968" s="17"/>
      <c r="F968" s="17"/>
      <c r="G968" s="17"/>
      <c r="H968" s="17"/>
      <c r="I968" s="21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</row>
    <row r="969" spans="1:50">
      <c r="A969" s="11"/>
      <c r="B969" s="11"/>
      <c r="C969" s="11"/>
      <c r="D969" s="12"/>
      <c r="E969" s="17"/>
      <c r="F969" s="17"/>
      <c r="G969" s="17"/>
      <c r="H969" s="17"/>
      <c r="I969" s="21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</row>
    <row r="970" spans="1:50">
      <c r="A970" s="11"/>
      <c r="B970" s="11"/>
      <c r="C970" s="11"/>
      <c r="D970" s="12"/>
      <c r="E970" s="17"/>
      <c r="F970" s="17"/>
      <c r="G970" s="17"/>
      <c r="H970" s="17"/>
      <c r="I970" s="21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</row>
    <row r="971" spans="1:50">
      <c r="A971" s="11"/>
      <c r="B971" s="11"/>
      <c r="C971" s="11"/>
      <c r="D971" s="12"/>
      <c r="E971" s="17"/>
      <c r="F971" s="17"/>
      <c r="G971" s="17"/>
      <c r="H971" s="17"/>
      <c r="I971" s="21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</row>
    <row r="972" spans="1:50">
      <c r="A972" s="11"/>
      <c r="B972" s="11"/>
      <c r="C972" s="11"/>
      <c r="D972" s="12"/>
      <c r="E972" s="17"/>
      <c r="F972" s="17"/>
      <c r="G972" s="17"/>
      <c r="H972" s="17"/>
      <c r="I972" s="21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</row>
    <row r="973" spans="1:50">
      <c r="A973" s="11"/>
      <c r="B973" s="11"/>
      <c r="C973" s="11"/>
      <c r="D973" s="12"/>
      <c r="E973" s="17"/>
      <c r="F973" s="17"/>
      <c r="G973" s="17"/>
      <c r="H973" s="17"/>
      <c r="I973" s="21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</row>
    <row r="974" spans="1:50">
      <c r="A974" s="11"/>
      <c r="B974" s="11"/>
      <c r="C974" s="11"/>
      <c r="D974" s="12"/>
      <c r="E974" s="17"/>
      <c r="F974" s="17"/>
      <c r="G974" s="17"/>
      <c r="H974" s="17"/>
      <c r="I974" s="21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</row>
    <row r="975" spans="1:50">
      <c r="A975" s="11"/>
      <c r="B975" s="11"/>
      <c r="C975" s="11"/>
      <c r="D975" s="12"/>
      <c r="E975" s="17"/>
      <c r="F975" s="17"/>
      <c r="G975" s="17"/>
      <c r="H975" s="17"/>
      <c r="I975" s="21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</row>
    <row r="976" spans="1:50">
      <c r="A976" s="11"/>
      <c r="B976" s="11"/>
      <c r="C976" s="11"/>
      <c r="D976" s="12"/>
      <c r="E976" s="17"/>
      <c r="F976" s="17"/>
      <c r="G976" s="17"/>
      <c r="H976" s="17"/>
      <c r="I976" s="21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</row>
    <row r="977" spans="1:50">
      <c r="A977" s="11"/>
      <c r="B977" s="11"/>
      <c r="C977" s="11"/>
      <c r="D977" s="12"/>
      <c r="E977" s="17"/>
      <c r="F977" s="17"/>
      <c r="G977" s="17"/>
      <c r="H977" s="17"/>
      <c r="I977" s="21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</row>
    <row r="978" spans="1:50">
      <c r="A978" s="11"/>
      <c r="B978" s="11"/>
      <c r="C978" s="11"/>
      <c r="D978" s="12"/>
      <c r="E978" s="17"/>
      <c r="F978" s="17"/>
      <c r="G978" s="17"/>
      <c r="H978" s="17"/>
      <c r="I978" s="21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</row>
    <row r="979" spans="1:50">
      <c r="A979" s="11"/>
      <c r="B979" s="11"/>
      <c r="C979" s="11"/>
      <c r="D979" s="12"/>
      <c r="E979" s="17"/>
      <c r="F979" s="17"/>
      <c r="G979" s="17"/>
      <c r="H979" s="17"/>
      <c r="I979" s="21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</row>
    <row r="980" spans="1:50">
      <c r="A980" s="11"/>
      <c r="B980" s="11"/>
      <c r="C980" s="11"/>
      <c r="D980" s="12"/>
      <c r="E980" s="17"/>
      <c r="F980" s="17"/>
      <c r="G980" s="17"/>
      <c r="H980" s="17"/>
      <c r="I980" s="21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</row>
    <row r="981" spans="1:50">
      <c r="A981" s="11"/>
      <c r="B981" s="11"/>
      <c r="C981" s="11"/>
      <c r="D981" s="12"/>
      <c r="E981" s="17"/>
      <c r="F981" s="17"/>
      <c r="G981" s="17"/>
      <c r="H981" s="17"/>
      <c r="I981" s="21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</row>
    <row r="982" spans="1:50">
      <c r="A982" s="11"/>
      <c r="B982" s="11"/>
      <c r="C982" s="11"/>
      <c r="D982" s="12"/>
      <c r="E982" s="17"/>
      <c r="F982" s="17"/>
      <c r="G982" s="17"/>
      <c r="H982" s="17"/>
      <c r="I982" s="21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</row>
    <row r="983" spans="1:50">
      <c r="A983" s="11"/>
      <c r="B983" s="11"/>
      <c r="C983" s="11"/>
      <c r="D983" s="12"/>
      <c r="E983" s="17"/>
      <c r="F983" s="17"/>
      <c r="G983" s="17"/>
      <c r="H983" s="17"/>
      <c r="I983" s="21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</row>
    <row r="984" spans="1:50">
      <c r="A984" s="11"/>
      <c r="B984" s="11"/>
      <c r="C984" s="11"/>
      <c r="D984" s="12"/>
      <c r="E984" s="17"/>
      <c r="F984" s="17"/>
      <c r="G984" s="17"/>
      <c r="H984" s="17"/>
      <c r="I984" s="21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</row>
    <row r="985" spans="1:50">
      <c r="A985" s="11"/>
      <c r="B985" s="11"/>
      <c r="C985" s="11"/>
      <c r="D985" s="12"/>
      <c r="E985" s="17"/>
      <c r="F985" s="17"/>
      <c r="G985" s="17"/>
      <c r="H985" s="17"/>
      <c r="I985" s="21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</row>
    <row r="986" spans="1:50">
      <c r="A986" s="11"/>
      <c r="B986" s="11"/>
      <c r="C986" s="11"/>
      <c r="D986" s="12"/>
      <c r="E986" s="17"/>
      <c r="F986" s="17"/>
      <c r="G986" s="17"/>
      <c r="H986" s="17"/>
      <c r="I986" s="21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</row>
    <row r="987" spans="1:50">
      <c r="A987" s="11"/>
      <c r="B987" s="11"/>
      <c r="C987" s="11"/>
      <c r="D987" s="12"/>
      <c r="E987" s="17"/>
      <c r="F987" s="17"/>
      <c r="G987" s="17"/>
      <c r="H987" s="17"/>
      <c r="I987" s="21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</row>
    <row r="988" spans="1:50">
      <c r="A988" s="11"/>
      <c r="B988" s="11"/>
      <c r="C988" s="11"/>
      <c r="D988" s="12"/>
      <c r="E988" s="17"/>
      <c r="F988" s="17"/>
      <c r="G988" s="17"/>
      <c r="H988" s="17"/>
      <c r="I988" s="21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</row>
    <row r="989" spans="1:50">
      <c r="A989" s="11"/>
      <c r="B989" s="11"/>
      <c r="C989" s="11"/>
      <c r="D989" s="12"/>
      <c r="E989" s="17"/>
      <c r="F989" s="17"/>
      <c r="G989" s="17"/>
      <c r="H989" s="17"/>
      <c r="I989" s="21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</row>
    <row r="990" spans="1:50">
      <c r="A990" s="11"/>
      <c r="B990" s="11"/>
      <c r="C990" s="11"/>
      <c r="D990" s="12"/>
      <c r="E990" s="17"/>
      <c r="F990" s="17"/>
      <c r="G990" s="17"/>
      <c r="H990" s="17"/>
      <c r="I990" s="21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</row>
    <row r="991" spans="1:50">
      <c r="A991" s="11"/>
      <c r="B991" s="11"/>
      <c r="C991" s="11"/>
      <c r="D991" s="12"/>
      <c r="E991" s="17"/>
      <c r="F991" s="17"/>
      <c r="G991" s="17"/>
      <c r="H991" s="17"/>
      <c r="I991" s="21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</row>
    <row r="992" spans="1:50">
      <c r="A992" s="11"/>
      <c r="B992" s="11"/>
      <c r="C992" s="11"/>
      <c r="D992" s="12"/>
      <c r="E992" s="17"/>
      <c r="F992" s="17"/>
      <c r="G992" s="17"/>
      <c r="H992" s="17"/>
      <c r="I992" s="21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</row>
    <row r="993" spans="1:50">
      <c r="A993" s="11"/>
      <c r="B993" s="11"/>
      <c r="C993" s="11"/>
      <c r="D993" s="12"/>
      <c r="E993" s="17"/>
      <c r="F993" s="17"/>
      <c r="G993" s="17"/>
      <c r="H993" s="17"/>
      <c r="I993" s="21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</row>
    <row r="994" spans="1:50">
      <c r="A994" s="11"/>
      <c r="B994" s="11"/>
      <c r="C994" s="11"/>
      <c r="D994" s="12"/>
      <c r="E994" s="17"/>
      <c r="F994" s="17"/>
      <c r="G994" s="17"/>
      <c r="H994" s="17"/>
      <c r="I994" s="21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</row>
    <row r="995" spans="1:50">
      <c r="A995" s="11"/>
      <c r="B995" s="11"/>
      <c r="C995" s="11"/>
      <c r="D995" s="12"/>
      <c r="E995" s="17"/>
      <c r="F995" s="17"/>
      <c r="G995" s="17"/>
      <c r="H995" s="17"/>
      <c r="I995" s="21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</row>
    <row r="996" spans="1:50">
      <c r="A996" s="11"/>
      <c r="B996" s="11"/>
      <c r="C996" s="11"/>
      <c r="D996" s="12"/>
      <c r="E996" s="17"/>
      <c r="F996" s="17"/>
      <c r="G996" s="17"/>
      <c r="H996" s="17"/>
      <c r="I996" s="21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</row>
    <row r="997" spans="1:50">
      <c r="A997" s="11"/>
      <c r="B997" s="11"/>
      <c r="C997" s="11"/>
      <c r="D997" s="12"/>
      <c r="E997" s="17"/>
      <c r="F997" s="17"/>
      <c r="G997" s="17"/>
      <c r="H997" s="17"/>
      <c r="I997" s="21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</row>
    <row r="998" spans="1:50">
      <c r="A998" s="11"/>
      <c r="B998" s="11"/>
      <c r="C998" s="11"/>
      <c r="D998" s="12"/>
      <c r="E998" s="17"/>
      <c r="F998" s="17"/>
      <c r="G998" s="17"/>
      <c r="H998" s="17"/>
      <c r="I998" s="21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</row>
    <row r="999" spans="1:50">
      <c r="A999" s="11"/>
      <c r="B999" s="11"/>
      <c r="C999" s="11"/>
      <c r="D999" s="12"/>
      <c r="E999" s="17"/>
      <c r="F999" s="17"/>
      <c r="G999" s="17"/>
      <c r="H999" s="17"/>
      <c r="I999" s="21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</row>
    <row r="1000" spans="1:50">
      <c r="A1000" s="11"/>
      <c r="B1000" s="11"/>
      <c r="C1000" s="11"/>
      <c r="D1000" s="12"/>
      <c r="E1000" s="17"/>
      <c r="F1000" s="17"/>
      <c r="G1000" s="17"/>
      <c r="H1000" s="17"/>
      <c r="I1000" s="21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</row>
    <row r="1001" spans="1:50">
      <c r="A1001" s="11"/>
      <c r="B1001" s="11"/>
      <c r="C1001" s="11"/>
      <c r="D1001" s="12"/>
      <c r="E1001" s="17"/>
      <c r="F1001" s="17"/>
      <c r="G1001" s="17"/>
      <c r="H1001" s="17"/>
      <c r="I1001" s="21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</row>
    <row r="1002" spans="1:50">
      <c r="A1002" s="11"/>
      <c r="B1002" s="11"/>
      <c r="C1002" s="11"/>
      <c r="D1002" s="12"/>
      <c r="E1002" s="17"/>
      <c r="F1002" s="17"/>
      <c r="G1002" s="17"/>
      <c r="H1002" s="17"/>
      <c r="I1002" s="21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</row>
    <row r="1003" spans="1:50">
      <c r="A1003" s="11"/>
      <c r="B1003" s="11"/>
      <c r="C1003" s="11"/>
      <c r="D1003" s="12"/>
      <c r="E1003" s="17"/>
      <c r="F1003" s="17"/>
      <c r="G1003" s="17"/>
      <c r="H1003" s="17"/>
      <c r="I1003" s="21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</row>
    <row r="1004" spans="1:50">
      <c r="A1004" s="11"/>
      <c r="B1004" s="11"/>
      <c r="C1004" s="11"/>
      <c r="D1004" s="12"/>
      <c r="E1004" s="17"/>
      <c r="F1004" s="17"/>
      <c r="G1004" s="17"/>
      <c r="H1004" s="17"/>
      <c r="I1004" s="21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</row>
    <row r="1005" spans="1:50">
      <c r="A1005" s="11"/>
      <c r="B1005" s="11"/>
      <c r="C1005" s="11"/>
      <c r="D1005" s="12"/>
      <c r="E1005" s="17"/>
      <c r="F1005" s="17"/>
      <c r="G1005" s="17"/>
      <c r="H1005" s="17"/>
      <c r="I1005" s="21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</row>
    <row r="1006" spans="1:50">
      <c r="A1006" s="11"/>
      <c r="B1006" s="11"/>
      <c r="C1006" s="11"/>
      <c r="D1006" s="12"/>
      <c r="E1006" s="17"/>
      <c r="F1006" s="17"/>
      <c r="G1006" s="17"/>
      <c r="H1006" s="17"/>
      <c r="I1006" s="21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</row>
    <row r="1007" spans="1:50">
      <c r="A1007" s="11"/>
      <c r="B1007" s="11"/>
      <c r="C1007" s="11"/>
      <c r="D1007" s="12"/>
      <c r="E1007" s="17"/>
      <c r="F1007" s="17"/>
      <c r="G1007" s="17"/>
      <c r="H1007" s="17"/>
      <c r="I1007" s="21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</row>
    <row r="1008" spans="1:50">
      <c r="A1008" s="11"/>
      <c r="B1008" s="11"/>
      <c r="C1008" s="11"/>
      <c r="D1008" s="12"/>
      <c r="E1008" s="17"/>
      <c r="F1008" s="17"/>
      <c r="G1008" s="17"/>
      <c r="H1008" s="17"/>
      <c r="I1008" s="21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</row>
    <row r="1009" spans="1:50">
      <c r="A1009" s="11"/>
      <c r="B1009" s="11"/>
      <c r="C1009" s="11"/>
      <c r="D1009" s="12"/>
      <c r="E1009" s="17"/>
      <c r="F1009" s="17"/>
      <c r="G1009" s="17"/>
      <c r="H1009" s="17"/>
      <c r="I1009" s="21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</row>
    <row r="1010" spans="1:50">
      <c r="A1010" s="11"/>
      <c r="B1010" s="11"/>
      <c r="C1010" s="11"/>
      <c r="D1010" s="12"/>
      <c r="E1010" s="17"/>
      <c r="F1010" s="17"/>
      <c r="G1010" s="17"/>
      <c r="H1010" s="17"/>
      <c r="I1010" s="21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</row>
    <row r="1011" spans="1:50">
      <c r="A1011" s="11"/>
      <c r="B1011" s="11"/>
      <c r="C1011" s="11"/>
      <c r="D1011" s="12"/>
      <c r="E1011" s="17"/>
      <c r="F1011" s="17"/>
      <c r="G1011" s="17"/>
      <c r="H1011" s="17"/>
      <c r="I1011" s="21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</row>
    <row r="1012" spans="1:50">
      <c r="A1012" s="11"/>
      <c r="B1012" s="11"/>
      <c r="C1012" s="11"/>
      <c r="D1012" s="12"/>
      <c r="E1012" s="17"/>
      <c r="F1012" s="17"/>
      <c r="G1012" s="17"/>
      <c r="H1012" s="17"/>
      <c r="I1012" s="21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</row>
    <row r="1013" spans="1:50">
      <c r="A1013" s="11"/>
      <c r="B1013" s="11"/>
      <c r="C1013" s="11"/>
      <c r="D1013" s="12"/>
      <c r="E1013" s="17"/>
      <c r="F1013" s="17"/>
      <c r="G1013" s="17"/>
      <c r="H1013" s="17"/>
      <c r="I1013" s="21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</row>
    <row r="1014" spans="1:50">
      <c r="A1014" s="11"/>
      <c r="B1014" s="11"/>
      <c r="C1014" s="11"/>
      <c r="D1014" s="12"/>
      <c r="E1014" s="17"/>
      <c r="F1014" s="17"/>
      <c r="G1014" s="17"/>
      <c r="H1014" s="17"/>
      <c r="I1014" s="21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</row>
    <row r="1015" spans="1:50">
      <c r="A1015" s="11"/>
      <c r="B1015" s="11"/>
      <c r="C1015" s="11"/>
      <c r="D1015" s="12"/>
      <c r="E1015" s="17"/>
      <c r="F1015" s="17"/>
      <c r="G1015" s="17"/>
      <c r="H1015" s="17"/>
      <c r="I1015" s="21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</row>
    <row r="1016" spans="1:50">
      <c r="A1016" s="11"/>
      <c r="B1016" s="11"/>
      <c r="C1016" s="11"/>
      <c r="D1016" s="12"/>
      <c r="E1016" s="17"/>
      <c r="F1016" s="17"/>
      <c r="G1016" s="17"/>
      <c r="H1016" s="17"/>
      <c r="I1016" s="21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</row>
    <row r="1017" spans="1:50">
      <c r="A1017" s="11"/>
      <c r="B1017" s="11"/>
      <c r="C1017" s="11"/>
      <c r="D1017" s="12"/>
      <c r="E1017" s="17"/>
      <c r="F1017" s="17"/>
      <c r="G1017" s="17"/>
      <c r="H1017" s="17"/>
      <c r="I1017" s="21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</row>
    <row r="1018" spans="1:50">
      <c r="A1018" s="11"/>
      <c r="B1018" s="11"/>
      <c r="C1018" s="11"/>
      <c r="D1018" s="12"/>
      <c r="E1018" s="17"/>
      <c r="F1018" s="17"/>
      <c r="G1018" s="17"/>
      <c r="H1018" s="17"/>
      <c r="I1018" s="21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</row>
    <row r="1019" spans="1:50">
      <c r="A1019" s="11"/>
      <c r="B1019" s="11"/>
      <c r="C1019" s="11"/>
      <c r="D1019" s="12"/>
      <c r="E1019" s="17"/>
      <c r="F1019" s="17"/>
      <c r="G1019" s="17"/>
      <c r="H1019" s="17"/>
      <c r="I1019" s="21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</row>
    <row r="1020" spans="1:50">
      <c r="A1020" s="11"/>
      <c r="B1020" s="11"/>
      <c r="C1020" s="11"/>
      <c r="D1020" s="12"/>
      <c r="E1020" s="17"/>
      <c r="F1020" s="17"/>
      <c r="G1020" s="17"/>
      <c r="H1020" s="17"/>
      <c r="I1020" s="21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</row>
    <row r="1021" spans="1:50">
      <c r="A1021" s="11"/>
      <c r="B1021" s="11"/>
      <c r="C1021" s="11"/>
      <c r="D1021" s="12"/>
      <c r="E1021" s="17"/>
      <c r="F1021" s="17"/>
      <c r="G1021" s="17"/>
      <c r="H1021" s="17"/>
      <c r="I1021" s="21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</row>
    <row r="1022" spans="1:50">
      <c r="A1022" s="11"/>
      <c r="B1022" s="11"/>
      <c r="C1022" s="11"/>
      <c r="D1022" s="12"/>
      <c r="E1022" s="17"/>
      <c r="F1022" s="17"/>
      <c r="G1022" s="17"/>
      <c r="H1022" s="17"/>
      <c r="I1022" s="21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</row>
    <row r="1023" spans="1:50">
      <c r="A1023" s="11"/>
      <c r="B1023" s="11"/>
      <c r="C1023" s="11"/>
      <c r="D1023" s="12"/>
      <c r="E1023" s="17"/>
      <c r="F1023" s="17"/>
      <c r="G1023" s="17"/>
      <c r="H1023" s="17"/>
      <c r="I1023" s="21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</row>
    <row r="1024" spans="1:50">
      <c r="A1024" s="11"/>
      <c r="B1024" s="11"/>
      <c r="C1024" s="11"/>
      <c r="D1024" s="12"/>
      <c r="E1024" s="17"/>
      <c r="F1024" s="17"/>
      <c r="G1024" s="17"/>
      <c r="H1024" s="17"/>
      <c r="I1024" s="21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</row>
    <row r="1025" spans="1:50">
      <c r="A1025" s="11"/>
      <c r="B1025" s="11"/>
      <c r="C1025" s="11"/>
      <c r="D1025" s="12"/>
      <c r="E1025" s="17"/>
      <c r="F1025" s="17"/>
      <c r="G1025" s="17"/>
      <c r="H1025" s="17"/>
      <c r="I1025" s="21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</row>
    <row r="1026" spans="1:50">
      <c r="A1026" s="11"/>
      <c r="B1026" s="11"/>
      <c r="C1026" s="11"/>
      <c r="D1026" s="12"/>
      <c r="E1026" s="17"/>
      <c r="F1026" s="17"/>
      <c r="G1026" s="17"/>
      <c r="H1026" s="17"/>
      <c r="I1026" s="21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</row>
    <row r="1027" spans="1:50">
      <c r="A1027" s="11"/>
      <c r="B1027" s="11"/>
      <c r="C1027" s="11"/>
      <c r="D1027" s="12"/>
      <c r="E1027" s="17"/>
      <c r="F1027" s="17"/>
      <c r="G1027" s="17"/>
      <c r="H1027" s="17"/>
      <c r="I1027" s="21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</row>
    <row r="1028" spans="1:50">
      <c r="A1028" s="11"/>
      <c r="B1028" s="11"/>
      <c r="C1028" s="11"/>
      <c r="D1028" s="12"/>
      <c r="E1028" s="17"/>
      <c r="F1028" s="17"/>
      <c r="G1028" s="17"/>
      <c r="H1028" s="17"/>
      <c r="I1028" s="21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</row>
    <row r="1029" spans="1:50">
      <c r="A1029" s="11"/>
      <c r="B1029" s="11"/>
      <c r="C1029" s="11"/>
      <c r="D1029" s="12"/>
      <c r="E1029" s="17"/>
      <c r="F1029" s="17"/>
      <c r="G1029" s="17"/>
      <c r="H1029" s="17"/>
      <c r="I1029" s="21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</row>
    <row r="1030" spans="1:50">
      <c r="A1030" s="11"/>
      <c r="B1030" s="11"/>
      <c r="C1030" s="11"/>
      <c r="D1030" s="12"/>
      <c r="E1030" s="17"/>
      <c r="F1030" s="17"/>
      <c r="G1030" s="17"/>
      <c r="H1030" s="17"/>
      <c r="I1030" s="21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</row>
    <row r="1031" spans="1:50">
      <c r="A1031" s="11"/>
      <c r="B1031" s="11"/>
      <c r="C1031" s="11"/>
      <c r="D1031" s="12"/>
      <c r="E1031" s="17"/>
      <c r="F1031" s="17"/>
      <c r="G1031" s="17"/>
      <c r="H1031" s="17"/>
      <c r="I1031" s="21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</row>
    <row r="1032" spans="1:50">
      <c r="A1032" s="11"/>
      <c r="B1032" s="11"/>
      <c r="C1032" s="11"/>
      <c r="D1032" s="12"/>
      <c r="E1032" s="17"/>
      <c r="F1032" s="17"/>
      <c r="G1032" s="17"/>
      <c r="H1032" s="17"/>
      <c r="I1032" s="21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</row>
    <row r="1033" spans="1:50">
      <c r="A1033" s="11"/>
      <c r="B1033" s="11"/>
      <c r="C1033" s="11"/>
      <c r="D1033" s="12"/>
      <c r="E1033" s="17"/>
      <c r="F1033" s="17"/>
      <c r="G1033" s="17"/>
      <c r="H1033" s="17"/>
      <c r="I1033" s="21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</row>
    <row r="1034" spans="1:50">
      <c r="A1034" s="11"/>
      <c r="B1034" s="11"/>
      <c r="C1034" s="11"/>
      <c r="D1034" s="12"/>
      <c r="E1034" s="17"/>
      <c r="F1034" s="17"/>
      <c r="G1034" s="17"/>
      <c r="H1034" s="17"/>
      <c r="I1034" s="21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</row>
    <row r="1035" spans="1:50">
      <c r="A1035" s="11"/>
      <c r="B1035" s="11"/>
      <c r="C1035" s="11"/>
      <c r="D1035" s="12"/>
      <c r="E1035" s="17"/>
      <c r="F1035" s="17"/>
      <c r="G1035" s="17"/>
      <c r="H1035" s="17"/>
      <c r="I1035" s="21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</row>
    <row r="1036" spans="1:50">
      <c r="A1036" s="11"/>
      <c r="B1036" s="11"/>
      <c r="C1036" s="11"/>
      <c r="D1036" s="12"/>
      <c r="E1036" s="17"/>
      <c r="F1036" s="17"/>
      <c r="G1036" s="17"/>
      <c r="H1036" s="17"/>
      <c r="I1036" s="21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</row>
    <row r="1037" spans="1:50">
      <c r="A1037" s="11"/>
      <c r="B1037" s="11"/>
      <c r="C1037" s="11"/>
      <c r="D1037" s="12"/>
      <c r="E1037" s="17"/>
      <c r="F1037" s="17"/>
      <c r="G1037" s="17"/>
      <c r="H1037" s="17"/>
      <c r="I1037" s="21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</row>
    <row r="1038" spans="1:50">
      <c r="A1038" s="11"/>
      <c r="B1038" s="11"/>
      <c r="C1038" s="11"/>
      <c r="D1038" s="12"/>
      <c r="E1038" s="17"/>
      <c r="F1038" s="17"/>
      <c r="G1038" s="17"/>
      <c r="H1038" s="17"/>
      <c r="I1038" s="21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</row>
    <row r="1039" spans="1:50">
      <c r="A1039" s="11"/>
      <c r="B1039" s="11"/>
      <c r="C1039" s="11"/>
      <c r="D1039" s="12"/>
      <c r="E1039" s="17"/>
      <c r="F1039" s="17"/>
      <c r="G1039" s="17"/>
      <c r="H1039" s="17"/>
      <c r="I1039" s="21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</row>
    <row r="1040" spans="1:50">
      <c r="A1040" s="11"/>
      <c r="B1040" s="11"/>
      <c r="C1040" s="11"/>
      <c r="D1040" s="12"/>
      <c r="E1040" s="17"/>
      <c r="F1040" s="17"/>
      <c r="G1040" s="17"/>
      <c r="H1040" s="17"/>
      <c r="I1040" s="21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</row>
    <row r="1041" spans="1:50">
      <c r="A1041" s="11"/>
      <c r="B1041" s="11"/>
      <c r="C1041" s="11"/>
      <c r="D1041" s="12"/>
      <c r="E1041" s="17"/>
      <c r="F1041" s="17"/>
      <c r="G1041" s="17"/>
      <c r="H1041" s="17"/>
      <c r="I1041" s="21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</row>
    <row r="1042" spans="1:50">
      <c r="A1042" s="11"/>
      <c r="B1042" s="11"/>
      <c r="C1042" s="11"/>
      <c r="D1042" s="12"/>
      <c r="E1042" s="17"/>
      <c r="F1042" s="17"/>
      <c r="G1042" s="17"/>
      <c r="H1042" s="17"/>
      <c r="I1042" s="21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</row>
    <row r="1043" spans="1:50">
      <c r="A1043" s="11"/>
      <c r="B1043" s="11"/>
      <c r="C1043" s="11"/>
      <c r="D1043" s="12"/>
      <c r="E1043" s="17"/>
      <c r="F1043" s="17"/>
      <c r="G1043" s="17"/>
      <c r="H1043" s="17"/>
      <c r="I1043" s="21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</row>
    <row r="1044" spans="1:50">
      <c r="A1044" s="11"/>
      <c r="B1044" s="11"/>
      <c r="C1044" s="11"/>
      <c r="D1044" s="12"/>
      <c r="E1044" s="17"/>
      <c r="F1044" s="17"/>
      <c r="G1044" s="17"/>
      <c r="H1044" s="17"/>
      <c r="I1044" s="21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</row>
    <row r="1045" spans="1:50">
      <c r="A1045" s="11"/>
      <c r="B1045" s="11"/>
      <c r="C1045" s="11"/>
      <c r="D1045" s="12"/>
      <c r="E1045" s="17"/>
      <c r="F1045" s="17"/>
      <c r="G1045" s="17"/>
      <c r="H1045" s="17"/>
      <c r="I1045" s="21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</row>
    <row r="1046" spans="1:50">
      <c r="A1046" s="11"/>
      <c r="B1046" s="11"/>
      <c r="C1046" s="11"/>
      <c r="D1046" s="12"/>
      <c r="E1046" s="17"/>
      <c r="F1046" s="17"/>
      <c r="G1046" s="17"/>
      <c r="H1046" s="17"/>
      <c r="I1046" s="21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</row>
    <row r="1047" spans="1:50">
      <c r="A1047" s="11"/>
      <c r="B1047" s="11"/>
      <c r="C1047" s="11"/>
      <c r="D1047" s="12"/>
      <c r="E1047" s="17"/>
      <c r="F1047" s="17"/>
      <c r="G1047" s="17"/>
      <c r="H1047" s="17"/>
      <c r="I1047" s="21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</row>
    <row r="1048" spans="1:50">
      <c r="A1048" s="11"/>
      <c r="B1048" s="11"/>
      <c r="C1048" s="11"/>
      <c r="D1048" s="12"/>
      <c r="E1048" s="17"/>
      <c r="F1048" s="17"/>
      <c r="G1048" s="17"/>
      <c r="H1048" s="17"/>
      <c r="I1048" s="21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</row>
    <row r="1049" spans="1:50">
      <c r="A1049" s="11"/>
      <c r="B1049" s="11"/>
      <c r="C1049" s="11"/>
      <c r="D1049" s="12"/>
      <c r="E1049" s="17"/>
      <c r="F1049" s="17"/>
      <c r="G1049" s="17"/>
      <c r="H1049" s="17"/>
      <c r="I1049" s="21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</row>
    <row r="1050" spans="1:50">
      <c r="A1050" s="11"/>
      <c r="B1050" s="11"/>
      <c r="C1050" s="11"/>
      <c r="D1050" s="12"/>
      <c r="E1050" s="17"/>
      <c r="F1050" s="17"/>
      <c r="G1050" s="17"/>
      <c r="H1050" s="17"/>
      <c r="I1050" s="21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</row>
    <row r="1051" spans="1:50">
      <c r="A1051" s="11"/>
      <c r="B1051" s="11"/>
      <c r="C1051" s="11"/>
      <c r="D1051" s="12"/>
      <c r="E1051" s="17"/>
      <c r="F1051" s="17"/>
      <c r="G1051" s="17"/>
      <c r="H1051" s="17"/>
      <c r="I1051" s="21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</row>
    <row r="1052" spans="1:50">
      <c r="A1052" s="11"/>
      <c r="B1052" s="11"/>
      <c r="C1052" s="11"/>
      <c r="D1052" s="12"/>
      <c r="E1052" s="17"/>
      <c r="F1052" s="17"/>
      <c r="G1052" s="17"/>
      <c r="H1052" s="17"/>
      <c r="I1052" s="21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</row>
    <row r="1053" spans="1:50">
      <c r="A1053" s="11"/>
      <c r="B1053" s="11"/>
      <c r="C1053" s="11"/>
      <c r="D1053" s="12"/>
      <c r="E1053" s="17"/>
      <c r="F1053" s="17"/>
      <c r="G1053" s="17"/>
      <c r="H1053" s="17"/>
      <c r="I1053" s="21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</row>
    <row r="1054" spans="1:50">
      <c r="A1054" s="11"/>
      <c r="B1054" s="11"/>
      <c r="C1054" s="11"/>
      <c r="D1054" s="12"/>
      <c r="E1054" s="17"/>
      <c r="F1054" s="17"/>
      <c r="G1054" s="17"/>
      <c r="H1054" s="17"/>
      <c r="I1054" s="21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</row>
    <row r="1055" spans="1:50">
      <c r="A1055" s="11"/>
      <c r="B1055" s="11"/>
      <c r="C1055" s="11"/>
      <c r="D1055" s="12"/>
      <c r="E1055" s="17"/>
      <c r="F1055" s="17"/>
      <c r="G1055" s="17"/>
      <c r="H1055" s="17"/>
      <c r="I1055" s="21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</row>
    <row r="1056" spans="1:50">
      <c r="A1056" s="11"/>
      <c r="B1056" s="11"/>
      <c r="C1056" s="11"/>
      <c r="D1056" s="12"/>
      <c r="E1056" s="17"/>
      <c r="F1056" s="17"/>
      <c r="G1056" s="17"/>
      <c r="H1056" s="17"/>
      <c r="I1056" s="21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</row>
    <row r="1057" spans="1:50">
      <c r="A1057" s="11"/>
      <c r="B1057" s="11"/>
      <c r="C1057" s="11"/>
      <c r="D1057" s="12"/>
      <c r="E1057" s="17"/>
      <c r="F1057" s="17"/>
      <c r="G1057" s="17"/>
      <c r="H1057" s="17"/>
      <c r="I1057" s="21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</row>
    <row r="1058" spans="1:50">
      <c r="A1058" s="11"/>
      <c r="B1058" s="11"/>
      <c r="C1058" s="11"/>
      <c r="D1058" s="12"/>
      <c r="E1058" s="17"/>
      <c r="F1058" s="17"/>
      <c r="G1058" s="17"/>
      <c r="H1058" s="17"/>
      <c r="I1058" s="21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</row>
    <row r="1059" spans="1:50">
      <c r="A1059" s="11"/>
      <c r="B1059" s="11"/>
      <c r="C1059" s="11"/>
      <c r="D1059" s="12"/>
      <c r="E1059" s="17"/>
      <c r="F1059" s="17"/>
      <c r="G1059" s="17"/>
      <c r="H1059" s="17"/>
      <c r="I1059" s="21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</row>
    <row r="1060" spans="1:50">
      <c r="A1060" s="11"/>
      <c r="B1060" s="11"/>
      <c r="C1060" s="11"/>
      <c r="D1060" s="12"/>
      <c r="E1060" s="17"/>
      <c r="F1060" s="17"/>
      <c r="G1060" s="17"/>
      <c r="H1060" s="17"/>
      <c r="I1060" s="21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</row>
    <row r="1061" spans="1:50">
      <c r="A1061" s="11"/>
      <c r="B1061" s="11"/>
      <c r="C1061" s="11"/>
      <c r="D1061" s="12"/>
      <c r="E1061" s="17"/>
      <c r="F1061" s="17"/>
      <c r="G1061" s="17"/>
      <c r="H1061" s="17"/>
      <c r="I1061" s="21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</row>
    <row r="1062" spans="1:50">
      <c r="A1062" s="11"/>
      <c r="B1062" s="11"/>
      <c r="C1062" s="11"/>
      <c r="D1062" s="12"/>
      <c r="E1062" s="17"/>
      <c r="F1062" s="17"/>
      <c r="G1062" s="17"/>
      <c r="H1062" s="17"/>
      <c r="I1062" s="21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</row>
    <row r="1063" spans="1:50">
      <c r="A1063" s="11"/>
      <c r="B1063" s="11"/>
      <c r="C1063" s="11"/>
      <c r="D1063" s="12"/>
      <c r="E1063" s="17"/>
      <c r="F1063" s="17"/>
      <c r="G1063" s="17"/>
      <c r="H1063" s="17"/>
      <c r="I1063" s="21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</row>
    <row r="1064" spans="1:50">
      <c r="A1064" s="11"/>
      <c r="B1064" s="11"/>
      <c r="C1064" s="11"/>
      <c r="D1064" s="12"/>
      <c r="E1064" s="17"/>
      <c r="F1064" s="17"/>
      <c r="G1064" s="17"/>
      <c r="H1064" s="17"/>
      <c r="I1064" s="21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</row>
    <row r="1065" spans="1:50">
      <c r="A1065" s="11"/>
      <c r="B1065" s="11"/>
      <c r="C1065" s="11"/>
      <c r="D1065" s="12"/>
      <c r="E1065" s="17"/>
      <c r="F1065" s="17"/>
      <c r="G1065" s="17"/>
      <c r="H1065" s="17"/>
      <c r="I1065" s="21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</row>
    <row r="1066" spans="1:50">
      <c r="A1066" s="11"/>
      <c r="B1066" s="11"/>
      <c r="C1066" s="11"/>
      <c r="D1066" s="12"/>
      <c r="E1066" s="17"/>
      <c r="F1066" s="17"/>
      <c r="G1066" s="17"/>
      <c r="H1066" s="17"/>
      <c r="I1066" s="21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</row>
    <row r="1067" spans="1:50">
      <c r="A1067" s="11"/>
      <c r="B1067" s="11"/>
      <c r="C1067" s="11"/>
      <c r="D1067" s="12"/>
      <c r="E1067" s="17"/>
      <c r="F1067" s="17"/>
      <c r="G1067" s="17"/>
      <c r="H1067" s="17"/>
      <c r="I1067" s="21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</row>
    <row r="1068" spans="1:50">
      <c r="A1068" s="11"/>
      <c r="B1068" s="11"/>
      <c r="C1068" s="11"/>
      <c r="D1068" s="12"/>
      <c r="E1068" s="17"/>
      <c r="F1068" s="17"/>
      <c r="G1068" s="17"/>
      <c r="H1068" s="17"/>
      <c r="I1068" s="21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</row>
    <row r="1069" spans="1:50">
      <c r="A1069" s="11"/>
      <c r="B1069" s="11"/>
      <c r="C1069" s="11"/>
      <c r="D1069" s="12"/>
      <c r="E1069" s="17"/>
      <c r="F1069" s="17"/>
      <c r="G1069" s="17"/>
      <c r="H1069" s="17"/>
      <c r="I1069" s="21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</row>
    <row r="1070" spans="1:50">
      <c r="A1070" s="11"/>
      <c r="B1070" s="11"/>
      <c r="C1070" s="11"/>
      <c r="D1070" s="12"/>
      <c r="E1070" s="17"/>
      <c r="F1070" s="17"/>
      <c r="G1070" s="17"/>
      <c r="H1070" s="17"/>
      <c r="I1070" s="21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</row>
    <row r="1071" spans="1:50">
      <c r="A1071" s="11"/>
      <c r="B1071" s="11"/>
      <c r="C1071" s="11"/>
      <c r="D1071" s="12"/>
      <c r="E1071" s="17"/>
      <c r="F1071" s="17"/>
      <c r="G1071" s="17"/>
      <c r="H1071" s="17"/>
      <c r="I1071" s="21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</row>
    <row r="1072" spans="1:50">
      <c r="A1072" s="11"/>
      <c r="B1072" s="11"/>
      <c r="C1072" s="11"/>
      <c r="D1072" s="12"/>
      <c r="E1072" s="17"/>
      <c r="F1072" s="17"/>
      <c r="G1072" s="17"/>
      <c r="H1072" s="17"/>
      <c r="I1072" s="21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</row>
    <row r="1073" spans="1:50">
      <c r="A1073" s="11"/>
      <c r="B1073" s="11"/>
      <c r="C1073" s="11"/>
      <c r="D1073" s="12"/>
      <c r="E1073" s="17"/>
      <c r="F1073" s="17"/>
      <c r="G1073" s="17"/>
      <c r="H1073" s="17"/>
      <c r="I1073" s="21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</row>
    <row r="1074" spans="1:50">
      <c r="A1074" s="11"/>
      <c r="B1074" s="11"/>
      <c r="C1074" s="11"/>
      <c r="D1074" s="12"/>
      <c r="E1074" s="17"/>
      <c r="F1074" s="17"/>
      <c r="G1074" s="17"/>
      <c r="H1074" s="17"/>
      <c r="I1074" s="21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</row>
    <row r="1075" spans="1:50">
      <c r="A1075" s="11"/>
      <c r="B1075" s="11"/>
      <c r="C1075" s="11"/>
      <c r="D1075" s="12"/>
      <c r="E1075" s="17"/>
      <c r="F1075" s="17"/>
      <c r="G1075" s="17"/>
      <c r="H1075" s="17"/>
      <c r="I1075" s="21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</row>
    <row r="1076" spans="1:50">
      <c r="A1076" s="11"/>
      <c r="B1076" s="11"/>
      <c r="C1076" s="11"/>
      <c r="D1076" s="12"/>
      <c r="E1076" s="17"/>
      <c r="F1076" s="17"/>
      <c r="G1076" s="17"/>
      <c r="H1076" s="17"/>
      <c r="I1076" s="21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</row>
    <row r="1077" spans="1:50">
      <c r="A1077" s="11"/>
      <c r="B1077" s="11"/>
      <c r="C1077" s="11"/>
      <c r="D1077" s="12"/>
      <c r="E1077" s="17"/>
      <c r="F1077" s="17"/>
      <c r="G1077" s="17"/>
      <c r="H1077" s="17"/>
      <c r="I1077" s="21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</row>
    <row r="1078" spans="1:50">
      <c r="A1078" s="11"/>
      <c r="B1078" s="11"/>
      <c r="C1078" s="11"/>
      <c r="D1078" s="12"/>
      <c r="E1078" s="17"/>
      <c r="F1078" s="17"/>
      <c r="G1078" s="17"/>
      <c r="H1078" s="17"/>
      <c r="I1078" s="21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</row>
    <row r="1079" spans="1:50">
      <c r="A1079" s="11"/>
      <c r="B1079" s="11"/>
      <c r="C1079" s="11"/>
      <c r="D1079" s="12"/>
      <c r="E1079" s="17"/>
      <c r="F1079" s="17"/>
      <c r="G1079" s="17"/>
      <c r="H1079" s="17"/>
      <c r="I1079" s="21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</row>
    <row r="1080" spans="1:50">
      <c r="A1080" s="11"/>
      <c r="B1080" s="11"/>
      <c r="C1080" s="11"/>
      <c r="D1080" s="12"/>
      <c r="E1080" s="17"/>
      <c r="F1080" s="17"/>
      <c r="G1080" s="17"/>
      <c r="H1080" s="17"/>
      <c r="I1080" s="21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</row>
    <row r="1081" spans="1:50">
      <c r="A1081" s="11"/>
      <c r="B1081" s="11"/>
      <c r="C1081" s="11"/>
      <c r="D1081" s="12"/>
      <c r="E1081" s="17"/>
      <c r="F1081" s="17"/>
      <c r="G1081" s="17"/>
      <c r="H1081" s="17"/>
      <c r="I1081" s="21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</row>
    <row r="1082" spans="1:50">
      <c r="A1082" s="11"/>
      <c r="B1082" s="11"/>
      <c r="C1082" s="11"/>
      <c r="D1082" s="12"/>
      <c r="E1082" s="17"/>
      <c r="F1082" s="17"/>
      <c r="G1082" s="17"/>
      <c r="H1082" s="17"/>
      <c r="I1082" s="21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</row>
    <row r="1083" spans="1:50">
      <c r="A1083" s="11"/>
      <c r="B1083" s="11"/>
      <c r="C1083" s="11"/>
      <c r="D1083" s="12"/>
      <c r="E1083" s="17"/>
      <c r="F1083" s="17"/>
      <c r="G1083" s="17"/>
      <c r="H1083" s="17"/>
      <c r="I1083" s="21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</row>
    <row r="1084" spans="1:50">
      <c r="A1084" s="11"/>
      <c r="B1084" s="11"/>
      <c r="C1084" s="11"/>
      <c r="D1084" s="12"/>
      <c r="E1084" s="17"/>
      <c r="F1084" s="17"/>
      <c r="G1084" s="17"/>
      <c r="H1084" s="17"/>
      <c r="I1084" s="21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</row>
    <row r="1085" spans="1:50">
      <c r="A1085" s="11"/>
      <c r="B1085" s="11"/>
      <c r="C1085" s="11"/>
      <c r="D1085" s="12"/>
      <c r="E1085" s="17"/>
      <c r="F1085" s="17"/>
      <c r="G1085" s="17"/>
      <c r="H1085" s="17"/>
      <c r="I1085" s="21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</row>
    <row r="1086" spans="1:50">
      <c r="A1086" s="11"/>
      <c r="B1086" s="11"/>
      <c r="C1086" s="11"/>
      <c r="D1086" s="12"/>
      <c r="E1086" s="17"/>
      <c r="F1086" s="17"/>
      <c r="G1086" s="17"/>
      <c r="H1086" s="17"/>
      <c r="I1086" s="21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</row>
    <row r="1087" spans="1:50">
      <c r="A1087" s="11"/>
      <c r="B1087" s="11"/>
      <c r="C1087" s="11"/>
      <c r="D1087" s="12"/>
      <c r="E1087" s="17"/>
      <c r="F1087" s="17"/>
      <c r="G1087" s="17"/>
      <c r="H1087" s="17"/>
      <c r="I1087" s="21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</row>
    <row r="1088" spans="1:50">
      <c r="A1088" s="11"/>
      <c r="B1088" s="11"/>
      <c r="C1088" s="11"/>
      <c r="D1088" s="12"/>
      <c r="E1088" s="17"/>
      <c r="F1088" s="17"/>
      <c r="G1088" s="17"/>
      <c r="H1088" s="17"/>
      <c r="I1088" s="21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</row>
    <row r="1089" spans="1:50">
      <c r="A1089" s="11"/>
      <c r="B1089" s="11"/>
      <c r="C1089" s="11"/>
      <c r="D1089" s="12"/>
      <c r="E1089" s="17"/>
      <c r="F1089" s="17"/>
      <c r="G1089" s="17"/>
      <c r="H1089" s="17"/>
      <c r="I1089" s="21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</row>
    <row r="1090" spans="1:50">
      <c r="A1090" s="11"/>
      <c r="B1090" s="11"/>
      <c r="C1090" s="11"/>
      <c r="D1090" s="12"/>
      <c r="E1090" s="17"/>
      <c r="F1090" s="17"/>
      <c r="G1090" s="17"/>
      <c r="H1090" s="17"/>
      <c r="I1090" s="21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</row>
    <row r="1091" spans="1:50">
      <c r="A1091" s="11"/>
      <c r="B1091" s="11"/>
      <c r="C1091" s="11"/>
      <c r="D1091" s="12"/>
      <c r="E1091" s="17"/>
      <c r="F1091" s="17"/>
      <c r="G1091" s="17"/>
      <c r="H1091" s="17"/>
      <c r="I1091" s="21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</row>
    <row r="1092" spans="1:50">
      <c r="A1092" s="11"/>
      <c r="B1092" s="11"/>
      <c r="C1092" s="11"/>
      <c r="D1092" s="12"/>
      <c r="E1092" s="17"/>
      <c r="F1092" s="17"/>
      <c r="G1092" s="17"/>
      <c r="H1092" s="17"/>
      <c r="I1092" s="21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</row>
    <row r="1093" spans="1:50">
      <c r="A1093" s="11"/>
      <c r="B1093" s="11"/>
      <c r="C1093" s="11"/>
      <c r="D1093" s="12"/>
      <c r="E1093" s="17"/>
      <c r="F1093" s="17"/>
      <c r="G1093" s="17"/>
      <c r="H1093" s="17"/>
      <c r="I1093" s="21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</row>
    <row r="1094" spans="1:50">
      <c r="A1094" s="11"/>
      <c r="B1094" s="11"/>
      <c r="C1094" s="11"/>
      <c r="D1094" s="12"/>
      <c r="E1094" s="17"/>
      <c r="F1094" s="17"/>
      <c r="G1094" s="17"/>
      <c r="H1094" s="17"/>
      <c r="I1094" s="21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</row>
    <row r="1095" spans="1:50">
      <c r="A1095" s="11"/>
      <c r="B1095" s="11"/>
      <c r="C1095" s="11"/>
      <c r="D1095" s="12"/>
      <c r="E1095" s="17"/>
      <c r="F1095" s="17"/>
      <c r="G1095" s="17"/>
      <c r="H1095" s="17"/>
      <c r="I1095" s="21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</row>
    <row r="1096" spans="1:50">
      <c r="A1096" s="11"/>
      <c r="B1096" s="11"/>
      <c r="C1096" s="11"/>
      <c r="D1096" s="12"/>
      <c r="E1096" s="17"/>
      <c r="F1096" s="17"/>
      <c r="G1096" s="17"/>
      <c r="H1096" s="17"/>
      <c r="I1096" s="21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</row>
    <row r="1097" spans="1:50">
      <c r="A1097" s="11"/>
      <c r="B1097" s="11"/>
      <c r="C1097" s="11"/>
      <c r="D1097" s="12"/>
      <c r="E1097" s="17"/>
      <c r="F1097" s="17"/>
      <c r="G1097" s="17"/>
      <c r="H1097" s="17"/>
      <c r="I1097" s="21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</row>
    <row r="1098" spans="1:50">
      <c r="A1098" s="11"/>
      <c r="B1098" s="11"/>
      <c r="C1098" s="11"/>
      <c r="D1098" s="12"/>
      <c r="E1098" s="17"/>
      <c r="F1098" s="17"/>
      <c r="G1098" s="17"/>
      <c r="H1098" s="17"/>
      <c r="I1098" s="21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</row>
    <row r="1099" spans="1:50">
      <c r="A1099" s="11"/>
      <c r="B1099" s="11"/>
      <c r="C1099" s="11"/>
      <c r="D1099" s="12"/>
      <c r="E1099" s="17"/>
      <c r="F1099" s="17"/>
      <c r="G1099" s="17"/>
      <c r="H1099" s="17"/>
      <c r="I1099" s="21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</row>
    <row r="1100" spans="1:50">
      <c r="A1100" s="11"/>
      <c r="B1100" s="11"/>
      <c r="C1100" s="11"/>
      <c r="D1100" s="12"/>
      <c r="E1100" s="17"/>
      <c r="F1100" s="17"/>
      <c r="G1100" s="17"/>
      <c r="H1100" s="17"/>
      <c r="I1100" s="21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</row>
    <row r="1101" spans="1:50">
      <c r="A1101" s="11"/>
      <c r="B1101" s="11"/>
      <c r="C1101" s="11"/>
      <c r="D1101" s="12"/>
      <c r="E1101" s="17"/>
      <c r="F1101" s="17"/>
      <c r="G1101" s="17"/>
      <c r="H1101" s="17"/>
      <c r="I1101" s="21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</row>
    <row r="1102" spans="1:50">
      <c r="A1102" s="11"/>
      <c r="B1102" s="11"/>
      <c r="C1102" s="11"/>
      <c r="D1102" s="12"/>
      <c r="E1102" s="17"/>
      <c r="F1102" s="17"/>
      <c r="G1102" s="17"/>
      <c r="H1102" s="17"/>
      <c r="I1102" s="21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</row>
    <row r="1103" spans="1:50">
      <c r="A1103" s="11"/>
      <c r="B1103" s="11"/>
      <c r="C1103" s="11"/>
      <c r="D1103" s="12"/>
      <c r="E1103" s="17"/>
      <c r="F1103" s="17"/>
      <c r="G1103" s="17"/>
      <c r="H1103" s="17"/>
      <c r="I1103" s="21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</row>
    <row r="1104" spans="1:50">
      <c r="A1104" s="11"/>
      <c r="B1104" s="11"/>
      <c r="C1104" s="11"/>
      <c r="D1104" s="12"/>
      <c r="E1104" s="17"/>
      <c r="F1104" s="17"/>
      <c r="G1104" s="17"/>
      <c r="H1104" s="17"/>
      <c r="I1104" s="21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</row>
    <row r="1105" spans="1:50">
      <c r="A1105" s="11"/>
      <c r="B1105" s="11"/>
      <c r="C1105" s="11"/>
      <c r="D1105" s="12"/>
      <c r="E1105" s="17"/>
      <c r="F1105" s="17"/>
      <c r="G1105" s="17"/>
      <c r="H1105" s="17"/>
      <c r="I1105" s="21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</row>
    <row r="1106" spans="1:50">
      <c r="A1106" s="11"/>
      <c r="B1106" s="11"/>
      <c r="C1106" s="11"/>
      <c r="D1106" s="12"/>
      <c r="E1106" s="17"/>
      <c r="F1106" s="17"/>
      <c r="G1106" s="17"/>
      <c r="H1106" s="17"/>
      <c r="I1106" s="21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</row>
    <row r="1107" spans="1:50">
      <c r="A1107" s="11"/>
      <c r="B1107" s="11"/>
      <c r="C1107" s="11"/>
      <c r="D1107" s="12"/>
      <c r="E1107" s="17"/>
      <c r="F1107" s="17"/>
      <c r="G1107" s="17"/>
      <c r="H1107" s="17"/>
      <c r="I1107" s="21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</row>
    <row r="1108" spans="1:50">
      <c r="A1108" s="11"/>
      <c r="B1108" s="11"/>
      <c r="C1108" s="11"/>
      <c r="D1108" s="12"/>
      <c r="E1108" s="17"/>
      <c r="F1108" s="17"/>
      <c r="G1108" s="17"/>
      <c r="H1108" s="17"/>
      <c r="I1108" s="21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</row>
    <row r="1109" spans="1:50">
      <c r="A1109" s="11"/>
      <c r="B1109" s="11"/>
      <c r="C1109" s="11"/>
      <c r="D1109" s="12"/>
      <c r="E1109" s="17"/>
      <c r="F1109" s="17"/>
      <c r="G1109" s="17"/>
      <c r="H1109" s="17"/>
      <c r="I1109" s="21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</row>
    <row r="1110" spans="1:50">
      <c r="A1110" s="11"/>
      <c r="B1110" s="11"/>
      <c r="C1110" s="11"/>
      <c r="D1110" s="12"/>
      <c r="E1110" s="17"/>
      <c r="F1110" s="17"/>
      <c r="G1110" s="17"/>
      <c r="H1110" s="17"/>
      <c r="I1110" s="21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</row>
    <row r="1111" spans="1:50">
      <c r="A1111" s="11"/>
      <c r="B1111" s="11"/>
      <c r="C1111" s="11"/>
      <c r="D1111" s="12"/>
      <c r="E1111" s="17"/>
      <c r="F1111" s="17"/>
      <c r="G1111" s="17"/>
      <c r="H1111" s="17"/>
      <c r="I1111" s="21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</row>
    <row r="1112" spans="1:50">
      <c r="A1112" s="11"/>
      <c r="B1112" s="11"/>
      <c r="C1112" s="11"/>
      <c r="D1112" s="12"/>
      <c r="E1112" s="17"/>
      <c r="F1112" s="17"/>
      <c r="G1112" s="17"/>
      <c r="H1112" s="17"/>
      <c r="I1112" s="21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</row>
    <row r="1113" spans="1:50">
      <c r="A1113" s="11"/>
      <c r="B1113" s="11"/>
      <c r="C1113" s="11"/>
      <c r="D1113" s="12"/>
      <c r="E1113" s="17"/>
      <c r="F1113" s="17"/>
      <c r="G1113" s="17"/>
      <c r="H1113" s="17"/>
      <c r="I1113" s="21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</row>
    <row r="1114" spans="1:50">
      <c r="A1114" s="11"/>
      <c r="B1114" s="11"/>
      <c r="C1114" s="11"/>
      <c r="D1114" s="12"/>
      <c r="E1114" s="17"/>
      <c r="F1114" s="17"/>
      <c r="G1114" s="17"/>
      <c r="H1114" s="17"/>
      <c r="I1114" s="21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</row>
    <row r="1115" spans="1:50">
      <c r="A1115" s="11"/>
      <c r="B1115" s="11"/>
      <c r="C1115" s="11"/>
      <c r="D1115" s="12"/>
      <c r="E1115" s="17"/>
      <c r="F1115" s="17"/>
      <c r="G1115" s="17"/>
      <c r="H1115" s="17"/>
      <c r="I1115" s="21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</row>
    <row r="1116" spans="1:50">
      <c r="A1116" s="11"/>
      <c r="B1116" s="11"/>
      <c r="C1116" s="11"/>
      <c r="D1116" s="12"/>
      <c r="E1116" s="17"/>
      <c r="F1116" s="17"/>
      <c r="G1116" s="17"/>
      <c r="H1116" s="17"/>
      <c r="I1116" s="21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</row>
    <row r="1117" spans="1:50">
      <c r="A1117" s="11"/>
      <c r="B1117" s="11"/>
      <c r="C1117" s="11"/>
      <c r="D1117" s="12"/>
      <c r="E1117" s="17"/>
      <c r="F1117" s="17"/>
      <c r="G1117" s="17"/>
      <c r="H1117" s="17"/>
      <c r="I1117" s="21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</row>
    <row r="1118" spans="1:50">
      <c r="A1118" s="11"/>
      <c r="B1118" s="11"/>
      <c r="C1118" s="11"/>
      <c r="D1118" s="12"/>
      <c r="E1118" s="17"/>
      <c r="F1118" s="17"/>
      <c r="G1118" s="17"/>
      <c r="H1118" s="17"/>
      <c r="I1118" s="21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</row>
    <row r="1119" spans="1:50">
      <c r="A1119" s="11"/>
      <c r="B1119" s="11"/>
      <c r="C1119" s="11"/>
      <c r="D1119" s="12"/>
      <c r="E1119" s="17"/>
      <c r="F1119" s="17"/>
      <c r="G1119" s="17"/>
      <c r="H1119" s="17"/>
      <c r="I1119" s="21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</row>
    <row r="1120" spans="1:50">
      <c r="A1120" s="11"/>
      <c r="B1120" s="11"/>
      <c r="C1120" s="11"/>
      <c r="D1120" s="12"/>
      <c r="E1120" s="17"/>
      <c r="F1120" s="17"/>
      <c r="G1120" s="17"/>
      <c r="H1120" s="17"/>
      <c r="I1120" s="21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</row>
    <row r="1121" spans="1:50">
      <c r="A1121" s="11"/>
      <c r="B1121" s="11"/>
      <c r="C1121" s="11"/>
      <c r="D1121" s="12"/>
      <c r="E1121" s="17"/>
      <c r="F1121" s="17"/>
      <c r="G1121" s="17"/>
      <c r="H1121" s="17"/>
      <c r="I1121" s="21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</row>
    <row r="1122" spans="1:50">
      <c r="A1122" s="11"/>
      <c r="B1122" s="11"/>
      <c r="C1122" s="11"/>
      <c r="D1122" s="12"/>
      <c r="E1122" s="17"/>
      <c r="F1122" s="17"/>
      <c r="G1122" s="17"/>
      <c r="H1122" s="17"/>
      <c r="I1122" s="21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</row>
    <row r="1123" spans="1:50">
      <c r="A1123" s="11"/>
      <c r="B1123" s="11"/>
      <c r="C1123" s="11"/>
      <c r="D1123" s="12"/>
      <c r="E1123" s="17"/>
      <c r="F1123" s="17"/>
      <c r="G1123" s="17"/>
      <c r="H1123" s="17"/>
      <c r="I1123" s="21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</row>
    <row r="1124" spans="1:50">
      <c r="A1124" s="11"/>
      <c r="B1124" s="11"/>
      <c r="C1124" s="11"/>
      <c r="D1124" s="12"/>
      <c r="E1124" s="17"/>
      <c r="F1124" s="17"/>
      <c r="G1124" s="17"/>
      <c r="H1124" s="17"/>
      <c r="I1124" s="21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</row>
    <row r="1125" spans="1:50">
      <c r="A1125" s="11"/>
      <c r="B1125" s="11"/>
      <c r="C1125" s="11"/>
      <c r="D1125" s="12"/>
      <c r="E1125" s="17"/>
      <c r="F1125" s="17"/>
      <c r="G1125" s="17"/>
      <c r="H1125" s="17"/>
      <c r="I1125" s="21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</row>
    <row r="1126" spans="1:50">
      <c r="A1126" s="11"/>
      <c r="B1126" s="11"/>
      <c r="C1126" s="11"/>
      <c r="D1126" s="12"/>
      <c r="E1126" s="17"/>
      <c r="F1126" s="17"/>
      <c r="G1126" s="17"/>
      <c r="H1126" s="17"/>
      <c r="I1126" s="21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</row>
    <row r="1127" spans="1:50">
      <c r="A1127" s="11"/>
      <c r="B1127" s="11"/>
      <c r="C1127" s="11"/>
      <c r="D1127" s="12"/>
      <c r="E1127" s="17"/>
      <c r="F1127" s="17"/>
      <c r="G1127" s="17"/>
      <c r="H1127" s="17"/>
      <c r="I1127" s="21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</row>
    <row r="1128" spans="1:50">
      <c r="A1128" s="11"/>
      <c r="B1128" s="11"/>
      <c r="C1128" s="11"/>
      <c r="D1128" s="12"/>
      <c r="E1128" s="17"/>
      <c r="F1128" s="17"/>
      <c r="G1128" s="17"/>
      <c r="H1128" s="17"/>
      <c r="I1128" s="21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</row>
    <row r="1129" spans="1:50">
      <c r="A1129" s="11"/>
      <c r="B1129" s="11"/>
      <c r="C1129" s="11"/>
      <c r="D1129" s="12"/>
      <c r="E1129" s="17"/>
      <c r="F1129" s="17"/>
      <c r="G1129" s="17"/>
      <c r="H1129" s="17"/>
      <c r="I1129" s="21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</row>
    <row r="1130" spans="1:50">
      <c r="A1130" s="11"/>
      <c r="B1130" s="11"/>
      <c r="C1130" s="11"/>
      <c r="D1130" s="12"/>
      <c r="E1130" s="17"/>
      <c r="F1130" s="17"/>
      <c r="G1130" s="17"/>
      <c r="H1130" s="17"/>
      <c r="I1130" s="21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</row>
    <row r="1131" spans="1:50">
      <c r="A1131" s="11"/>
      <c r="B1131" s="11"/>
      <c r="C1131" s="11"/>
      <c r="D1131" s="12"/>
      <c r="E1131" s="17"/>
      <c r="F1131" s="17"/>
      <c r="G1131" s="17"/>
      <c r="H1131" s="17"/>
      <c r="I1131" s="21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</row>
    <row r="1132" spans="1:50">
      <c r="A1132" s="11"/>
      <c r="B1132" s="11"/>
      <c r="C1132" s="11"/>
      <c r="D1132" s="12"/>
      <c r="E1132" s="17"/>
      <c r="F1132" s="17"/>
      <c r="G1132" s="17"/>
      <c r="H1132" s="17"/>
      <c r="I1132" s="21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</row>
    <row r="1133" spans="1:50">
      <c r="A1133" s="11"/>
      <c r="B1133" s="11"/>
      <c r="C1133" s="11"/>
      <c r="D1133" s="12"/>
      <c r="E1133" s="17"/>
      <c r="F1133" s="17"/>
      <c r="G1133" s="17"/>
      <c r="H1133" s="17"/>
      <c r="I1133" s="21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</row>
    <row r="1134" spans="1:50">
      <c r="A1134" s="11"/>
      <c r="B1134" s="11"/>
      <c r="C1134" s="11"/>
      <c r="D1134" s="12"/>
      <c r="E1134" s="17"/>
      <c r="F1134" s="17"/>
      <c r="G1134" s="17"/>
      <c r="H1134" s="17"/>
      <c r="I1134" s="21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</row>
    <row r="1135" spans="1:50">
      <c r="A1135" s="11"/>
      <c r="B1135" s="11"/>
      <c r="C1135" s="11"/>
      <c r="D1135" s="12"/>
      <c r="E1135" s="17"/>
      <c r="F1135" s="17"/>
      <c r="G1135" s="17"/>
      <c r="H1135" s="17"/>
      <c r="I1135" s="21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</row>
    <row r="1136" spans="1:50">
      <c r="A1136" s="11"/>
      <c r="B1136" s="11"/>
      <c r="C1136" s="11"/>
      <c r="D1136" s="12"/>
      <c r="E1136" s="17"/>
      <c r="F1136" s="17"/>
      <c r="G1136" s="17"/>
      <c r="H1136" s="17"/>
      <c r="I1136" s="21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</row>
    <row r="1137" spans="1:50">
      <c r="A1137" s="11"/>
      <c r="B1137" s="11"/>
      <c r="C1137" s="11"/>
      <c r="D1137" s="12"/>
      <c r="E1137" s="17"/>
      <c r="F1137" s="17"/>
      <c r="G1137" s="17"/>
      <c r="H1137" s="17"/>
      <c r="I1137" s="21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</row>
    <row r="1138" spans="1:50">
      <c r="A1138" s="11"/>
      <c r="B1138" s="11"/>
      <c r="C1138" s="11"/>
      <c r="D1138" s="12"/>
      <c r="E1138" s="17"/>
      <c r="F1138" s="17"/>
      <c r="G1138" s="17"/>
      <c r="H1138" s="17"/>
      <c r="I1138" s="21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</row>
    <row r="1139" spans="1:50">
      <c r="A1139" s="11"/>
      <c r="B1139" s="11"/>
      <c r="C1139" s="11"/>
      <c r="D1139" s="12"/>
      <c r="E1139" s="17"/>
      <c r="F1139" s="17"/>
      <c r="G1139" s="17"/>
      <c r="H1139" s="17"/>
      <c r="I1139" s="21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</row>
    <row r="1140" spans="1:50">
      <c r="A1140" s="11"/>
      <c r="B1140" s="11"/>
      <c r="C1140" s="11"/>
      <c r="D1140" s="12"/>
      <c r="E1140" s="17"/>
      <c r="F1140" s="17"/>
      <c r="G1140" s="17"/>
      <c r="H1140" s="17"/>
      <c r="I1140" s="21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</row>
    <row r="1141" spans="1:50">
      <c r="A1141" s="11"/>
      <c r="B1141" s="11"/>
      <c r="C1141" s="11"/>
      <c r="D1141" s="12"/>
      <c r="E1141" s="17"/>
      <c r="F1141" s="17"/>
      <c r="G1141" s="17"/>
      <c r="H1141" s="17"/>
      <c r="I1141" s="21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</row>
    <row r="1142" spans="1:50">
      <c r="A1142" s="11"/>
      <c r="B1142" s="11"/>
      <c r="C1142" s="11"/>
      <c r="D1142" s="12"/>
      <c r="E1142" s="17"/>
      <c r="F1142" s="17"/>
      <c r="G1142" s="17"/>
      <c r="H1142" s="17"/>
      <c r="I1142" s="21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</row>
    <row r="1143" spans="1:50">
      <c r="A1143" s="11"/>
      <c r="B1143" s="11"/>
      <c r="C1143" s="11"/>
      <c r="D1143" s="12"/>
      <c r="E1143" s="17"/>
      <c r="F1143" s="17"/>
      <c r="G1143" s="17"/>
      <c r="H1143" s="17"/>
      <c r="I1143" s="21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</row>
    <row r="1144" spans="1:50">
      <c r="A1144" s="11"/>
      <c r="B1144" s="11"/>
      <c r="C1144" s="11"/>
      <c r="D1144" s="12"/>
      <c r="E1144" s="17"/>
      <c r="F1144" s="17"/>
      <c r="G1144" s="17"/>
      <c r="H1144" s="17"/>
      <c r="I1144" s="21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</row>
    <row r="1145" spans="1:50">
      <c r="A1145" s="11"/>
      <c r="B1145" s="11"/>
      <c r="C1145" s="11"/>
      <c r="D1145" s="12"/>
      <c r="E1145" s="17"/>
      <c r="F1145" s="17"/>
      <c r="G1145" s="17"/>
      <c r="H1145" s="17"/>
      <c r="I1145" s="21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</row>
    <row r="1146" spans="1:50">
      <c r="A1146" s="11"/>
      <c r="B1146" s="11"/>
      <c r="C1146" s="11"/>
      <c r="D1146" s="12"/>
      <c r="E1146" s="17"/>
      <c r="F1146" s="17"/>
      <c r="G1146" s="17"/>
      <c r="H1146" s="17"/>
      <c r="I1146" s="21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</row>
    <row r="1147" spans="1:50">
      <c r="A1147" s="11"/>
      <c r="B1147" s="11"/>
      <c r="C1147" s="11"/>
      <c r="D1147" s="12"/>
      <c r="E1147" s="17"/>
      <c r="F1147" s="17"/>
      <c r="G1147" s="17"/>
      <c r="H1147" s="17"/>
      <c r="I1147" s="21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</row>
    <row r="1148" spans="1:50">
      <c r="A1148" s="11"/>
      <c r="B1148" s="11"/>
      <c r="C1148" s="11"/>
      <c r="D1148" s="12"/>
      <c r="E1148" s="17"/>
      <c r="F1148" s="17"/>
      <c r="G1148" s="17"/>
      <c r="H1148" s="17"/>
      <c r="I1148" s="21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</row>
    <row r="1149" spans="1:50">
      <c r="A1149" s="11"/>
      <c r="B1149" s="11"/>
      <c r="C1149" s="11"/>
      <c r="D1149" s="12"/>
      <c r="E1149" s="17"/>
      <c r="F1149" s="17"/>
      <c r="G1149" s="17"/>
      <c r="H1149" s="17"/>
      <c r="I1149" s="21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</row>
    <row r="1150" spans="1:50">
      <c r="A1150" s="11"/>
      <c r="B1150" s="11"/>
      <c r="C1150" s="11"/>
      <c r="D1150" s="12"/>
      <c r="E1150" s="17"/>
      <c r="F1150" s="17"/>
      <c r="G1150" s="17"/>
      <c r="H1150" s="17"/>
      <c r="I1150" s="21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</row>
    <row r="1151" spans="1:50">
      <c r="A1151" s="11"/>
      <c r="B1151" s="11"/>
      <c r="C1151" s="11"/>
      <c r="D1151" s="12"/>
      <c r="E1151" s="17"/>
      <c r="F1151" s="17"/>
      <c r="G1151" s="17"/>
      <c r="H1151" s="17"/>
      <c r="I1151" s="21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</row>
    <row r="1152" spans="1:50">
      <c r="A1152" s="11"/>
      <c r="B1152" s="11"/>
      <c r="C1152" s="11"/>
      <c r="D1152" s="12"/>
      <c r="E1152" s="17"/>
      <c r="F1152" s="17"/>
      <c r="G1152" s="17"/>
      <c r="H1152" s="17"/>
      <c r="I1152" s="21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</row>
    <row r="1153" spans="1:50">
      <c r="A1153" s="11"/>
      <c r="B1153" s="11"/>
      <c r="C1153" s="11"/>
      <c r="D1153" s="12"/>
      <c r="E1153" s="17"/>
      <c r="F1153" s="17"/>
      <c r="G1153" s="17"/>
      <c r="H1153" s="17"/>
      <c r="I1153" s="21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</row>
    <row r="1154" spans="1:50">
      <c r="A1154" s="11"/>
      <c r="B1154" s="11"/>
      <c r="C1154" s="11"/>
      <c r="D1154" s="12"/>
      <c r="E1154" s="17"/>
      <c r="F1154" s="17"/>
      <c r="G1154" s="17"/>
      <c r="H1154" s="17"/>
      <c r="I1154" s="21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</row>
    <row r="1155" spans="1:50">
      <c r="A1155" s="11"/>
      <c r="B1155" s="11"/>
      <c r="C1155" s="11"/>
      <c r="D1155" s="12"/>
      <c r="E1155" s="17"/>
      <c r="F1155" s="17"/>
      <c r="G1155" s="17"/>
      <c r="H1155" s="17"/>
      <c r="I1155" s="21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</row>
    <row r="1156" spans="1:50">
      <c r="A1156" s="11"/>
      <c r="B1156" s="11"/>
      <c r="C1156" s="11"/>
      <c r="D1156" s="12"/>
      <c r="E1156" s="17"/>
      <c r="F1156" s="17"/>
      <c r="G1156" s="17"/>
      <c r="H1156" s="17"/>
      <c r="I1156" s="21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</row>
    <row r="1157" spans="1:50">
      <c r="A1157" s="11"/>
      <c r="B1157" s="11"/>
      <c r="C1157" s="11"/>
      <c r="D1157" s="12"/>
      <c r="E1157" s="17"/>
      <c r="F1157" s="17"/>
      <c r="G1157" s="17"/>
      <c r="H1157" s="17"/>
      <c r="I1157" s="21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</row>
    <row r="1158" spans="1:50">
      <c r="A1158" s="11"/>
      <c r="B1158" s="11"/>
      <c r="C1158" s="11"/>
      <c r="D1158" s="12"/>
      <c r="E1158" s="17"/>
      <c r="F1158" s="17"/>
      <c r="G1158" s="17"/>
      <c r="H1158" s="17"/>
      <c r="I1158" s="21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</row>
    <row r="1159" spans="1:50">
      <c r="A1159" s="11"/>
      <c r="B1159" s="11"/>
      <c r="C1159" s="11"/>
      <c r="D1159" s="12"/>
      <c r="E1159" s="17"/>
      <c r="F1159" s="17"/>
      <c r="G1159" s="17"/>
      <c r="H1159" s="17"/>
      <c r="I1159" s="21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</row>
    <row r="1160" spans="1:50">
      <c r="A1160" s="11"/>
      <c r="B1160" s="11"/>
      <c r="C1160" s="11"/>
      <c r="D1160" s="12"/>
      <c r="E1160" s="17"/>
      <c r="F1160" s="17"/>
      <c r="G1160" s="17"/>
      <c r="H1160" s="17"/>
      <c r="I1160" s="21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</row>
    <row r="1161" spans="1:50">
      <c r="A1161" s="11"/>
      <c r="B1161" s="11"/>
      <c r="C1161" s="11"/>
      <c r="D1161" s="12"/>
      <c r="E1161" s="17"/>
      <c r="F1161" s="17"/>
      <c r="G1161" s="17"/>
      <c r="H1161" s="17"/>
      <c r="I1161" s="21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</row>
    <row r="1162" spans="1:50">
      <c r="A1162" s="11"/>
      <c r="B1162" s="11"/>
      <c r="C1162" s="11"/>
      <c r="D1162" s="12"/>
      <c r="E1162" s="17"/>
      <c r="F1162" s="17"/>
      <c r="G1162" s="17"/>
      <c r="H1162" s="17"/>
      <c r="I1162" s="21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</row>
    <row r="1163" spans="1:50">
      <c r="A1163" s="11"/>
      <c r="B1163" s="11"/>
      <c r="C1163" s="11"/>
      <c r="D1163" s="12"/>
      <c r="E1163" s="17"/>
      <c r="F1163" s="17"/>
      <c r="G1163" s="17"/>
      <c r="H1163" s="17"/>
      <c r="I1163" s="21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</row>
    <row r="1164" spans="1:50">
      <c r="A1164" s="11"/>
      <c r="B1164" s="11"/>
      <c r="C1164" s="11"/>
      <c r="D1164" s="12"/>
      <c r="E1164" s="17"/>
      <c r="F1164" s="17"/>
      <c r="G1164" s="17"/>
      <c r="H1164" s="17"/>
      <c r="I1164" s="21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</row>
    <row r="1165" spans="1:50">
      <c r="A1165" s="11"/>
      <c r="B1165" s="11"/>
      <c r="C1165" s="11"/>
      <c r="D1165" s="12"/>
      <c r="E1165" s="17"/>
      <c r="F1165" s="17"/>
      <c r="G1165" s="17"/>
      <c r="H1165" s="17"/>
      <c r="I1165" s="21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</row>
    <row r="1166" spans="1:50">
      <c r="A1166" s="11"/>
      <c r="B1166" s="11"/>
      <c r="C1166" s="11"/>
      <c r="D1166" s="12"/>
      <c r="E1166" s="17"/>
      <c r="F1166" s="17"/>
      <c r="G1166" s="17"/>
      <c r="H1166" s="17"/>
      <c r="I1166" s="21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</row>
    <row r="1167" spans="1:50">
      <c r="A1167" s="11"/>
      <c r="B1167" s="11"/>
      <c r="C1167" s="11"/>
      <c r="D1167" s="12"/>
      <c r="E1167" s="17"/>
      <c r="F1167" s="17"/>
      <c r="G1167" s="17"/>
      <c r="H1167" s="17"/>
      <c r="I1167" s="21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</row>
    <row r="1168" spans="1:50">
      <c r="A1168" s="11"/>
      <c r="B1168" s="11"/>
      <c r="C1168" s="11"/>
      <c r="D1168" s="12"/>
      <c r="E1168" s="17"/>
      <c r="F1168" s="17"/>
      <c r="G1168" s="17"/>
      <c r="H1168" s="17"/>
      <c r="I1168" s="21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</row>
    <row r="1169" spans="1:50">
      <c r="A1169" s="11"/>
      <c r="B1169" s="11"/>
      <c r="C1169" s="11"/>
      <c r="D1169" s="12"/>
      <c r="E1169" s="17"/>
      <c r="F1169" s="17"/>
      <c r="G1169" s="17"/>
      <c r="H1169" s="17"/>
      <c r="I1169" s="21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</row>
    <row r="1170" spans="1:50">
      <c r="A1170" s="11"/>
      <c r="B1170" s="11"/>
      <c r="C1170" s="11"/>
      <c r="D1170" s="12"/>
      <c r="E1170" s="17"/>
      <c r="F1170" s="17"/>
      <c r="G1170" s="17"/>
      <c r="H1170" s="17"/>
      <c r="I1170" s="21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</row>
    <row r="1171" spans="1:50">
      <c r="A1171" s="11"/>
      <c r="B1171" s="11"/>
      <c r="C1171" s="11"/>
      <c r="D1171" s="12"/>
      <c r="E1171" s="17"/>
      <c r="F1171" s="17"/>
      <c r="G1171" s="17"/>
      <c r="H1171" s="17"/>
      <c r="I1171" s="21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</row>
    <row r="1172" spans="1:50">
      <c r="A1172" s="11"/>
      <c r="B1172" s="11"/>
      <c r="C1172" s="11"/>
      <c r="D1172" s="12"/>
      <c r="E1172" s="17"/>
      <c r="F1172" s="17"/>
      <c r="G1172" s="17"/>
      <c r="H1172" s="17"/>
      <c r="I1172" s="21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</row>
    <row r="1173" spans="1:50">
      <c r="A1173" s="11"/>
      <c r="B1173" s="11"/>
      <c r="C1173" s="11"/>
      <c r="D1173" s="12"/>
      <c r="E1173" s="17"/>
      <c r="F1173" s="17"/>
      <c r="G1173" s="17"/>
      <c r="H1173" s="17"/>
      <c r="I1173" s="21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</row>
    <row r="1174" spans="1:50">
      <c r="A1174" s="11"/>
      <c r="B1174" s="11"/>
      <c r="C1174" s="11"/>
      <c r="D1174" s="12"/>
      <c r="E1174" s="17"/>
      <c r="F1174" s="17"/>
      <c r="G1174" s="17"/>
      <c r="H1174" s="17"/>
      <c r="I1174" s="21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</row>
    <row r="1175" spans="1:50">
      <c r="A1175" s="11"/>
      <c r="B1175" s="11"/>
      <c r="C1175" s="11"/>
      <c r="D1175" s="12"/>
      <c r="E1175" s="17"/>
      <c r="F1175" s="17"/>
      <c r="G1175" s="17"/>
      <c r="H1175" s="17"/>
      <c r="I1175" s="21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</row>
    <row r="1176" spans="1:50">
      <c r="A1176" s="11"/>
      <c r="B1176" s="11"/>
      <c r="C1176" s="11"/>
      <c r="D1176" s="12"/>
      <c r="E1176" s="17"/>
      <c r="F1176" s="17"/>
      <c r="G1176" s="17"/>
      <c r="H1176" s="17"/>
      <c r="I1176" s="21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</row>
    <row r="1177" spans="1:50">
      <c r="A1177" s="11"/>
      <c r="B1177" s="11"/>
      <c r="C1177" s="11"/>
      <c r="D1177" s="12"/>
      <c r="E1177" s="17"/>
      <c r="F1177" s="17"/>
      <c r="G1177" s="17"/>
      <c r="H1177" s="17"/>
      <c r="I1177" s="21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</row>
    <row r="1178" spans="1:50">
      <c r="A1178" s="11"/>
      <c r="B1178" s="11"/>
      <c r="C1178" s="11"/>
      <c r="D1178" s="12"/>
      <c r="E1178" s="17"/>
      <c r="F1178" s="17"/>
      <c r="G1178" s="17"/>
      <c r="H1178" s="17"/>
      <c r="I1178" s="21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</row>
    <row r="1179" spans="1:50">
      <c r="A1179" s="11"/>
      <c r="B1179" s="11"/>
      <c r="C1179" s="11"/>
      <c r="D1179" s="12"/>
      <c r="E1179" s="17"/>
      <c r="F1179" s="17"/>
      <c r="G1179" s="17"/>
      <c r="H1179" s="17"/>
      <c r="I1179" s="21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</row>
    <row r="1180" spans="1:50">
      <c r="A1180" s="11"/>
      <c r="B1180" s="11"/>
      <c r="C1180" s="11"/>
      <c r="D1180" s="12"/>
      <c r="E1180" s="17"/>
      <c r="F1180" s="17"/>
      <c r="G1180" s="17"/>
      <c r="H1180" s="17"/>
      <c r="I1180" s="21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</row>
    <row r="1181" spans="1:50">
      <c r="A1181" s="11"/>
      <c r="B1181" s="11"/>
      <c r="C1181" s="11"/>
      <c r="D1181" s="12"/>
      <c r="E1181" s="17"/>
      <c r="F1181" s="17"/>
      <c r="G1181" s="17"/>
      <c r="H1181" s="17"/>
      <c r="I1181" s="21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</row>
    <row r="1182" spans="1:50">
      <c r="A1182" s="11"/>
      <c r="B1182" s="11"/>
      <c r="C1182" s="11"/>
      <c r="D1182" s="12"/>
      <c r="E1182" s="17"/>
      <c r="F1182" s="17"/>
      <c r="G1182" s="17"/>
      <c r="H1182" s="17"/>
      <c r="I1182" s="21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</row>
    <row r="1183" spans="1:50">
      <c r="A1183" s="11"/>
      <c r="B1183" s="11"/>
      <c r="C1183" s="11"/>
      <c r="D1183" s="12"/>
      <c r="E1183" s="17"/>
      <c r="F1183" s="17"/>
      <c r="G1183" s="17"/>
      <c r="H1183" s="17"/>
      <c r="I1183" s="21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</row>
    <row r="1184" spans="1:50">
      <c r="A1184" s="11"/>
      <c r="B1184" s="11"/>
      <c r="C1184" s="11"/>
      <c r="D1184" s="12"/>
      <c r="E1184" s="17"/>
      <c r="F1184" s="17"/>
      <c r="G1184" s="17"/>
      <c r="H1184" s="17"/>
      <c r="I1184" s="21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</row>
    <row r="1185" spans="1:50">
      <c r="A1185" s="11"/>
      <c r="B1185" s="11"/>
      <c r="C1185" s="11"/>
      <c r="D1185" s="12"/>
      <c r="E1185" s="17"/>
      <c r="F1185" s="17"/>
      <c r="G1185" s="17"/>
      <c r="H1185" s="17"/>
      <c r="I1185" s="21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</row>
    <row r="1186" spans="1:50">
      <c r="A1186" s="11"/>
      <c r="B1186" s="11"/>
      <c r="C1186" s="11"/>
      <c r="D1186" s="12"/>
      <c r="E1186" s="17"/>
      <c r="F1186" s="17"/>
      <c r="G1186" s="17"/>
      <c r="H1186" s="17"/>
      <c r="I1186" s="21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</row>
    <row r="1187" spans="1:50">
      <c r="A1187" s="11"/>
      <c r="B1187" s="11"/>
      <c r="C1187" s="11"/>
      <c r="D1187" s="12"/>
      <c r="E1187" s="17"/>
      <c r="F1187" s="17"/>
      <c r="G1187" s="17"/>
      <c r="H1187" s="17"/>
      <c r="I1187" s="21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</row>
    <row r="1188" spans="1:50">
      <c r="A1188" s="11"/>
      <c r="B1188" s="11"/>
      <c r="C1188" s="11"/>
      <c r="D1188" s="12"/>
      <c r="E1188" s="17"/>
      <c r="F1188" s="17"/>
      <c r="G1188" s="17"/>
      <c r="H1188" s="17"/>
      <c r="I1188" s="21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</row>
    <row r="1189" spans="1:50">
      <c r="A1189" s="11"/>
      <c r="B1189" s="11"/>
      <c r="C1189" s="11"/>
      <c r="D1189" s="12"/>
      <c r="E1189" s="17"/>
      <c r="F1189" s="17"/>
      <c r="G1189" s="17"/>
      <c r="H1189" s="17"/>
      <c r="I1189" s="21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</row>
    <row r="1190" spans="1:50">
      <c r="A1190" s="11"/>
      <c r="B1190" s="11"/>
      <c r="C1190" s="11"/>
      <c r="D1190" s="12"/>
      <c r="E1190" s="17"/>
      <c r="F1190" s="17"/>
      <c r="G1190" s="17"/>
      <c r="H1190" s="17"/>
      <c r="I1190" s="21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</row>
    <row r="1191" spans="1:50">
      <c r="A1191" s="11"/>
      <c r="B1191" s="11"/>
      <c r="C1191" s="11"/>
      <c r="D1191" s="12"/>
      <c r="E1191" s="17"/>
      <c r="F1191" s="17"/>
      <c r="G1191" s="17"/>
      <c r="H1191" s="17"/>
      <c r="I1191" s="21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</row>
    <row r="1192" spans="1:50">
      <c r="A1192" s="11"/>
      <c r="B1192" s="11"/>
      <c r="C1192" s="11"/>
      <c r="D1192" s="12"/>
      <c r="E1192" s="17"/>
      <c r="F1192" s="17"/>
      <c r="G1192" s="17"/>
      <c r="H1192" s="17"/>
      <c r="I1192" s="21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</row>
    <row r="1193" spans="1:50">
      <c r="A1193" s="11"/>
      <c r="B1193" s="11"/>
      <c r="C1193" s="11"/>
      <c r="D1193" s="12"/>
      <c r="E1193" s="17"/>
      <c r="F1193" s="17"/>
      <c r="G1193" s="17"/>
      <c r="H1193" s="17"/>
      <c r="I1193" s="21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</row>
    <row r="1194" spans="1:50">
      <c r="A1194" s="11"/>
      <c r="B1194" s="11"/>
      <c r="C1194" s="11"/>
      <c r="D1194" s="12"/>
      <c r="E1194" s="17"/>
      <c r="F1194" s="17"/>
      <c r="G1194" s="17"/>
      <c r="H1194" s="17"/>
      <c r="I1194" s="21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</row>
    <row r="1195" spans="1:50">
      <c r="A1195" s="11"/>
      <c r="B1195" s="11"/>
      <c r="C1195" s="11"/>
      <c r="D1195" s="12"/>
      <c r="E1195" s="17"/>
      <c r="F1195" s="17"/>
      <c r="G1195" s="17"/>
      <c r="H1195" s="17"/>
      <c r="I1195" s="21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</row>
    <row r="1196" spans="1:50">
      <c r="A1196" s="11"/>
      <c r="B1196" s="11"/>
      <c r="C1196" s="11"/>
      <c r="D1196" s="12"/>
      <c r="E1196" s="17"/>
      <c r="F1196" s="17"/>
      <c r="G1196" s="17"/>
      <c r="H1196" s="17"/>
      <c r="I1196" s="21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</row>
    <row r="1197" spans="1:50">
      <c r="A1197" s="11"/>
      <c r="B1197" s="11"/>
      <c r="C1197" s="11"/>
      <c r="D1197" s="12"/>
      <c r="E1197" s="17"/>
      <c r="F1197" s="17"/>
      <c r="G1197" s="17"/>
      <c r="H1197" s="17"/>
      <c r="I1197" s="21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</row>
    <row r="1198" spans="1:50">
      <c r="A1198" s="11"/>
      <c r="B1198" s="11"/>
      <c r="C1198" s="11"/>
      <c r="D1198" s="12"/>
      <c r="E1198" s="17"/>
      <c r="F1198" s="17"/>
      <c r="G1198" s="17"/>
      <c r="H1198" s="17"/>
      <c r="I1198" s="21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</row>
    <row r="1199" spans="1:50">
      <c r="A1199" s="11"/>
      <c r="B1199" s="11"/>
      <c r="C1199" s="11"/>
      <c r="D1199" s="12"/>
      <c r="E1199" s="17"/>
      <c r="F1199" s="17"/>
      <c r="G1199" s="17"/>
      <c r="H1199" s="17"/>
      <c r="I1199" s="21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</row>
    <row r="1200" spans="1:50">
      <c r="A1200" s="11"/>
      <c r="B1200" s="11"/>
      <c r="C1200" s="11"/>
      <c r="D1200" s="12"/>
      <c r="E1200" s="17"/>
      <c r="F1200" s="17"/>
      <c r="G1200" s="17"/>
      <c r="H1200" s="17"/>
      <c r="I1200" s="21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</row>
    <row r="1201" spans="1:50">
      <c r="A1201" s="11"/>
      <c r="B1201" s="11"/>
      <c r="C1201" s="11"/>
      <c r="D1201" s="12"/>
      <c r="E1201" s="17"/>
      <c r="F1201" s="17"/>
      <c r="G1201" s="17"/>
      <c r="H1201" s="17"/>
      <c r="I1201" s="21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</row>
    <row r="1202" spans="1:50">
      <c r="A1202" s="11"/>
      <c r="B1202" s="11"/>
      <c r="C1202" s="11"/>
      <c r="D1202" s="12"/>
      <c r="E1202" s="17"/>
      <c r="F1202" s="17"/>
      <c r="G1202" s="17"/>
      <c r="H1202" s="17"/>
      <c r="I1202" s="21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</row>
    <row r="1203" spans="1:50">
      <c r="A1203" s="11"/>
      <c r="B1203" s="11"/>
      <c r="C1203" s="11"/>
      <c r="D1203" s="12"/>
      <c r="E1203" s="17"/>
      <c r="F1203" s="17"/>
      <c r="G1203" s="17"/>
      <c r="H1203" s="17"/>
      <c r="I1203" s="21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</row>
    <row r="1204" spans="1:50">
      <c r="A1204" s="11"/>
      <c r="B1204" s="11"/>
      <c r="C1204" s="11"/>
      <c r="D1204" s="12"/>
      <c r="E1204" s="17"/>
      <c r="F1204" s="17"/>
      <c r="G1204" s="17"/>
      <c r="H1204" s="17"/>
      <c r="I1204" s="21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</row>
    <row r="1205" spans="1:50">
      <c r="A1205" s="11"/>
      <c r="B1205" s="11"/>
      <c r="C1205" s="11"/>
      <c r="D1205" s="12"/>
      <c r="E1205" s="17"/>
      <c r="F1205" s="17"/>
      <c r="G1205" s="17"/>
      <c r="H1205" s="17"/>
      <c r="I1205" s="21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</row>
    <row r="1206" spans="1:50">
      <c r="A1206" s="11"/>
      <c r="B1206" s="11"/>
      <c r="C1206" s="11"/>
      <c r="D1206" s="12"/>
      <c r="E1206" s="17"/>
      <c r="F1206" s="17"/>
      <c r="G1206" s="17"/>
      <c r="H1206" s="17"/>
      <c r="I1206" s="21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</row>
    <row r="1207" spans="1:50">
      <c r="A1207" s="11"/>
      <c r="B1207" s="11"/>
      <c r="C1207" s="11"/>
      <c r="D1207" s="12"/>
      <c r="E1207" s="17"/>
      <c r="F1207" s="17"/>
      <c r="G1207" s="17"/>
      <c r="H1207" s="17"/>
      <c r="I1207" s="21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</row>
    <row r="1208" spans="1:50">
      <c r="A1208" s="11"/>
      <c r="B1208" s="11"/>
      <c r="C1208" s="11"/>
      <c r="D1208" s="12"/>
      <c r="E1208" s="17"/>
      <c r="F1208" s="17"/>
      <c r="G1208" s="17"/>
      <c r="H1208" s="17"/>
      <c r="I1208" s="21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</row>
    <row r="1209" spans="1:50">
      <c r="A1209" s="11"/>
      <c r="B1209" s="11"/>
      <c r="C1209" s="11"/>
      <c r="D1209" s="12"/>
      <c r="E1209" s="17"/>
      <c r="F1209" s="17"/>
      <c r="G1209" s="17"/>
      <c r="H1209" s="17"/>
      <c r="I1209" s="21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</row>
    <row r="1210" spans="1:50">
      <c r="A1210" s="11"/>
      <c r="B1210" s="11"/>
      <c r="C1210" s="11"/>
      <c r="D1210" s="12"/>
      <c r="E1210" s="17"/>
      <c r="F1210" s="17"/>
      <c r="G1210" s="17"/>
      <c r="H1210" s="17"/>
      <c r="I1210" s="21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</row>
    <row r="1211" spans="1:50">
      <c r="A1211" s="11"/>
      <c r="B1211" s="11"/>
      <c r="C1211" s="11"/>
      <c r="D1211" s="12"/>
      <c r="E1211" s="17"/>
      <c r="F1211" s="17"/>
      <c r="G1211" s="17"/>
      <c r="H1211" s="17"/>
      <c r="I1211" s="21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</row>
    <row r="1212" spans="1:50">
      <c r="A1212" s="11"/>
      <c r="B1212" s="11"/>
      <c r="C1212" s="11"/>
      <c r="D1212" s="12"/>
      <c r="E1212" s="17"/>
      <c r="F1212" s="17"/>
      <c r="G1212" s="17"/>
      <c r="H1212" s="17"/>
      <c r="I1212" s="21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</row>
    <row r="1213" spans="1:50">
      <c r="A1213" s="11"/>
      <c r="B1213" s="11"/>
      <c r="C1213" s="11"/>
      <c r="D1213" s="12"/>
      <c r="E1213" s="17"/>
      <c r="F1213" s="17"/>
      <c r="G1213" s="17"/>
      <c r="H1213" s="17"/>
      <c r="I1213" s="21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</row>
    <row r="1214" spans="1:50">
      <c r="A1214" s="11"/>
      <c r="B1214" s="11"/>
      <c r="C1214" s="11"/>
      <c r="D1214" s="12"/>
      <c r="E1214" s="17"/>
      <c r="F1214" s="17"/>
      <c r="G1214" s="17"/>
      <c r="H1214" s="17"/>
      <c r="I1214" s="21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</row>
    <row r="1215" spans="1:50">
      <c r="A1215" s="11"/>
      <c r="B1215" s="11"/>
      <c r="C1215" s="11"/>
      <c r="D1215" s="12"/>
      <c r="E1215" s="17"/>
      <c r="F1215" s="17"/>
      <c r="G1215" s="17"/>
      <c r="H1215" s="17"/>
      <c r="I1215" s="21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</row>
    <row r="1216" spans="1:50">
      <c r="A1216" s="11"/>
      <c r="B1216" s="11"/>
      <c r="C1216" s="11"/>
      <c r="D1216" s="12"/>
      <c r="E1216" s="17"/>
      <c r="F1216" s="17"/>
      <c r="G1216" s="17"/>
      <c r="H1216" s="17"/>
      <c r="I1216" s="21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</row>
    <row r="1217" spans="1:50">
      <c r="A1217" s="11"/>
      <c r="B1217" s="11"/>
      <c r="C1217" s="11"/>
      <c r="D1217" s="12"/>
      <c r="E1217" s="17"/>
      <c r="F1217" s="17"/>
      <c r="G1217" s="17"/>
      <c r="H1217" s="17"/>
      <c r="I1217" s="21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</row>
    <row r="1218" spans="1:50">
      <c r="A1218" s="11"/>
      <c r="B1218" s="11"/>
      <c r="C1218" s="11"/>
      <c r="D1218" s="12"/>
      <c r="E1218" s="17"/>
      <c r="F1218" s="17"/>
      <c r="G1218" s="17"/>
      <c r="H1218" s="17"/>
      <c r="I1218" s="21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</row>
    <row r="1219" spans="1:50">
      <c r="A1219" s="11"/>
      <c r="B1219" s="11"/>
      <c r="C1219" s="11"/>
      <c r="D1219" s="12"/>
      <c r="E1219" s="17"/>
      <c r="F1219" s="17"/>
      <c r="G1219" s="17"/>
      <c r="H1219" s="17"/>
      <c r="I1219" s="21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</row>
    <row r="1220" spans="1:50">
      <c r="A1220" s="11"/>
      <c r="B1220" s="11"/>
      <c r="C1220" s="11"/>
      <c r="D1220" s="12"/>
      <c r="E1220" s="17"/>
      <c r="F1220" s="17"/>
      <c r="G1220" s="17"/>
      <c r="H1220" s="17"/>
      <c r="I1220" s="21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</row>
    <row r="1221" spans="1:50">
      <c r="A1221" s="11"/>
      <c r="B1221" s="11"/>
      <c r="C1221" s="11"/>
      <c r="D1221" s="12"/>
      <c r="E1221" s="17"/>
      <c r="F1221" s="17"/>
      <c r="G1221" s="17"/>
      <c r="H1221" s="17"/>
      <c r="I1221" s="21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</row>
    <row r="1222" spans="1:50">
      <c r="A1222" s="11"/>
      <c r="B1222" s="11"/>
      <c r="C1222" s="11"/>
      <c r="D1222" s="12"/>
      <c r="E1222" s="17"/>
      <c r="F1222" s="17"/>
      <c r="G1222" s="17"/>
      <c r="H1222" s="17"/>
      <c r="I1222" s="21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</row>
    <row r="1223" spans="1:50">
      <c r="A1223" s="11"/>
      <c r="B1223" s="11"/>
      <c r="C1223" s="11"/>
      <c r="D1223" s="12"/>
      <c r="E1223" s="17"/>
      <c r="F1223" s="17"/>
      <c r="G1223" s="17"/>
      <c r="H1223" s="17"/>
      <c r="I1223" s="21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</row>
    <row r="1224" spans="1:50">
      <c r="A1224" s="11"/>
      <c r="B1224" s="11"/>
      <c r="C1224" s="11"/>
      <c r="D1224" s="12"/>
      <c r="E1224" s="17"/>
      <c r="F1224" s="17"/>
      <c r="G1224" s="17"/>
      <c r="H1224" s="17"/>
      <c r="I1224" s="21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</row>
    <row r="1225" spans="1:50">
      <c r="A1225" s="11"/>
      <c r="B1225" s="11"/>
      <c r="C1225" s="11"/>
      <c r="D1225" s="12"/>
      <c r="E1225" s="17"/>
      <c r="F1225" s="17"/>
      <c r="G1225" s="17"/>
      <c r="H1225" s="17"/>
      <c r="I1225" s="21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</row>
    <row r="1226" spans="1:50">
      <c r="A1226" s="11"/>
      <c r="B1226" s="11"/>
      <c r="C1226" s="11"/>
      <c r="D1226" s="12"/>
      <c r="E1226" s="17"/>
      <c r="F1226" s="17"/>
      <c r="G1226" s="17"/>
      <c r="H1226" s="17"/>
      <c r="I1226" s="21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</row>
    <row r="1227" spans="1:50">
      <c r="A1227" s="11"/>
      <c r="B1227" s="11"/>
      <c r="C1227" s="11"/>
      <c r="D1227" s="12"/>
      <c r="E1227" s="17"/>
      <c r="F1227" s="17"/>
      <c r="G1227" s="17"/>
      <c r="H1227" s="17"/>
      <c r="I1227" s="21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</row>
    <row r="1228" spans="1:50">
      <c r="A1228" s="11"/>
      <c r="B1228" s="11"/>
      <c r="C1228" s="11"/>
      <c r="D1228" s="12"/>
      <c r="E1228" s="17"/>
      <c r="F1228" s="17"/>
      <c r="G1228" s="17"/>
      <c r="H1228" s="17"/>
      <c r="I1228" s="21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</row>
    <row r="1229" spans="1:50">
      <c r="A1229" s="11"/>
      <c r="B1229" s="11"/>
      <c r="C1229" s="11"/>
      <c r="D1229" s="12"/>
      <c r="E1229" s="17"/>
      <c r="F1229" s="17"/>
      <c r="G1229" s="17"/>
      <c r="H1229" s="17"/>
      <c r="I1229" s="21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</row>
    <row r="1230" spans="1:50">
      <c r="A1230" s="11"/>
      <c r="B1230" s="11"/>
      <c r="C1230" s="11"/>
      <c r="D1230" s="12"/>
      <c r="E1230" s="17"/>
      <c r="F1230" s="17"/>
      <c r="G1230" s="17"/>
      <c r="H1230" s="17"/>
      <c r="I1230" s="21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</row>
    <row r="1231" spans="1:50">
      <c r="A1231" s="11"/>
      <c r="B1231" s="11"/>
      <c r="C1231" s="11"/>
      <c r="D1231" s="12"/>
      <c r="E1231" s="17"/>
      <c r="F1231" s="17"/>
      <c r="G1231" s="17"/>
      <c r="H1231" s="17"/>
      <c r="I1231" s="21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</row>
    <row r="1232" spans="1:50">
      <c r="A1232" s="11"/>
      <c r="B1232" s="11"/>
      <c r="C1232" s="11"/>
      <c r="D1232" s="12"/>
      <c r="E1232" s="17"/>
      <c r="F1232" s="17"/>
      <c r="G1232" s="17"/>
      <c r="H1232" s="17"/>
      <c r="I1232" s="21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</row>
    <row r="1233" spans="1:50">
      <c r="A1233" s="11"/>
      <c r="B1233" s="11"/>
      <c r="C1233" s="11"/>
      <c r="D1233" s="12"/>
      <c r="E1233" s="17"/>
      <c r="F1233" s="17"/>
      <c r="G1233" s="17"/>
      <c r="H1233" s="17"/>
      <c r="I1233" s="21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</row>
    <row r="1234" spans="1:50">
      <c r="A1234" s="11"/>
      <c r="B1234" s="11"/>
      <c r="C1234" s="11"/>
      <c r="D1234" s="12"/>
      <c r="E1234" s="17"/>
      <c r="F1234" s="17"/>
      <c r="G1234" s="17"/>
      <c r="H1234" s="17"/>
      <c r="I1234" s="21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</row>
    <row r="1235" spans="1:50">
      <c r="A1235" s="11"/>
      <c r="B1235" s="11"/>
      <c r="C1235" s="11"/>
      <c r="D1235" s="12"/>
      <c r="E1235" s="17"/>
      <c r="F1235" s="17"/>
      <c r="G1235" s="17"/>
      <c r="H1235" s="17"/>
      <c r="I1235" s="21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</row>
    <row r="1236" spans="1:50">
      <c r="A1236" s="11"/>
      <c r="B1236" s="11"/>
      <c r="C1236" s="11"/>
      <c r="D1236" s="12"/>
      <c r="E1236" s="17"/>
      <c r="F1236" s="17"/>
      <c r="G1236" s="17"/>
      <c r="H1236" s="17"/>
      <c r="I1236" s="21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</row>
    <row r="1237" spans="1:50">
      <c r="A1237" s="11"/>
      <c r="B1237" s="11"/>
      <c r="C1237" s="11"/>
      <c r="D1237" s="12"/>
      <c r="E1237" s="17"/>
      <c r="F1237" s="17"/>
      <c r="G1237" s="17"/>
      <c r="H1237" s="17"/>
      <c r="I1237" s="21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</row>
    <row r="1238" spans="1:50">
      <c r="A1238" s="11"/>
      <c r="B1238" s="11"/>
      <c r="C1238" s="11"/>
      <c r="D1238" s="12"/>
      <c r="E1238" s="17"/>
      <c r="F1238" s="17"/>
      <c r="G1238" s="17"/>
      <c r="H1238" s="17"/>
      <c r="I1238" s="21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</row>
    <row r="1239" spans="1:50">
      <c r="A1239" s="11"/>
      <c r="B1239" s="11"/>
      <c r="C1239" s="11"/>
      <c r="D1239" s="12"/>
      <c r="E1239" s="17"/>
      <c r="F1239" s="17"/>
      <c r="G1239" s="17"/>
      <c r="H1239" s="17"/>
      <c r="I1239" s="21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</row>
    <row r="1240" spans="1:50">
      <c r="A1240" s="11"/>
      <c r="B1240" s="11"/>
      <c r="C1240" s="11"/>
      <c r="D1240" s="12"/>
      <c r="E1240" s="17"/>
      <c r="F1240" s="17"/>
      <c r="G1240" s="17"/>
      <c r="H1240" s="17"/>
      <c r="I1240" s="21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</row>
    <row r="1241" spans="1:50">
      <c r="A1241" s="11"/>
      <c r="B1241" s="11"/>
      <c r="C1241" s="11"/>
      <c r="D1241" s="12"/>
      <c r="E1241" s="17"/>
      <c r="F1241" s="17"/>
      <c r="G1241" s="17"/>
      <c r="H1241" s="17"/>
      <c r="I1241" s="21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</row>
    <row r="1242" spans="1:50">
      <c r="A1242" s="11"/>
      <c r="B1242" s="11"/>
      <c r="C1242" s="11"/>
      <c r="D1242" s="12"/>
      <c r="E1242" s="17"/>
      <c r="F1242" s="17"/>
      <c r="G1242" s="17"/>
      <c r="H1242" s="17"/>
      <c r="I1242" s="21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</row>
    <row r="1243" spans="1:50">
      <c r="A1243" s="11"/>
      <c r="B1243" s="11"/>
      <c r="C1243" s="11"/>
      <c r="D1243" s="12"/>
      <c r="E1243" s="17"/>
      <c r="F1243" s="17"/>
      <c r="G1243" s="17"/>
      <c r="H1243" s="17"/>
      <c r="I1243" s="21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</row>
    <row r="1244" spans="1:50">
      <c r="A1244" s="11"/>
      <c r="B1244" s="11"/>
      <c r="C1244" s="11"/>
      <c r="D1244" s="12"/>
      <c r="E1244" s="17"/>
      <c r="F1244" s="17"/>
      <c r="G1244" s="17"/>
      <c r="H1244" s="17"/>
      <c r="I1244" s="21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</row>
    <row r="1245" spans="1:50">
      <c r="A1245" s="11"/>
      <c r="B1245" s="11"/>
      <c r="C1245" s="11"/>
      <c r="D1245" s="12"/>
      <c r="E1245" s="17"/>
      <c r="F1245" s="17"/>
      <c r="G1245" s="17"/>
      <c r="H1245" s="17"/>
      <c r="I1245" s="21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</row>
    <row r="1246" spans="1:50">
      <c r="A1246" s="11"/>
      <c r="B1246" s="11"/>
      <c r="C1246" s="11"/>
      <c r="D1246" s="12"/>
      <c r="E1246" s="17"/>
      <c r="F1246" s="17"/>
      <c r="G1246" s="17"/>
      <c r="H1246" s="17"/>
      <c r="I1246" s="21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</row>
    <row r="1247" spans="1:50">
      <c r="A1247" s="11"/>
      <c r="B1247" s="11"/>
      <c r="C1247" s="11"/>
      <c r="D1247" s="12"/>
      <c r="E1247" s="17"/>
      <c r="F1247" s="17"/>
      <c r="G1247" s="17"/>
      <c r="H1247" s="17"/>
      <c r="I1247" s="21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</row>
    <row r="1248" spans="1:50">
      <c r="A1248" s="11"/>
      <c r="B1248" s="11"/>
      <c r="C1248" s="11"/>
      <c r="D1248" s="12"/>
      <c r="E1248" s="17"/>
      <c r="F1248" s="17"/>
      <c r="G1248" s="17"/>
      <c r="H1248" s="17"/>
      <c r="I1248" s="21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</row>
    <row r="1249" spans="1:50">
      <c r="A1249" s="11"/>
      <c r="B1249" s="11"/>
      <c r="C1249" s="11"/>
      <c r="D1249" s="12"/>
      <c r="E1249" s="17"/>
      <c r="F1249" s="17"/>
      <c r="G1249" s="17"/>
      <c r="H1249" s="17"/>
      <c r="I1249" s="21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</row>
    <row r="1250" spans="1:50">
      <c r="A1250" s="11"/>
      <c r="B1250" s="11"/>
      <c r="C1250" s="11"/>
      <c r="D1250" s="12"/>
      <c r="E1250" s="17"/>
      <c r="F1250" s="17"/>
      <c r="G1250" s="17"/>
      <c r="H1250" s="17"/>
      <c r="I1250" s="21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</row>
    <row r="1251" spans="1:50">
      <c r="A1251" s="11"/>
      <c r="B1251" s="11"/>
      <c r="C1251" s="11"/>
      <c r="D1251" s="12"/>
      <c r="E1251" s="17"/>
      <c r="F1251" s="17"/>
      <c r="G1251" s="17"/>
      <c r="H1251" s="17"/>
      <c r="I1251" s="21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</row>
    <row r="1252" spans="1:50">
      <c r="A1252" s="11"/>
      <c r="B1252" s="11"/>
      <c r="C1252" s="11"/>
      <c r="D1252" s="12"/>
      <c r="E1252" s="17"/>
      <c r="F1252" s="17"/>
      <c r="G1252" s="17"/>
      <c r="H1252" s="17"/>
      <c r="I1252" s="21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</row>
    <row r="1253" spans="1:50">
      <c r="A1253" s="11"/>
      <c r="B1253" s="11"/>
      <c r="C1253" s="11"/>
      <c r="D1253" s="12"/>
      <c r="E1253" s="17"/>
      <c r="F1253" s="17"/>
      <c r="G1253" s="17"/>
      <c r="H1253" s="17"/>
      <c r="I1253" s="21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</row>
    <row r="1254" spans="1:50">
      <c r="A1254" s="11"/>
      <c r="B1254" s="11"/>
      <c r="C1254" s="11"/>
      <c r="D1254" s="12"/>
      <c r="E1254" s="17"/>
      <c r="F1254" s="17"/>
      <c r="G1254" s="17"/>
      <c r="H1254" s="17"/>
      <c r="I1254" s="21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</row>
    <row r="1255" spans="1:50">
      <c r="A1255" s="11"/>
      <c r="B1255" s="11"/>
      <c r="C1255" s="11"/>
      <c r="D1255" s="12"/>
      <c r="E1255" s="17"/>
      <c r="F1255" s="17"/>
      <c r="G1255" s="17"/>
      <c r="H1255" s="17"/>
      <c r="I1255" s="21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</row>
    <row r="1256" spans="1:50">
      <c r="A1256" s="11"/>
      <c r="B1256" s="11"/>
      <c r="C1256" s="11"/>
      <c r="D1256" s="12"/>
      <c r="E1256" s="17"/>
      <c r="F1256" s="17"/>
      <c r="G1256" s="17"/>
      <c r="H1256" s="17"/>
      <c r="I1256" s="21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</row>
    <row r="1257" spans="1:50">
      <c r="A1257" s="11"/>
      <c r="B1257" s="11"/>
      <c r="C1257" s="11"/>
      <c r="D1257" s="12"/>
      <c r="E1257" s="17"/>
      <c r="F1257" s="17"/>
      <c r="G1257" s="17"/>
      <c r="H1257" s="17"/>
      <c r="I1257" s="21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</row>
    <row r="1258" spans="1:50">
      <c r="A1258" s="11"/>
      <c r="B1258" s="11"/>
      <c r="C1258" s="11"/>
      <c r="D1258" s="12"/>
      <c r="E1258" s="17"/>
      <c r="F1258" s="17"/>
      <c r="G1258" s="17"/>
      <c r="H1258" s="17"/>
      <c r="I1258" s="21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</row>
    <row r="1259" spans="1:50">
      <c r="A1259" s="11"/>
      <c r="B1259" s="11"/>
      <c r="C1259" s="11"/>
      <c r="D1259" s="12"/>
      <c r="E1259" s="17"/>
      <c r="F1259" s="17"/>
      <c r="G1259" s="17"/>
      <c r="H1259" s="17"/>
      <c r="I1259" s="21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</row>
    <row r="1260" spans="1:50">
      <c r="A1260" s="11"/>
      <c r="B1260" s="11"/>
      <c r="C1260" s="11"/>
      <c r="D1260" s="12"/>
      <c r="E1260" s="17"/>
      <c r="F1260" s="17"/>
      <c r="G1260" s="17"/>
      <c r="H1260" s="17"/>
      <c r="I1260" s="21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</row>
    <row r="1261" spans="1:50">
      <c r="A1261" s="11"/>
      <c r="B1261" s="11"/>
      <c r="C1261" s="11"/>
      <c r="D1261" s="12"/>
      <c r="E1261" s="17"/>
      <c r="F1261" s="17"/>
      <c r="G1261" s="17"/>
      <c r="H1261" s="17"/>
      <c r="I1261" s="21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</row>
    <row r="1262" spans="1:50">
      <c r="A1262" s="11"/>
      <c r="B1262" s="11"/>
      <c r="C1262" s="11"/>
      <c r="D1262" s="12"/>
      <c r="E1262" s="17"/>
      <c r="F1262" s="17"/>
      <c r="G1262" s="17"/>
      <c r="H1262" s="17"/>
      <c r="I1262" s="21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</row>
    <row r="1263" spans="1:50">
      <c r="A1263" s="11"/>
      <c r="B1263" s="11"/>
      <c r="C1263" s="11"/>
      <c r="D1263" s="12"/>
      <c r="E1263" s="17"/>
      <c r="F1263" s="17"/>
      <c r="G1263" s="17"/>
      <c r="H1263" s="17"/>
      <c r="I1263" s="21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</row>
    <row r="1264" spans="1:50">
      <c r="A1264" s="11"/>
      <c r="B1264" s="11"/>
      <c r="C1264" s="11"/>
      <c r="D1264" s="12"/>
      <c r="E1264" s="17"/>
      <c r="F1264" s="17"/>
      <c r="G1264" s="17"/>
      <c r="H1264" s="17"/>
      <c r="I1264" s="21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</row>
    <row r="1265" spans="1:50">
      <c r="A1265" s="11"/>
      <c r="B1265" s="11"/>
      <c r="C1265" s="11"/>
      <c r="D1265" s="12"/>
      <c r="E1265" s="17"/>
      <c r="F1265" s="17"/>
      <c r="G1265" s="17"/>
      <c r="H1265" s="17"/>
      <c r="I1265" s="21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</row>
    <row r="1266" spans="1:50">
      <c r="A1266" s="11"/>
      <c r="B1266" s="11"/>
      <c r="C1266" s="11"/>
      <c r="D1266" s="12"/>
      <c r="E1266" s="17"/>
      <c r="F1266" s="17"/>
      <c r="G1266" s="17"/>
      <c r="H1266" s="17"/>
      <c r="I1266" s="21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</row>
    <row r="1267" spans="1:50">
      <c r="A1267" s="11"/>
      <c r="B1267" s="11"/>
      <c r="C1267" s="11"/>
      <c r="D1267" s="12"/>
      <c r="E1267" s="17"/>
      <c r="F1267" s="17"/>
      <c r="G1267" s="17"/>
      <c r="H1267" s="17"/>
      <c r="I1267" s="21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</row>
    <row r="1268" spans="1:50">
      <c r="A1268" s="11"/>
      <c r="B1268" s="11"/>
      <c r="C1268" s="11"/>
      <c r="D1268" s="12"/>
      <c r="E1268" s="17"/>
      <c r="F1268" s="17"/>
      <c r="G1268" s="17"/>
      <c r="H1268" s="17"/>
      <c r="I1268" s="21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</row>
    <row r="1269" spans="1:50">
      <c r="A1269" s="11"/>
      <c r="B1269" s="11"/>
      <c r="C1269" s="11"/>
      <c r="D1269" s="12"/>
      <c r="E1269" s="17"/>
      <c r="F1269" s="17"/>
      <c r="G1269" s="17"/>
      <c r="H1269" s="17"/>
      <c r="I1269" s="21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</row>
    <row r="1270" spans="1:50">
      <c r="A1270" s="11"/>
      <c r="B1270" s="11"/>
      <c r="C1270" s="11"/>
      <c r="D1270" s="12"/>
      <c r="E1270" s="17"/>
      <c r="F1270" s="17"/>
      <c r="G1270" s="17"/>
      <c r="H1270" s="17"/>
      <c r="I1270" s="21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</row>
    <row r="1271" spans="1:50">
      <c r="A1271" s="11"/>
      <c r="B1271" s="11"/>
      <c r="C1271" s="11"/>
      <c r="D1271" s="12"/>
      <c r="E1271" s="17"/>
      <c r="F1271" s="17"/>
      <c r="G1271" s="17"/>
      <c r="H1271" s="17"/>
      <c r="I1271" s="21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</row>
    <row r="1272" spans="1:50">
      <c r="A1272" s="11"/>
      <c r="B1272" s="11"/>
      <c r="C1272" s="11"/>
      <c r="D1272" s="12"/>
      <c r="E1272" s="17"/>
      <c r="F1272" s="17"/>
      <c r="G1272" s="17"/>
      <c r="H1272" s="17"/>
      <c r="I1272" s="21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</row>
    <row r="1273" spans="1:50">
      <c r="A1273" s="11"/>
      <c r="B1273" s="11"/>
      <c r="C1273" s="11"/>
      <c r="D1273" s="12"/>
      <c r="E1273" s="17"/>
      <c r="F1273" s="17"/>
      <c r="G1273" s="17"/>
      <c r="H1273" s="17"/>
      <c r="I1273" s="21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</row>
    <row r="1274" spans="1:50">
      <c r="A1274" s="11"/>
      <c r="B1274" s="11"/>
      <c r="C1274" s="11"/>
      <c r="D1274" s="12"/>
      <c r="E1274" s="17"/>
      <c r="F1274" s="17"/>
      <c r="G1274" s="17"/>
      <c r="H1274" s="17"/>
      <c r="I1274" s="21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</row>
    <row r="1275" spans="1:50">
      <c r="A1275" s="11"/>
      <c r="B1275" s="11"/>
      <c r="C1275" s="11"/>
      <c r="D1275" s="12"/>
      <c r="E1275" s="17"/>
      <c r="F1275" s="17"/>
      <c r="G1275" s="17"/>
      <c r="H1275" s="17"/>
      <c r="I1275" s="21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</row>
    <row r="1276" spans="1:50">
      <c r="A1276" s="11"/>
      <c r="B1276" s="11"/>
      <c r="C1276" s="11"/>
      <c r="D1276" s="12"/>
      <c r="E1276" s="17"/>
      <c r="F1276" s="17"/>
      <c r="G1276" s="17"/>
      <c r="H1276" s="17"/>
      <c r="I1276" s="21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</row>
    <row r="1277" spans="1:50">
      <c r="A1277" s="11"/>
      <c r="B1277" s="11"/>
      <c r="C1277" s="11"/>
      <c r="D1277" s="12"/>
      <c r="E1277" s="17"/>
      <c r="F1277" s="17"/>
      <c r="G1277" s="17"/>
      <c r="H1277" s="17"/>
      <c r="I1277" s="21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</row>
    <row r="1278" spans="1:50">
      <c r="A1278" s="11"/>
      <c r="B1278" s="11"/>
      <c r="C1278" s="11"/>
      <c r="D1278" s="12"/>
      <c r="E1278" s="17"/>
      <c r="F1278" s="17"/>
      <c r="G1278" s="17"/>
      <c r="H1278" s="17"/>
      <c r="I1278" s="21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</row>
    <row r="1279" spans="1:50">
      <c r="A1279" s="11"/>
      <c r="B1279" s="11"/>
      <c r="C1279" s="11"/>
      <c r="D1279" s="12"/>
      <c r="E1279" s="17"/>
      <c r="F1279" s="17"/>
      <c r="G1279" s="17"/>
      <c r="H1279" s="17"/>
      <c r="I1279" s="21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</row>
    <row r="1280" spans="1:50">
      <c r="A1280" s="11"/>
      <c r="B1280" s="11"/>
      <c r="C1280" s="11"/>
      <c r="D1280" s="12"/>
      <c r="E1280" s="17"/>
      <c r="F1280" s="17"/>
      <c r="G1280" s="17"/>
      <c r="H1280" s="17"/>
      <c r="I1280" s="21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</row>
    <row r="1281" spans="1:50">
      <c r="A1281" s="11"/>
      <c r="B1281" s="11"/>
      <c r="C1281" s="11"/>
      <c r="D1281" s="12"/>
      <c r="E1281" s="17"/>
      <c r="F1281" s="17"/>
      <c r="G1281" s="17"/>
      <c r="H1281" s="17"/>
      <c r="I1281" s="21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</row>
    <row r="1282" spans="1:50">
      <c r="A1282" s="11"/>
      <c r="B1282" s="11"/>
      <c r="C1282" s="11"/>
      <c r="D1282" s="12"/>
      <c r="E1282" s="17"/>
      <c r="F1282" s="17"/>
      <c r="G1282" s="17"/>
      <c r="H1282" s="17"/>
      <c r="I1282" s="21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</row>
    <row r="1283" spans="1:50">
      <c r="A1283" s="11"/>
      <c r="B1283" s="11"/>
      <c r="C1283" s="11"/>
      <c r="D1283" s="12"/>
      <c r="E1283" s="17"/>
      <c r="F1283" s="17"/>
      <c r="G1283" s="17"/>
      <c r="H1283" s="17"/>
      <c r="I1283" s="21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</row>
    <row r="1284" spans="1:50">
      <c r="A1284" s="11"/>
      <c r="B1284" s="11"/>
      <c r="C1284" s="11"/>
      <c r="D1284" s="12"/>
      <c r="E1284" s="17"/>
      <c r="F1284" s="17"/>
      <c r="G1284" s="17"/>
      <c r="H1284" s="17"/>
      <c r="I1284" s="21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</row>
    <row r="1285" spans="1:50">
      <c r="A1285" s="11"/>
      <c r="B1285" s="11"/>
      <c r="C1285" s="11"/>
      <c r="D1285" s="12"/>
      <c r="E1285" s="17"/>
      <c r="F1285" s="17"/>
      <c r="G1285" s="17"/>
      <c r="H1285" s="17"/>
      <c r="I1285" s="21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</row>
    <row r="1286" spans="1:50">
      <c r="A1286" s="11"/>
      <c r="B1286" s="11"/>
      <c r="C1286" s="11"/>
      <c r="D1286" s="12"/>
      <c r="E1286" s="17"/>
      <c r="F1286" s="17"/>
      <c r="G1286" s="17"/>
      <c r="H1286" s="17"/>
      <c r="I1286" s="21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</row>
    <row r="1287" spans="1:50">
      <c r="A1287" s="11"/>
      <c r="B1287" s="11"/>
      <c r="C1287" s="11"/>
      <c r="D1287" s="12"/>
      <c r="E1287" s="17"/>
      <c r="F1287" s="17"/>
      <c r="G1287" s="17"/>
      <c r="H1287" s="17"/>
      <c r="I1287" s="21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</row>
    <row r="1288" spans="1:50">
      <c r="A1288" s="11"/>
      <c r="B1288" s="11"/>
      <c r="C1288" s="11"/>
      <c r="D1288" s="12"/>
      <c r="E1288" s="17"/>
      <c r="F1288" s="17"/>
      <c r="G1288" s="17"/>
      <c r="H1288" s="17"/>
      <c r="I1288" s="21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</row>
    <row r="1289" spans="1:50">
      <c r="A1289" s="11"/>
      <c r="B1289" s="11"/>
      <c r="C1289" s="11"/>
      <c r="D1289" s="12"/>
      <c r="E1289" s="17"/>
      <c r="F1289" s="17"/>
      <c r="G1289" s="17"/>
      <c r="H1289" s="17"/>
      <c r="I1289" s="21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</row>
    <row r="1290" spans="1:50">
      <c r="A1290" s="11"/>
      <c r="B1290" s="11"/>
      <c r="C1290" s="11"/>
      <c r="D1290" s="12"/>
      <c r="E1290" s="17"/>
      <c r="F1290" s="17"/>
      <c r="G1290" s="17"/>
      <c r="H1290" s="17"/>
      <c r="I1290" s="21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</row>
    <row r="1291" spans="1:50">
      <c r="A1291" s="11"/>
      <c r="B1291" s="11"/>
      <c r="C1291" s="11"/>
      <c r="D1291" s="12"/>
      <c r="E1291" s="17"/>
      <c r="F1291" s="17"/>
      <c r="G1291" s="17"/>
      <c r="H1291" s="17"/>
      <c r="I1291" s="21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</row>
    <row r="1292" spans="1:50">
      <c r="A1292" s="11"/>
      <c r="B1292" s="11"/>
      <c r="C1292" s="11"/>
      <c r="D1292" s="12"/>
      <c r="E1292" s="17"/>
      <c r="F1292" s="17"/>
      <c r="G1292" s="17"/>
      <c r="H1292" s="17"/>
      <c r="I1292" s="21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</row>
    <row r="1293" spans="1:50">
      <c r="A1293" s="11"/>
      <c r="B1293" s="11"/>
      <c r="C1293" s="11"/>
      <c r="D1293" s="12"/>
      <c r="E1293" s="17"/>
      <c r="F1293" s="17"/>
      <c r="G1293" s="17"/>
      <c r="H1293" s="17"/>
      <c r="I1293" s="21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</row>
    <row r="1294" spans="1:50">
      <c r="A1294" s="11"/>
      <c r="B1294" s="11"/>
      <c r="C1294" s="11"/>
      <c r="D1294" s="12"/>
      <c r="E1294" s="17"/>
      <c r="F1294" s="17"/>
      <c r="G1294" s="17"/>
      <c r="H1294" s="17"/>
      <c r="I1294" s="21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</row>
    <row r="1295" spans="1:50">
      <c r="A1295" s="11"/>
      <c r="B1295" s="11"/>
      <c r="C1295" s="11"/>
      <c r="D1295" s="12"/>
      <c r="E1295" s="17"/>
      <c r="F1295" s="17"/>
      <c r="G1295" s="17"/>
      <c r="H1295" s="17"/>
      <c r="I1295" s="21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</row>
    <row r="1296" spans="1:50">
      <c r="A1296" s="11"/>
      <c r="B1296" s="11"/>
      <c r="C1296" s="11"/>
      <c r="D1296" s="12"/>
      <c r="E1296" s="17"/>
      <c r="F1296" s="17"/>
      <c r="G1296" s="17"/>
      <c r="H1296" s="17"/>
      <c r="I1296" s="21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</row>
    <row r="1297" spans="1:50">
      <c r="A1297" s="11"/>
      <c r="B1297" s="11"/>
      <c r="C1297" s="11"/>
      <c r="D1297" s="12"/>
      <c r="E1297" s="17"/>
      <c r="F1297" s="17"/>
      <c r="G1297" s="17"/>
      <c r="H1297" s="17"/>
      <c r="I1297" s="21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</row>
    <row r="1298" spans="1:50">
      <c r="A1298" s="11"/>
      <c r="B1298" s="11"/>
      <c r="C1298" s="11"/>
      <c r="D1298" s="12"/>
      <c r="E1298" s="17"/>
      <c r="F1298" s="17"/>
      <c r="G1298" s="17"/>
      <c r="H1298" s="17"/>
      <c r="I1298" s="21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</row>
    <row r="1299" spans="1:50">
      <c r="A1299" s="11"/>
      <c r="B1299" s="11"/>
      <c r="C1299" s="11"/>
      <c r="D1299" s="12"/>
      <c r="E1299" s="17"/>
      <c r="F1299" s="17"/>
      <c r="G1299" s="17"/>
      <c r="H1299" s="17"/>
      <c r="I1299" s="21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</row>
    <row r="1300" spans="1:50">
      <c r="A1300" s="11"/>
      <c r="B1300" s="11"/>
      <c r="C1300" s="11"/>
      <c r="D1300" s="12"/>
      <c r="E1300" s="17"/>
      <c r="F1300" s="17"/>
      <c r="G1300" s="17"/>
      <c r="H1300" s="17"/>
      <c r="I1300" s="21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</row>
    <row r="1301" spans="1:50">
      <c r="A1301" s="11"/>
      <c r="B1301" s="11"/>
      <c r="C1301" s="11"/>
      <c r="D1301" s="12"/>
      <c r="E1301" s="17"/>
      <c r="F1301" s="17"/>
      <c r="G1301" s="17"/>
      <c r="H1301" s="17"/>
      <c r="I1301" s="21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</row>
    <row r="1302" spans="1:50">
      <c r="A1302" s="11"/>
      <c r="B1302" s="11"/>
      <c r="C1302" s="11"/>
      <c r="D1302" s="12"/>
      <c r="E1302" s="17"/>
      <c r="F1302" s="17"/>
      <c r="G1302" s="17"/>
      <c r="H1302" s="17"/>
      <c r="I1302" s="21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</row>
    <row r="1303" spans="1:50">
      <c r="A1303" s="11"/>
      <c r="B1303" s="11"/>
      <c r="C1303" s="11"/>
      <c r="D1303" s="12"/>
      <c r="E1303" s="17"/>
      <c r="F1303" s="17"/>
      <c r="G1303" s="17"/>
      <c r="H1303" s="17"/>
      <c r="I1303" s="21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</row>
    <row r="1304" spans="1:50">
      <c r="A1304" s="11"/>
      <c r="B1304" s="11"/>
      <c r="C1304" s="11"/>
      <c r="D1304" s="12"/>
      <c r="E1304" s="17"/>
      <c r="F1304" s="17"/>
      <c r="G1304" s="17"/>
      <c r="H1304" s="17"/>
      <c r="I1304" s="21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</row>
    <row r="1305" spans="1:50">
      <c r="A1305" s="11"/>
      <c r="B1305" s="11"/>
      <c r="C1305" s="11"/>
      <c r="D1305" s="12"/>
      <c r="E1305" s="17"/>
      <c r="F1305" s="17"/>
      <c r="G1305" s="17"/>
      <c r="H1305" s="17"/>
      <c r="I1305" s="21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</row>
    <row r="1306" spans="1:50">
      <c r="A1306" s="11"/>
      <c r="B1306" s="11"/>
      <c r="C1306" s="11"/>
      <c r="D1306" s="12"/>
      <c r="E1306" s="17"/>
      <c r="F1306" s="17"/>
      <c r="G1306" s="17"/>
      <c r="H1306" s="17"/>
      <c r="I1306" s="21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</row>
    <row r="1307" spans="1:50">
      <c r="A1307" s="11"/>
      <c r="B1307" s="11"/>
      <c r="C1307" s="11"/>
      <c r="D1307" s="12"/>
      <c r="E1307" s="17"/>
      <c r="F1307" s="17"/>
      <c r="G1307" s="17"/>
      <c r="H1307" s="17"/>
      <c r="I1307" s="21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</row>
    <row r="1308" spans="1:50">
      <c r="A1308" s="11"/>
      <c r="B1308" s="11"/>
      <c r="C1308" s="11"/>
      <c r="D1308" s="12"/>
      <c r="E1308" s="17"/>
      <c r="F1308" s="17"/>
      <c r="G1308" s="17"/>
      <c r="H1308" s="17"/>
      <c r="I1308" s="21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</row>
    <row r="1309" spans="1:50">
      <c r="A1309" s="11"/>
      <c r="B1309" s="11"/>
      <c r="C1309" s="11"/>
      <c r="D1309" s="12"/>
      <c r="E1309" s="17"/>
      <c r="F1309" s="17"/>
      <c r="G1309" s="17"/>
      <c r="H1309" s="17"/>
      <c r="I1309" s="21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</row>
    <row r="1310" spans="1:50">
      <c r="A1310" s="11"/>
      <c r="B1310" s="11"/>
      <c r="C1310" s="11"/>
      <c r="D1310" s="12"/>
      <c r="E1310" s="17"/>
      <c r="F1310" s="17"/>
      <c r="G1310" s="17"/>
      <c r="H1310" s="17"/>
      <c r="I1310" s="21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</row>
    <row r="1311" spans="1:50">
      <c r="A1311" s="11"/>
      <c r="B1311" s="11"/>
      <c r="C1311" s="11"/>
      <c r="D1311" s="12"/>
      <c r="E1311" s="17"/>
      <c r="F1311" s="17"/>
      <c r="G1311" s="17"/>
      <c r="H1311" s="17"/>
      <c r="I1311" s="21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</row>
    <row r="1312" spans="1:50">
      <c r="A1312" s="11"/>
      <c r="B1312" s="11"/>
      <c r="C1312" s="11"/>
      <c r="D1312" s="12"/>
      <c r="E1312" s="17"/>
      <c r="F1312" s="17"/>
      <c r="G1312" s="17"/>
      <c r="H1312" s="17"/>
      <c r="I1312" s="21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</row>
    <row r="1313" spans="1:50">
      <c r="A1313" s="11"/>
      <c r="B1313" s="11"/>
      <c r="C1313" s="11"/>
      <c r="D1313" s="12"/>
      <c r="E1313" s="17"/>
      <c r="F1313" s="17"/>
      <c r="G1313" s="17"/>
      <c r="H1313" s="17"/>
      <c r="I1313" s="21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</row>
    <row r="1314" spans="1:50">
      <c r="A1314" s="11"/>
      <c r="B1314" s="11"/>
      <c r="C1314" s="11"/>
      <c r="D1314" s="12"/>
      <c r="E1314" s="17"/>
      <c r="F1314" s="17"/>
      <c r="G1314" s="17"/>
      <c r="H1314" s="17"/>
      <c r="I1314" s="21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</row>
    <row r="1315" spans="1:50">
      <c r="A1315" s="11"/>
      <c r="B1315" s="11"/>
      <c r="C1315" s="11"/>
      <c r="D1315" s="12"/>
      <c r="E1315" s="17"/>
      <c r="F1315" s="17"/>
      <c r="G1315" s="17"/>
      <c r="H1315" s="17"/>
      <c r="I1315" s="21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</row>
    <row r="1316" spans="1:50">
      <c r="A1316" s="11"/>
      <c r="B1316" s="11"/>
      <c r="C1316" s="11"/>
      <c r="D1316" s="12"/>
      <c r="E1316" s="17"/>
      <c r="F1316" s="17"/>
      <c r="G1316" s="17"/>
      <c r="H1316" s="17"/>
      <c r="I1316" s="21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</row>
    <row r="1317" spans="1:50">
      <c r="A1317" s="11"/>
      <c r="B1317" s="11"/>
      <c r="C1317" s="11"/>
      <c r="D1317" s="12"/>
      <c r="E1317" s="17"/>
      <c r="F1317" s="17"/>
      <c r="G1317" s="17"/>
      <c r="H1317" s="17"/>
      <c r="I1317" s="21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</row>
    <row r="1318" spans="1:50">
      <c r="A1318" s="11"/>
      <c r="B1318" s="11"/>
      <c r="C1318" s="11"/>
      <c r="D1318" s="12"/>
      <c r="E1318" s="17"/>
      <c r="F1318" s="17"/>
      <c r="G1318" s="17"/>
      <c r="H1318" s="17"/>
      <c r="I1318" s="21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</row>
    <row r="1319" spans="1:50">
      <c r="A1319" s="11"/>
      <c r="B1319" s="11"/>
      <c r="C1319" s="11"/>
      <c r="D1319" s="12"/>
      <c r="E1319" s="17"/>
      <c r="F1319" s="17"/>
      <c r="G1319" s="17"/>
      <c r="H1319" s="17"/>
      <c r="I1319" s="21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</row>
    <row r="1320" spans="1:50">
      <c r="A1320" s="11"/>
      <c r="B1320" s="11"/>
      <c r="C1320" s="11"/>
      <c r="D1320" s="12"/>
      <c r="E1320" s="17"/>
      <c r="F1320" s="17"/>
      <c r="G1320" s="17"/>
      <c r="H1320" s="17"/>
      <c r="I1320" s="21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</row>
    <row r="1321" spans="1:50">
      <c r="A1321" s="11"/>
      <c r="B1321" s="11"/>
      <c r="C1321" s="11"/>
      <c r="D1321" s="12"/>
      <c r="E1321" s="17"/>
      <c r="F1321" s="17"/>
      <c r="G1321" s="17"/>
      <c r="H1321" s="17"/>
      <c r="I1321" s="21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</row>
    <row r="1322" spans="1:50">
      <c r="A1322" s="11"/>
      <c r="B1322" s="11"/>
      <c r="C1322" s="11"/>
      <c r="D1322" s="12"/>
      <c r="E1322" s="17"/>
      <c r="F1322" s="17"/>
      <c r="G1322" s="17"/>
      <c r="H1322" s="17"/>
      <c r="I1322" s="21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</row>
    <row r="1323" spans="1:50">
      <c r="A1323" s="11"/>
      <c r="B1323" s="11"/>
      <c r="C1323" s="11"/>
      <c r="D1323" s="12"/>
      <c r="E1323" s="17"/>
      <c r="F1323" s="17"/>
      <c r="G1323" s="17"/>
      <c r="H1323" s="17"/>
      <c r="I1323" s="21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</row>
    <row r="1324" spans="1:50">
      <c r="A1324" s="11"/>
      <c r="B1324" s="11"/>
      <c r="C1324" s="11"/>
      <c r="D1324" s="12"/>
      <c r="E1324" s="17"/>
      <c r="F1324" s="17"/>
      <c r="G1324" s="17"/>
      <c r="H1324" s="17"/>
      <c r="I1324" s="21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</row>
    <row r="1325" spans="1:50">
      <c r="A1325" s="11"/>
      <c r="B1325" s="11"/>
      <c r="C1325" s="11"/>
      <c r="D1325" s="12"/>
      <c r="E1325" s="17"/>
      <c r="F1325" s="17"/>
      <c r="G1325" s="17"/>
      <c r="H1325" s="17"/>
      <c r="I1325" s="21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</row>
    <row r="1326" spans="1:50">
      <c r="A1326" s="11"/>
      <c r="B1326" s="11"/>
      <c r="C1326" s="11"/>
      <c r="D1326" s="12"/>
      <c r="E1326" s="17"/>
      <c r="F1326" s="17"/>
      <c r="G1326" s="17"/>
      <c r="H1326" s="17"/>
      <c r="I1326" s="21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</row>
    <row r="1327" spans="1:50">
      <c r="A1327" s="11"/>
      <c r="B1327" s="11"/>
      <c r="C1327" s="11"/>
      <c r="D1327" s="12"/>
      <c r="E1327" s="17"/>
      <c r="F1327" s="17"/>
      <c r="G1327" s="17"/>
      <c r="H1327" s="17"/>
      <c r="I1327" s="21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</row>
    <row r="1328" spans="1:50">
      <c r="A1328" s="11"/>
      <c r="B1328" s="11"/>
      <c r="C1328" s="11"/>
      <c r="D1328" s="12"/>
      <c r="E1328" s="17"/>
      <c r="F1328" s="17"/>
      <c r="G1328" s="17"/>
      <c r="H1328" s="17"/>
      <c r="I1328" s="21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</row>
    <row r="1329" spans="1:50">
      <c r="A1329" s="11"/>
      <c r="B1329" s="11"/>
      <c r="C1329" s="11"/>
      <c r="D1329" s="12"/>
      <c r="E1329" s="17"/>
      <c r="F1329" s="17"/>
      <c r="G1329" s="17"/>
      <c r="H1329" s="17"/>
      <c r="I1329" s="21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</row>
    <row r="1330" spans="1:50">
      <c r="A1330" s="11"/>
      <c r="B1330" s="11"/>
      <c r="C1330" s="11"/>
      <c r="D1330" s="12"/>
      <c r="E1330" s="17"/>
      <c r="F1330" s="17"/>
      <c r="G1330" s="17"/>
      <c r="H1330" s="17"/>
      <c r="I1330" s="21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</row>
    <row r="1331" spans="1:50">
      <c r="A1331" s="11"/>
      <c r="B1331" s="11"/>
      <c r="C1331" s="11"/>
      <c r="D1331" s="12"/>
      <c r="E1331" s="17"/>
      <c r="F1331" s="17"/>
      <c r="G1331" s="17"/>
      <c r="H1331" s="17"/>
      <c r="I1331" s="21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</row>
    <row r="1332" spans="1:50">
      <c r="A1332" s="11"/>
      <c r="B1332" s="11"/>
      <c r="C1332" s="11"/>
      <c r="D1332" s="12"/>
      <c r="E1332" s="17"/>
      <c r="F1332" s="17"/>
      <c r="G1332" s="17"/>
      <c r="H1332" s="17"/>
      <c r="I1332" s="21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</row>
    <row r="1333" spans="1:50">
      <c r="A1333" s="11"/>
      <c r="B1333" s="11"/>
      <c r="C1333" s="11"/>
      <c r="D1333" s="12"/>
      <c r="E1333" s="17"/>
      <c r="F1333" s="17"/>
      <c r="G1333" s="17"/>
      <c r="H1333" s="17"/>
      <c r="I1333" s="21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</row>
    <row r="1334" spans="1:50">
      <c r="A1334" s="11"/>
      <c r="B1334" s="11"/>
      <c r="C1334" s="11"/>
      <c r="D1334" s="12"/>
      <c r="E1334" s="17"/>
      <c r="F1334" s="17"/>
      <c r="G1334" s="17"/>
      <c r="H1334" s="17"/>
      <c r="I1334" s="21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</row>
    <row r="1335" spans="1:50">
      <c r="A1335" s="11"/>
      <c r="B1335" s="11"/>
      <c r="C1335" s="11"/>
      <c r="D1335" s="12"/>
      <c r="E1335" s="17"/>
      <c r="F1335" s="17"/>
      <c r="G1335" s="17"/>
      <c r="H1335" s="17"/>
      <c r="I1335" s="21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</row>
    <row r="1336" spans="1:50">
      <c r="A1336" s="11"/>
      <c r="B1336" s="11"/>
      <c r="C1336" s="11"/>
      <c r="D1336" s="12"/>
      <c r="E1336" s="17"/>
      <c r="F1336" s="17"/>
      <c r="G1336" s="17"/>
      <c r="H1336" s="17"/>
      <c r="I1336" s="21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</row>
    <row r="1337" spans="1:50">
      <c r="A1337" s="11"/>
      <c r="B1337" s="11"/>
      <c r="C1337" s="11"/>
      <c r="D1337" s="12"/>
      <c r="E1337" s="17"/>
      <c r="F1337" s="17"/>
      <c r="G1337" s="17"/>
      <c r="H1337" s="17"/>
      <c r="I1337" s="21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</row>
    <row r="1338" spans="1:50">
      <c r="A1338" s="11"/>
      <c r="B1338" s="11"/>
      <c r="C1338" s="11"/>
      <c r="D1338" s="12"/>
      <c r="E1338" s="17"/>
      <c r="F1338" s="17"/>
      <c r="G1338" s="17"/>
      <c r="H1338" s="17"/>
      <c r="I1338" s="21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</row>
    <row r="1339" spans="1:50">
      <c r="A1339" s="11"/>
      <c r="B1339" s="11"/>
      <c r="C1339" s="11"/>
      <c r="D1339" s="12"/>
      <c r="E1339" s="17"/>
      <c r="F1339" s="17"/>
      <c r="G1339" s="17"/>
      <c r="H1339" s="17"/>
      <c r="I1339" s="21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</row>
    <row r="1340" spans="1:50">
      <c r="A1340" s="11"/>
      <c r="B1340" s="11"/>
      <c r="C1340" s="11"/>
      <c r="D1340" s="12"/>
      <c r="E1340" s="17"/>
      <c r="F1340" s="17"/>
      <c r="G1340" s="17"/>
      <c r="H1340" s="17"/>
      <c r="I1340" s="21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</row>
    <row r="1341" spans="1:50">
      <c r="A1341" s="11"/>
      <c r="B1341" s="11"/>
      <c r="C1341" s="11"/>
      <c r="D1341" s="12"/>
      <c r="E1341" s="17"/>
      <c r="F1341" s="17"/>
      <c r="G1341" s="17"/>
      <c r="H1341" s="17"/>
      <c r="I1341" s="21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</row>
    <row r="1342" spans="1:50">
      <c r="A1342" s="11"/>
      <c r="B1342" s="11"/>
      <c r="C1342" s="11"/>
      <c r="D1342" s="12"/>
      <c r="E1342" s="17"/>
      <c r="F1342" s="17"/>
      <c r="G1342" s="17"/>
      <c r="H1342" s="17"/>
      <c r="I1342" s="21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</row>
    <row r="1343" spans="1:50">
      <c r="A1343" s="11"/>
      <c r="B1343" s="11"/>
      <c r="C1343" s="11"/>
      <c r="D1343" s="12"/>
      <c r="E1343" s="17"/>
      <c r="F1343" s="17"/>
      <c r="G1343" s="17"/>
      <c r="H1343" s="17"/>
      <c r="I1343" s="21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</row>
    <row r="1344" spans="1:50">
      <c r="A1344" s="11"/>
      <c r="B1344" s="11"/>
      <c r="C1344" s="11"/>
      <c r="D1344" s="12"/>
      <c r="E1344" s="17"/>
      <c r="F1344" s="17"/>
      <c r="G1344" s="17"/>
      <c r="H1344" s="17"/>
      <c r="I1344" s="21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</row>
    <row r="1345" spans="1:50">
      <c r="A1345" s="11"/>
      <c r="B1345" s="11"/>
      <c r="C1345" s="11"/>
      <c r="D1345" s="12"/>
      <c r="E1345" s="17"/>
      <c r="F1345" s="17"/>
      <c r="G1345" s="17"/>
      <c r="H1345" s="17"/>
      <c r="I1345" s="21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</row>
    <row r="1346" spans="1:50">
      <c r="A1346" s="11"/>
      <c r="B1346" s="11"/>
      <c r="C1346" s="11"/>
      <c r="D1346" s="12"/>
      <c r="E1346" s="17"/>
      <c r="F1346" s="17"/>
      <c r="G1346" s="17"/>
      <c r="H1346" s="17"/>
      <c r="I1346" s="21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</row>
    <row r="1347" spans="1:50">
      <c r="A1347" s="11"/>
      <c r="B1347" s="11"/>
      <c r="C1347" s="11"/>
      <c r="D1347" s="12"/>
      <c r="E1347" s="17"/>
      <c r="F1347" s="17"/>
      <c r="G1347" s="17"/>
      <c r="H1347" s="17"/>
      <c r="I1347" s="21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</row>
    <row r="1348" spans="1:50">
      <c r="A1348" s="11"/>
      <c r="B1348" s="11"/>
      <c r="C1348" s="11"/>
      <c r="D1348" s="12"/>
      <c r="E1348" s="17"/>
      <c r="F1348" s="17"/>
      <c r="G1348" s="17"/>
      <c r="H1348" s="17"/>
      <c r="I1348" s="21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</row>
    <row r="1349" spans="1:50">
      <c r="A1349" s="11"/>
      <c r="B1349" s="11"/>
      <c r="C1349" s="11"/>
      <c r="D1349" s="12"/>
      <c r="E1349" s="17"/>
      <c r="F1349" s="17"/>
      <c r="G1349" s="17"/>
      <c r="H1349" s="17"/>
      <c r="I1349" s="21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</row>
    <row r="1350" spans="1:50">
      <c r="A1350" s="11"/>
      <c r="B1350" s="11"/>
      <c r="C1350" s="11"/>
      <c r="D1350" s="12"/>
      <c r="E1350" s="17"/>
      <c r="F1350" s="17"/>
      <c r="G1350" s="17"/>
      <c r="H1350" s="17"/>
      <c r="I1350" s="21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</row>
    <row r="1351" spans="1:50">
      <c r="A1351" s="11"/>
      <c r="B1351" s="11"/>
      <c r="C1351" s="11"/>
      <c r="D1351" s="12"/>
      <c r="E1351" s="17"/>
      <c r="F1351" s="17"/>
      <c r="G1351" s="17"/>
      <c r="H1351" s="17"/>
      <c r="I1351" s="21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</row>
    <row r="1352" spans="1:50">
      <c r="A1352" s="11"/>
      <c r="B1352" s="11"/>
      <c r="C1352" s="11"/>
      <c r="D1352" s="12"/>
      <c r="E1352" s="17"/>
      <c r="F1352" s="17"/>
      <c r="G1352" s="17"/>
      <c r="H1352" s="17"/>
      <c r="I1352" s="21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</row>
    <row r="1353" spans="1:50">
      <c r="A1353" s="11"/>
      <c r="B1353" s="11"/>
      <c r="C1353" s="11"/>
      <c r="D1353" s="12"/>
      <c r="E1353" s="17"/>
      <c r="F1353" s="17"/>
      <c r="G1353" s="17"/>
      <c r="H1353" s="17"/>
      <c r="I1353" s="21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</row>
    <row r="1354" spans="1:50">
      <c r="A1354" s="11"/>
      <c r="B1354" s="11"/>
      <c r="C1354" s="11"/>
      <c r="D1354" s="12"/>
      <c r="E1354" s="17"/>
      <c r="F1354" s="17"/>
      <c r="G1354" s="17"/>
      <c r="H1354" s="17"/>
      <c r="I1354" s="21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</row>
    <row r="1355" spans="1:50">
      <c r="A1355" s="11"/>
      <c r="B1355" s="11"/>
      <c r="C1355" s="11"/>
      <c r="D1355" s="12"/>
      <c r="E1355" s="17"/>
      <c r="F1355" s="17"/>
      <c r="G1355" s="17"/>
      <c r="H1355" s="17"/>
      <c r="I1355" s="21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</row>
    <row r="1356" spans="1:50">
      <c r="A1356" s="11"/>
      <c r="B1356" s="11"/>
      <c r="C1356" s="11"/>
      <c r="D1356" s="12"/>
      <c r="E1356" s="17"/>
      <c r="F1356" s="17"/>
      <c r="G1356" s="17"/>
      <c r="H1356" s="17"/>
      <c r="I1356" s="21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</row>
    <row r="1357" spans="1:50">
      <c r="A1357" s="11"/>
      <c r="B1357" s="11"/>
      <c r="C1357" s="11"/>
      <c r="D1357" s="12"/>
      <c r="E1357" s="17"/>
      <c r="F1357" s="17"/>
      <c r="G1357" s="17"/>
      <c r="H1357" s="17"/>
      <c r="I1357" s="21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</row>
    <row r="1358" spans="1:50">
      <c r="A1358" s="11"/>
      <c r="B1358" s="11"/>
      <c r="C1358" s="11"/>
      <c r="D1358" s="12"/>
      <c r="E1358" s="17"/>
      <c r="F1358" s="17"/>
      <c r="G1358" s="17"/>
      <c r="H1358" s="17"/>
      <c r="I1358" s="21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</row>
    <row r="1359" spans="1:50">
      <c r="A1359" s="11"/>
      <c r="B1359" s="11"/>
      <c r="C1359" s="11"/>
      <c r="D1359" s="12"/>
      <c r="E1359" s="17"/>
      <c r="F1359" s="17"/>
      <c r="G1359" s="17"/>
      <c r="H1359" s="17"/>
      <c r="I1359" s="21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</row>
    <row r="1360" spans="1:50">
      <c r="A1360" s="11"/>
      <c r="B1360" s="11"/>
      <c r="C1360" s="11"/>
      <c r="D1360" s="12"/>
      <c r="E1360" s="17"/>
      <c r="F1360" s="17"/>
      <c r="G1360" s="17"/>
      <c r="H1360" s="17"/>
      <c r="I1360" s="21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</row>
    <row r="1361" spans="1:50">
      <c r="A1361" s="11"/>
      <c r="B1361" s="11"/>
      <c r="C1361" s="11"/>
      <c r="D1361" s="12"/>
      <c r="E1361" s="17"/>
      <c r="F1361" s="17"/>
      <c r="G1361" s="17"/>
      <c r="H1361" s="17"/>
      <c r="I1361" s="21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</row>
    <row r="1362" spans="1:50">
      <c r="A1362" s="11"/>
      <c r="B1362" s="11"/>
      <c r="C1362" s="11"/>
      <c r="D1362" s="12"/>
      <c r="E1362" s="17"/>
      <c r="F1362" s="17"/>
      <c r="G1362" s="17"/>
      <c r="H1362" s="17"/>
      <c r="I1362" s="21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</row>
    <row r="1363" spans="1:50">
      <c r="A1363" s="11"/>
      <c r="B1363" s="11"/>
      <c r="C1363" s="11"/>
      <c r="D1363" s="12"/>
      <c r="E1363" s="17"/>
      <c r="F1363" s="17"/>
      <c r="G1363" s="17"/>
      <c r="H1363" s="17"/>
      <c r="I1363" s="21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</row>
    <row r="1364" spans="1:50">
      <c r="A1364" s="11"/>
      <c r="B1364" s="11"/>
      <c r="C1364" s="11"/>
      <c r="D1364" s="12"/>
      <c r="E1364" s="17"/>
      <c r="F1364" s="17"/>
      <c r="G1364" s="17"/>
      <c r="H1364" s="17"/>
      <c r="I1364" s="21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</row>
    <row r="1365" spans="1:50">
      <c r="A1365" s="11"/>
      <c r="B1365" s="11"/>
      <c r="C1365" s="11"/>
      <c r="D1365" s="12"/>
      <c r="E1365" s="17"/>
      <c r="F1365" s="17"/>
      <c r="G1365" s="17"/>
      <c r="H1365" s="17"/>
      <c r="I1365" s="21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</row>
    <row r="1366" spans="1:50">
      <c r="A1366" s="11"/>
      <c r="B1366" s="11"/>
      <c r="C1366" s="11"/>
      <c r="D1366" s="12"/>
      <c r="E1366" s="17"/>
      <c r="F1366" s="17"/>
      <c r="G1366" s="17"/>
      <c r="H1366" s="17"/>
      <c r="I1366" s="21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</row>
    <row r="1367" spans="1:50">
      <c r="A1367" s="11"/>
      <c r="B1367" s="11"/>
      <c r="C1367" s="11"/>
      <c r="D1367" s="12"/>
      <c r="E1367" s="17"/>
      <c r="F1367" s="17"/>
      <c r="G1367" s="17"/>
      <c r="H1367" s="17"/>
      <c r="I1367" s="21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</row>
    <row r="1368" spans="1:50">
      <c r="A1368" s="11"/>
      <c r="B1368" s="11"/>
      <c r="C1368" s="11"/>
      <c r="D1368" s="12"/>
      <c r="E1368" s="17"/>
      <c r="F1368" s="17"/>
      <c r="G1368" s="17"/>
      <c r="H1368" s="17"/>
      <c r="I1368" s="21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</row>
    <row r="1369" spans="1:50">
      <c r="A1369" s="11"/>
      <c r="B1369" s="11"/>
      <c r="C1369" s="11"/>
      <c r="D1369" s="12"/>
      <c r="E1369" s="17"/>
      <c r="F1369" s="17"/>
      <c r="G1369" s="17"/>
      <c r="H1369" s="17"/>
      <c r="I1369" s="21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</row>
    <row r="1370" spans="1:50">
      <c r="A1370" s="11"/>
      <c r="B1370" s="11"/>
      <c r="C1370" s="11"/>
      <c r="D1370" s="12"/>
      <c r="E1370" s="17"/>
      <c r="F1370" s="17"/>
      <c r="G1370" s="17"/>
      <c r="H1370" s="17"/>
      <c r="I1370" s="21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</row>
    <row r="1371" spans="1:50">
      <c r="A1371" s="11"/>
      <c r="B1371" s="11"/>
      <c r="C1371" s="11"/>
      <c r="D1371" s="12"/>
      <c r="E1371" s="17"/>
      <c r="F1371" s="17"/>
      <c r="G1371" s="17"/>
      <c r="H1371" s="17"/>
      <c r="I1371" s="21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</row>
    <row r="1372" spans="1:50">
      <c r="A1372" s="11"/>
      <c r="B1372" s="11"/>
      <c r="C1372" s="11"/>
      <c r="D1372" s="12"/>
      <c r="E1372" s="17"/>
      <c r="F1372" s="17"/>
      <c r="G1372" s="17"/>
      <c r="H1372" s="17"/>
      <c r="I1372" s="21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</row>
    <row r="1373" spans="1:50">
      <c r="A1373" s="11"/>
      <c r="B1373" s="11"/>
      <c r="C1373" s="11"/>
      <c r="D1373" s="12"/>
      <c r="E1373" s="17"/>
      <c r="F1373" s="17"/>
      <c r="G1373" s="17"/>
      <c r="H1373" s="17"/>
      <c r="I1373" s="21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</row>
    <row r="1374" spans="1:50">
      <c r="A1374" s="11"/>
      <c r="B1374" s="11"/>
      <c r="C1374" s="11"/>
      <c r="D1374" s="12"/>
      <c r="E1374" s="17"/>
      <c r="F1374" s="17"/>
      <c r="G1374" s="17"/>
      <c r="H1374" s="17"/>
      <c r="I1374" s="21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</row>
    <row r="1375" spans="1:50">
      <c r="A1375" s="11"/>
      <c r="B1375" s="11"/>
      <c r="C1375" s="11"/>
      <c r="D1375" s="12"/>
      <c r="E1375" s="17"/>
      <c r="F1375" s="17"/>
      <c r="G1375" s="17"/>
      <c r="H1375" s="17"/>
      <c r="I1375" s="21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</row>
    <row r="1376" spans="1:50">
      <c r="A1376" s="11"/>
      <c r="B1376" s="11"/>
      <c r="C1376" s="11"/>
      <c r="D1376" s="12"/>
      <c r="E1376" s="17"/>
      <c r="F1376" s="17"/>
      <c r="G1376" s="17"/>
      <c r="H1376" s="17"/>
      <c r="I1376" s="21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</row>
    <row r="1377" spans="1:50">
      <c r="A1377" s="11"/>
      <c r="B1377" s="11"/>
      <c r="C1377" s="11"/>
      <c r="D1377" s="12"/>
      <c r="E1377" s="17"/>
      <c r="F1377" s="17"/>
      <c r="G1377" s="17"/>
      <c r="H1377" s="17"/>
      <c r="I1377" s="21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</row>
    <row r="1378" spans="1:50">
      <c r="A1378" s="11"/>
      <c r="B1378" s="11"/>
      <c r="C1378" s="11"/>
      <c r="D1378" s="12"/>
      <c r="E1378" s="17"/>
      <c r="F1378" s="17"/>
      <c r="G1378" s="17"/>
      <c r="H1378" s="17"/>
      <c r="I1378" s="21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</row>
    <row r="1379" spans="1:50">
      <c r="A1379" s="11"/>
      <c r="B1379" s="11"/>
      <c r="C1379" s="11"/>
      <c r="D1379" s="12"/>
      <c r="E1379" s="17"/>
      <c r="F1379" s="17"/>
      <c r="G1379" s="17"/>
      <c r="H1379" s="17"/>
      <c r="I1379" s="21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</row>
    <row r="1380" spans="1:50">
      <c r="A1380" s="11"/>
      <c r="B1380" s="11"/>
      <c r="C1380" s="11"/>
      <c r="D1380" s="12"/>
      <c r="E1380" s="17"/>
      <c r="F1380" s="17"/>
      <c r="G1380" s="17"/>
      <c r="H1380" s="17"/>
      <c r="I1380" s="21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</row>
    <row r="1381" spans="1:50">
      <c r="A1381" s="11"/>
      <c r="B1381" s="11"/>
      <c r="C1381" s="11"/>
      <c r="D1381" s="12"/>
      <c r="E1381" s="17"/>
      <c r="F1381" s="17"/>
      <c r="G1381" s="17"/>
      <c r="H1381" s="17"/>
      <c r="I1381" s="21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</row>
    <row r="1382" spans="1:50">
      <c r="A1382" s="11"/>
      <c r="B1382" s="11"/>
      <c r="C1382" s="11"/>
      <c r="D1382" s="12"/>
      <c r="E1382" s="17"/>
      <c r="F1382" s="17"/>
      <c r="G1382" s="17"/>
      <c r="H1382" s="17"/>
      <c r="I1382" s="21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</row>
    <row r="1383" spans="1:50">
      <c r="A1383" s="11"/>
      <c r="B1383" s="11"/>
      <c r="C1383" s="11"/>
      <c r="D1383" s="12"/>
      <c r="E1383" s="17"/>
      <c r="F1383" s="17"/>
      <c r="G1383" s="17"/>
      <c r="H1383" s="17"/>
      <c r="I1383" s="21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</row>
    <row r="1384" spans="1:50">
      <c r="A1384" s="11"/>
      <c r="B1384" s="11"/>
      <c r="C1384" s="11"/>
      <c r="D1384" s="12"/>
      <c r="E1384" s="17"/>
      <c r="F1384" s="17"/>
      <c r="G1384" s="17"/>
      <c r="H1384" s="17"/>
      <c r="I1384" s="21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</row>
    <row r="1385" spans="1:50">
      <c r="A1385" s="11"/>
      <c r="B1385" s="11"/>
      <c r="C1385" s="11"/>
      <c r="D1385" s="12"/>
      <c r="E1385" s="17"/>
      <c r="F1385" s="17"/>
      <c r="G1385" s="17"/>
      <c r="H1385" s="17"/>
      <c r="I1385" s="21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</row>
    <row r="1386" spans="1:50">
      <c r="A1386" s="11"/>
      <c r="B1386" s="11"/>
      <c r="C1386" s="11"/>
      <c r="D1386" s="12"/>
      <c r="E1386" s="17"/>
      <c r="F1386" s="17"/>
      <c r="G1386" s="17"/>
      <c r="H1386" s="17"/>
      <c r="I1386" s="21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</row>
    <row r="1387" spans="1:50">
      <c r="A1387" s="11"/>
      <c r="B1387" s="11"/>
      <c r="C1387" s="11"/>
      <c r="D1387" s="12"/>
      <c r="E1387" s="17"/>
      <c r="F1387" s="17"/>
      <c r="G1387" s="17"/>
      <c r="H1387" s="17"/>
      <c r="I1387" s="21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</row>
    <row r="1388" spans="1:50">
      <c r="A1388" s="11"/>
      <c r="B1388" s="11"/>
      <c r="C1388" s="11"/>
      <c r="D1388" s="12"/>
      <c r="E1388" s="17"/>
      <c r="F1388" s="17"/>
      <c r="G1388" s="17"/>
      <c r="H1388" s="17"/>
      <c r="I1388" s="21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</row>
    <row r="1389" spans="1:50">
      <c r="A1389" s="11"/>
      <c r="B1389" s="11"/>
      <c r="C1389" s="11"/>
      <c r="D1389" s="12"/>
      <c r="E1389" s="17"/>
      <c r="F1389" s="17"/>
      <c r="G1389" s="17"/>
      <c r="H1389" s="17"/>
      <c r="I1389" s="21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</row>
    <row r="1390" spans="1:50">
      <c r="A1390" s="11"/>
      <c r="B1390" s="11"/>
      <c r="C1390" s="11"/>
      <c r="D1390" s="12"/>
      <c r="E1390" s="17"/>
      <c r="F1390" s="17"/>
      <c r="G1390" s="17"/>
      <c r="H1390" s="17"/>
      <c r="I1390" s="21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</row>
    <row r="1391" spans="1:50">
      <c r="A1391" s="11"/>
      <c r="B1391" s="11"/>
      <c r="C1391" s="11"/>
      <c r="D1391" s="12"/>
      <c r="E1391" s="17"/>
      <c r="F1391" s="17"/>
      <c r="G1391" s="17"/>
      <c r="H1391" s="17"/>
      <c r="I1391" s="21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</row>
    <row r="1392" spans="1:50">
      <c r="A1392" s="11"/>
      <c r="B1392" s="11"/>
      <c r="C1392" s="11"/>
      <c r="D1392" s="12"/>
      <c r="E1392" s="17"/>
      <c r="F1392" s="17"/>
      <c r="G1392" s="17"/>
      <c r="H1392" s="17"/>
      <c r="I1392" s="21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</row>
    <row r="1393" spans="1:50">
      <c r="A1393" s="11"/>
      <c r="B1393" s="11"/>
      <c r="C1393" s="11"/>
      <c r="D1393" s="12"/>
      <c r="E1393" s="17"/>
      <c r="F1393" s="17"/>
      <c r="G1393" s="17"/>
      <c r="H1393" s="17"/>
      <c r="I1393" s="21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</row>
    <row r="1394" spans="1:50">
      <c r="A1394" s="11"/>
      <c r="B1394" s="11"/>
      <c r="C1394" s="11"/>
      <c r="D1394" s="12"/>
      <c r="E1394" s="17"/>
      <c r="F1394" s="17"/>
      <c r="G1394" s="17"/>
      <c r="H1394" s="17"/>
      <c r="I1394" s="21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</row>
    <row r="1395" spans="1:50">
      <c r="A1395" s="11"/>
      <c r="B1395" s="11"/>
      <c r="C1395" s="11"/>
      <c r="D1395" s="12"/>
      <c r="E1395" s="17"/>
      <c r="F1395" s="17"/>
      <c r="G1395" s="17"/>
      <c r="H1395" s="17"/>
      <c r="I1395" s="21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</row>
    <row r="1396" spans="1:50">
      <c r="A1396" s="11"/>
      <c r="B1396" s="11"/>
      <c r="C1396" s="11"/>
      <c r="D1396" s="12"/>
      <c r="E1396" s="17"/>
      <c r="F1396" s="17"/>
      <c r="G1396" s="17"/>
      <c r="H1396" s="17"/>
      <c r="I1396" s="21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</row>
    <row r="1397" spans="1:50">
      <c r="A1397" s="11"/>
      <c r="B1397" s="11"/>
      <c r="C1397" s="11"/>
      <c r="D1397" s="12"/>
      <c r="E1397" s="17"/>
      <c r="F1397" s="17"/>
      <c r="G1397" s="17"/>
      <c r="H1397" s="17"/>
      <c r="I1397" s="21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</row>
    <row r="1398" spans="1:50">
      <c r="A1398" s="11"/>
      <c r="B1398" s="11"/>
      <c r="C1398" s="11"/>
      <c r="D1398" s="12"/>
      <c r="E1398" s="17"/>
      <c r="F1398" s="17"/>
      <c r="G1398" s="17"/>
      <c r="H1398" s="17"/>
      <c r="I1398" s="21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</row>
    <row r="1399" spans="1:50">
      <c r="A1399" s="11"/>
      <c r="B1399" s="11"/>
      <c r="C1399" s="11"/>
      <c r="D1399" s="12"/>
      <c r="E1399" s="17"/>
      <c r="F1399" s="17"/>
      <c r="G1399" s="17"/>
      <c r="H1399" s="17"/>
      <c r="I1399" s="21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</row>
    <row r="1400" spans="1:50">
      <c r="A1400" s="11"/>
      <c r="B1400" s="11"/>
      <c r="C1400" s="11"/>
      <c r="D1400" s="12"/>
      <c r="E1400" s="17"/>
      <c r="F1400" s="17"/>
      <c r="G1400" s="17"/>
      <c r="H1400" s="17"/>
      <c r="I1400" s="21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</row>
    <row r="1401" spans="1:50">
      <c r="A1401" s="11"/>
      <c r="B1401" s="11"/>
      <c r="C1401" s="11"/>
      <c r="D1401" s="12"/>
      <c r="E1401" s="17"/>
      <c r="F1401" s="17"/>
      <c r="G1401" s="17"/>
      <c r="H1401" s="17"/>
      <c r="I1401" s="21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</row>
    <row r="1402" spans="1:50">
      <c r="A1402" s="11"/>
      <c r="B1402" s="11"/>
      <c r="C1402" s="11"/>
      <c r="D1402" s="12"/>
      <c r="E1402" s="17"/>
      <c r="F1402" s="17"/>
      <c r="G1402" s="17"/>
      <c r="H1402" s="17"/>
      <c r="I1402" s="21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</row>
    <row r="1403" spans="1:50">
      <c r="A1403" s="11"/>
      <c r="B1403" s="11"/>
      <c r="C1403" s="11"/>
      <c r="D1403" s="12"/>
      <c r="E1403" s="17"/>
      <c r="F1403" s="17"/>
      <c r="G1403" s="17"/>
      <c r="H1403" s="17"/>
      <c r="I1403" s="21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</row>
    <row r="1404" spans="1:50">
      <c r="A1404" s="11"/>
      <c r="B1404" s="11"/>
      <c r="C1404" s="11"/>
      <c r="D1404" s="12"/>
      <c r="E1404" s="17"/>
      <c r="F1404" s="17"/>
      <c r="G1404" s="17"/>
      <c r="H1404" s="17"/>
      <c r="I1404" s="21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</row>
    <row r="1405" spans="1:50">
      <c r="A1405" s="11"/>
      <c r="B1405" s="11"/>
      <c r="C1405" s="11"/>
      <c r="D1405" s="12"/>
      <c r="E1405" s="17"/>
      <c r="F1405" s="17"/>
      <c r="G1405" s="17"/>
      <c r="H1405" s="17"/>
      <c r="I1405" s="21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</row>
    <row r="1406" spans="1:50">
      <c r="A1406" s="11"/>
      <c r="B1406" s="11"/>
      <c r="C1406" s="11"/>
      <c r="D1406" s="12"/>
      <c r="E1406" s="17"/>
      <c r="F1406" s="17"/>
      <c r="G1406" s="17"/>
      <c r="H1406" s="17"/>
      <c r="I1406" s="21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</row>
    <row r="1407" spans="1:50">
      <c r="A1407" s="11"/>
      <c r="B1407" s="11"/>
      <c r="C1407" s="11"/>
      <c r="D1407" s="12"/>
      <c r="E1407" s="17"/>
      <c r="F1407" s="17"/>
      <c r="G1407" s="17"/>
      <c r="H1407" s="17"/>
      <c r="I1407" s="21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</row>
    <row r="1408" spans="1:50">
      <c r="A1408" s="11"/>
      <c r="B1408" s="11"/>
      <c r="C1408" s="11"/>
      <c r="D1408" s="12"/>
      <c r="E1408" s="17"/>
      <c r="F1408" s="17"/>
      <c r="G1408" s="17"/>
      <c r="H1408" s="17"/>
      <c r="I1408" s="21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</row>
    <row r="1409" spans="1:50">
      <c r="A1409" s="11"/>
      <c r="B1409" s="11"/>
      <c r="C1409" s="11"/>
      <c r="D1409" s="12"/>
      <c r="E1409" s="17"/>
      <c r="F1409" s="17"/>
      <c r="G1409" s="17"/>
      <c r="H1409" s="17"/>
      <c r="I1409" s="21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</row>
    <row r="1410" spans="1:50">
      <c r="A1410" s="11"/>
      <c r="B1410" s="11"/>
      <c r="C1410" s="11"/>
      <c r="D1410" s="12"/>
      <c r="E1410" s="17"/>
      <c r="F1410" s="17"/>
      <c r="G1410" s="17"/>
      <c r="H1410" s="17"/>
      <c r="I1410" s="21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</row>
    <row r="1411" spans="1:50">
      <c r="A1411" s="11"/>
      <c r="B1411" s="11"/>
      <c r="C1411" s="11"/>
      <c r="D1411" s="12"/>
      <c r="E1411" s="17"/>
      <c r="F1411" s="17"/>
      <c r="G1411" s="17"/>
      <c r="H1411" s="17"/>
      <c r="I1411" s="21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</row>
    <row r="1412" spans="1:50">
      <c r="A1412" s="11"/>
      <c r="B1412" s="11"/>
      <c r="C1412" s="11"/>
      <c r="D1412" s="12"/>
      <c r="E1412" s="17"/>
      <c r="F1412" s="17"/>
      <c r="G1412" s="17"/>
      <c r="H1412" s="17"/>
      <c r="I1412" s="21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</row>
    <row r="1413" spans="1:50">
      <c r="A1413" s="11"/>
      <c r="B1413" s="11"/>
      <c r="C1413" s="11"/>
      <c r="D1413" s="12"/>
      <c r="E1413" s="17"/>
      <c r="F1413" s="17"/>
      <c r="G1413" s="17"/>
      <c r="H1413" s="17"/>
      <c r="I1413" s="21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</row>
    <row r="1414" spans="1:50">
      <c r="A1414" s="11"/>
      <c r="B1414" s="11"/>
      <c r="C1414" s="11"/>
      <c r="D1414" s="12"/>
      <c r="E1414" s="17"/>
      <c r="F1414" s="17"/>
      <c r="G1414" s="17"/>
      <c r="H1414" s="17"/>
      <c r="I1414" s="21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</row>
    <row r="1415" spans="1:50">
      <c r="A1415" s="11"/>
      <c r="B1415" s="11"/>
      <c r="C1415" s="11"/>
      <c r="D1415" s="12"/>
      <c r="E1415" s="17"/>
      <c r="F1415" s="17"/>
      <c r="G1415" s="17"/>
      <c r="H1415" s="17"/>
      <c r="I1415" s="21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</row>
    <row r="1416" spans="1:50">
      <c r="A1416" s="11"/>
      <c r="B1416" s="11"/>
      <c r="C1416" s="11"/>
      <c r="D1416" s="12"/>
      <c r="E1416" s="17"/>
      <c r="F1416" s="17"/>
      <c r="G1416" s="17"/>
      <c r="H1416" s="17"/>
      <c r="I1416" s="21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</row>
    <row r="1417" spans="1:50">
      <c r="A1417" s="11"/>
      <c r="B1417" s="11"/>
      <c r="C1417" s="11"/>
      <c r="D1417" s="12"/>
      <c r="E1417" s="17"/>
      <c r="F1417" s="17"/>
      <c r="G1417" s="17"/>
      <c r="H1417" s="17"/>
      <c r="I1417" s="21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</row>
    <row r="1418" spans="1:50">
      <c r="A1418" s="11"/>
      <c r="B1418" s="11"/>
      <c r="C1418" s="11"/>
      <c r="D1418" s="12"/>
      <c r="E1418" s="17"/>
      <c r="F1418" s="17"/>
      <c r="G1418" s="17"/>
      <c r="H1418" s="17"/>
      <c r="I1418" s="21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</row>
    <row r="1419" spans="1:50">
      <c r="A1419" s="11"/>
      <c r="B1419" s="11"/>
      <c r="C1419" s="11"/>
      <c r="D1419" s="12"/>
      <c r="E1419" s="17"/>
      <c r="F1419" s="17"/>
      <c r="G1419" s="17"/>
      <c r="H1419" s="17"/>
      <c r="I1419" s="21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</row>
    <row r="1420" spans="1:50">
      <c r="A1420" s="11"/>
      <c r="B1420" s="11"/>
      <c r="C1420" s="11"/>
      <c r="D1420" s="12"/>
      <c r="E1420" s="17"/>
      <c r="F1420" s="17"/>
      <c r="G1420" s="17"/>
      <c r="H1420" s="17"/>
      <c r="I1420" s="21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</row>
    <row r="1421" spans="1:50">
      <c r="A1421" s="11"/>
      <c r="B1421" s="11"/>
      <c r="C1421" s="11"/>
      <c r="D1421" s="12"/>
      <c r="E1421" s="17"/>
      <c r="F1421" s="17"/>
      <c r="G1421" s="17"/>
      <c r="H1421" s="17"/>
      <c r="I1421" s="21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</row>
    <row r="1422" spans="1:50">
      <c r="A1422" s="11"/>
      <c r="B1422" s="11"/>
      <c r="C1422" s="11"/>
      <c r="D1422" s="12"/>
      <c r="E1422" s="17"/>
      <c r="F1422" s="17"/>
      <c r="G1422" s="17"/>
      <c r="H1422" s="17"/>
      <c r="I1422" s="21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</row>
    <row r="1423" spans="1:50">
      <c r="A1423" s="11"/>
      <c r="B1423" s="11"/>
      <c r="C1423" s="11"/>
      <c r="D1423" s="12"/>
      <c r="E1423" s="17"/>
      <c r="F1423" s="17"/>
      <c r="G1423" s="17"/>
      <c r="H1423" s="17"/>
      <c r="I1423" s="21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</row>
    <row r="1424" spans="1:50">
      <c r="A1424" s="11"/>
      <c r="B1424" s="11"/>
      <c r="C1424" s="11"/>
      <c r="D1424" s="12"/>
      <c r="E1424" s="17"/>
      <c r="F1424" s="17"/>
      <c r="G1424" s="17"/>
      <c r="H1424" s="17"/>
      <c r="I1424" s="21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</row>
    <row r="1425" spans="1:50">
      <c r="A1425" s="11"/>
      <c r="B1425" s="11"/>
      <c r="C1425" s="11"/>
      <c r="D1425" s="12"/>
      <c r="E1425" s="17"/>
      <c r="F1425" s="17"/>
      <c r="G1425" s="17"/>
      <c r="H1425" s="17"/>
      <c r="I1425" s="21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</row>
    <row r="1426" spans="1:50">
      <c r="A1426" s="11"/>
      <c r="B1426" s="11"/>
      <c r="C1426" s="11"/>
      <c r="D1426" s="12"/>
      <c r="E1426" s="17"/>
      <c r="F1426" s="17"/>
      <c r="G1426" s="17"/>
      <c r="H1426" s="17"/>
      <c r="I1426" s="21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</row>
    <row r="1427" spans="1:50">
      <c r="A1427" s="11"/>
      <c r="B1427" s="11"/>
      <c r="C1427" s="11"/>
      <c r="D1427" s="12"/>
      <c r="E1427" s="17"/>
      <c r="F1427" s="17"/>
      <c r="G1427" s="17"/>
      <c r="H1427" s="17"/>
      <c r="I1427" s="21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</row>
    <row r="1428" spans="1:50">
      <c r="A1428" s="11"/>
      <c r="B1428" s="11"/>
      <c r="C1428" s="11"/>
      <c r="D1428" s="12"/>
      <c r="E1428" s="17"/>
      <c r="F1428" s="17"/>
      <c r="G1428" s="17"/>
      <c r="H1428" s="17"/>
      <c r="I1428" s="21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</row>
    <row r="1429" spans="1:50">
      <c r="A1429" s="11"/>
      <c r="B1429" s="11"/>
      <c r="C1429" s="11"/>
      <c r="D1429" s="12"/>
      <c r="E1429" s="17"/>
      <c r="F1429" s="17"/>
      <c r="G1429" s="17"/>
      <c r="H1429" s="17"/>
      <c r="I1429" s="21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</row>
    <row r="1430" spans="1:50">
      <c r="A1430" s="11"/>
      <c r="B1430" s="11"/>
      <c r="C1430" s="11"/>
      <c r="D1430" s="12"/>
      <c r="E1430" s="17"/>
      <c r="F1430" s="17"/>
      <c r="G1430" s="17"/>
      <c r="H1430" s="17"/>
      <c r="I1430" s="21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</row>
    <row r="1431" spans="1:50">
      <c r="A1431" s="11"/>
      <c r="B1431" s="11"/>
      <c r="C1431" s="11"/>
      <c r="D1431" s="12"/>
      <c r="E1431" s="17"/>
      <c r="F1431" s="17"/>
      <c r="G1431" s="17"/>
      <c r="H1431" s="17"/>
      <c r="I1431" s="21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</row>
    <row r="1432" spans="1:50">
      <c r="A1432" s="11"/>
      <c r="B1432" s="11"/>
      <c r="C1432" s="11"/>
      <c r="D1432" s="12"/>
      <c r="E1432" s="17"/>
      <c r="F1432" s="17"/>
      <c r="G1432" s="17"/>
      <c r="H1432" s="17"/>
      <c r="I1432" s="21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</row>
    <row r="1433" spans="1:50">
      <c r="A1433" s="11"/>
      <c r="B1433" s="11"/>
      <c r="C1433" s="11"/>
      <c r="D1433" s="12"/>
      <c r="E1433" s="17"/>
      <c r="F1433" s="17"/>
      <c r="G1433" s="17"/>
      <c r="H1433" s="17"/>
      <c r="I1433" s="21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</row>
    <row r="1434" spans="1:50">
      <c r="A1434" s="11"/>
      <c r="B1434" s="11"/>
      <c r="C1434" s="11"/>
      <c r="D1434" s="12"/>
      <c r="E1434" s="17"/>
      <c r="F1434" s="17"/>
      <c r="G1434" s="17"/>
      <c r="H1434" s="17"/>
      <c r="I1434" s="21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</row>
    <row r="1435" spans="1:50">
      <c r="A1435" s="11"/>
      <c r="B1435" s="11"/>
      <c r="C1435" s="11"/>
      <c r="D1435" s="12"/>
      <c r="E1435" s="17"/>
      <c r="F1435" s="17"/>
      <c r="G1435" s="17"/>
      <c r="H1435" s="17"/>
      <c r="I1435" s="21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</row>
    <row r="1436" spans="1:50">
      <c r="A1436" s="11"/>
      <c r="B1436" s="11"/>
      <c r="C1436" s="11"/>
      <c r="D1436" s="12"/>
      <c r="E1436" s="17"/>
      <c r="F1436" s="17"/>
      <c r="G1436" s="17"/>
      <c r="H1436" s="17"/>
      <c r="I1436" s="21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</row>
    <row r="1437" spans="1:50">
      <c r="A1437" s="11"/>
      <c r="B1437" s="11"/>
      <c r="C1437" s="11"/>
      <c r="D1437" s="12"/>
      <c r="E1437" s="17"/>
      <c r="F1437" s="17"/>
      <c r="G1437" s="17"/>
      <c r="H1437" s="17"/>
      <c r="I1437" s="21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</row>
    <row r="1438" spans="1:50">
      <c r="A1438" s="11"/>
      <c r="B1438" s="11"/>
      <c r="C1438" s="11"/>
      <c r="D1438" s="12"/>
      <c r="E1438" s="17"/>
      <c r="F1438" s="17"/>
      <c r="G1438" s="17"/>
      <c r="H1438" s="17"/>
      <c r="I1438" s="21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</row>
    <row r="1439" spans="1:50">
      <c r="A1439" s="11"/>
      <c r="B1439" s="11"/>
      <c r="C1439" s="11"/>
      <c r="D1439" s="12"/>
      <c r="E1439" s="17"/>
      <c r="F1439" s="17"/>
      <c r="G1439" s="17"/>
      <c r="H1439" s="17"/>
      <c r="I1439" s="21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</row>
    <row r="1440" spans="1:50">
      <c r="A1440" s="11"/>
      <c r="B1440" s="11"/>
      <c r="C1440" s="11"/>
      <c r="D1440" s="12"/>
      <c r="E1440" s="17"/>
      <c r="F1440" s="17"/>
      <c r="G1440" s="17"/>
      <c r="H1440" s="17"/>
      <c r="I1440" s="21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</row>
    <row r="1441" spans="1:50">
      <c r="A1441" s="11"/>
      <c r="B1441" s="11"/>
      <c r="C1441" s="11"/>
      <c r="D1441" s="12"/>
      <c r="E1441" s="17"/>
      <c r="F1441" s="17"/>
      <c r="G1441" s="17"/>
      <c r="H1441" s="17"/>
      <c r="I1441" s="21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</row>
    <row r="1442" spans="1:50">
      <c r="A1442" s="11"/>
      <c r="B1442" s="11"/>
      <c r="C1442" s="11"/>
      <c r="D1442" s="12"/>
      <c r="E1442" s="17"/>
      <c r="F1442" s="17"/>
      <c r="G1442" s="17"/>
      <c r="H1442" s="17"/>
      <c r="I1442" s="21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</row>
    <row r="1443" spans="1:50">
      <c r="A1443" s="11"/>
      <c r="B1443" s="11"/>
      <c r="C1443" s="11"/>
      <c r="D1443" s="12"/>
      <c r="E1443" s="17"/>
      <c r="F1443" s="17"/>
      <c r="G1443" s="17"/>
      <c r="H1443" s="17"/>
      <c r="I1443" s="21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</row>
    <row r="1444" spans="1:50">
      <c r="A1444" s="11"/>
      <c r="B1444" s="11"/>
      <c r="C1444" s="11"/>
      <c r="D1444" s="12"/>
      <c r="E1444" s="17"/>
      <c r="F1444" s="17"/>
      <c r="G1444" s="17"/>
      <c r="H1444" s="17"/>
      <c r="I1444" s="21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</row>
    <row r="1445" spans="1:50">
      <c r="A1445" s="11"/>
      <c r="B1445" s="11"/>
      <c r="C1445" s="11"/>
      <c r="D1445" s="12"/>
      <c r="E1445" s="17"/>
      <c r="F1445" s="17"/>
      <c r="G1445" s="17"/>
      <c r="H1445" s="17"/>
      <c r="I1445" s="21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</row>
    <row r="1446" spans="1:50">
      <c r="A1446" s="11"/>
      <c r="B1446" s="11"/>
      <c r="C1446" s="11"/>
      <c r="D1446" s="12"/>
      <c r="E1446" s="17"/>
      <c r="F1446" s="17"/>
      <c r="G1446" s="17"/>
      <c r="H1446" s="17"/>
      <c r="I1446" s="21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</row>
    <row r="1447" spans="1:50">
      <c r="A1447" s="11"/>
      <c r="B1447" s="11"/>
      <c r="C1447" s="11"/>
      <c r="D1447" s="12"/>
      <c r="E1447" s="17"/>
      <c r="F1447" s="17"/>
      <c r="G1447" s="17"/>
      <c r="H1447" s="17"/>
      <c r="I1447" s="21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</row>
    <row r="1448" spans="1:50">
      <c r="A1448" s="11"/>
      <c r="B1448" s="11"/>
      <c r="C1448" s="11"/>
      <c r="D1448" s="12"/>
      <c r="E1448" s="17"/>
      <c r="F1448" s="17"/>
      <c r="G1448" s="17"/>
      <c r="H1448" s="17"/>
      <c r="I1448" s="21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</row>
    <row r="1449" spans="1:50">
      <c r="A1449" s="11"/>
      <c r="B1449" s="11"/>
      <c r="C1449" s="11"/>
      <c r="D1449" s="12"/>
      <c r="E1449" s="17"/>
      <c r="F1449" s="17"/>
      <c r="G1449" s="17"/>
      <c r="H1449" s="17"/>
      <c r="I1449" s="21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</row>
    <row r="1450" spans="1:50">
      <c r="A1450" s="11"/>
      <c r="B1450" s="11"/>
      <c r="C1450" s="11"/>
      <c r="D1450" s="12"/>
      <c r="E1450" s="17"/>
      <c r="F1450" s="17"/>
      <c r="G1450" s="17"/>
      <c r="H1450" s="17"/>
      <c r="I1450" s="21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</row>
    <row r="1451" spans="1:50">
      <c r="A1451" s="11"/>
      <c r="B1451" s="11"/>
      <c r="C1451" s="11"/>
      <c r="D1451" s="12"/>
      <c r="E1451" s="17"/>
      <c r="F1451" s="17"/>
      <c r="G1451" s="17"/>
      <c r="H1451" s="17"/>
      <c r="I1451" s="21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</row>
    <row r="1452" spans="1:50">
      <c r="A1452" s="11"/>
      <c r="B1452" s="11"/>
      <c r="C1452" s="11"/>
      <c r="D1452" s="12"/>
      <c r="E1452" s="17"/>
      <c r="F1452" s="17"/>
      <c r="G1452" s="17"/>
      <c r="H1452" s="17"/>
      <c r="I1452" s="21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</row>
    <row r="1453" spans="1:50">
      <c r="A1453" s="11"/>
      <c r="B1453" s="11"/>
      <c r="C1453" s="11"/>
      <c r="D1453" s="12"/>
      <c r="E1453" s="17"/>
      <c r="F1453" s="17"/>
      <c r="G1453" s="17"/>
      <c r="H1453" s="17"/>
      <c r="I1453" s="21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</row>
    <row r="1454" spans="1:50">
      <c r="A1454" s="11"/>
      <c r="B1454" s="11"/>
      <c r="C1454" s="11"/>
      <c r="D1454" s="12"/>
      <c r="E1454" s="17"/>
      <c r="F1454" s="17"/>
      <c r="G1454" s="17"/>
      <c r="H1454" s="17"/>
      <c r="I1454" s="21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</row>
    <row r="1455" spans="1:50">
      <c r="A1455" s="11"/>
      <c r="B1455" s="11"/>
      <c r="C1455" s="11"/>
      <c r="D1455" s="12"/>
      <c r="E1455" s="17"/>
      <c r="F1455" s="17"/>
      <c r="G1455" s="17"/>
      <c r="H1455" s="17"/>
      <c r="I1455" s="21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</row>
    <row r="1456" spans="1:50">
      <c r="A1456" s="11"/>
      <c r="B1456" s="11"/>
      <c r="C1456" s="11"/>
      <c r="D1456" s="12"/>
      <c r="E1456" s="17"/>
      <c r="F1456" s="17"/>
      <c r="G1456" s="17"/>
      <c r="H1456" s="17"/>
      <c r="I1456" s="21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</row>
    <row r="1457" spans="1:50">
      <c r="A1457" s="11"/>
      <c r="B1457" s="11"/>
      <c r="C1457" s="11"/>
      <c r="D1457" s="12"/>
      <c r="E1457" s="17"/>
      <c r="F1457" s="17"/>
      <c r="G1457" s="17"/>
      <c r="H1457" s="17"/>
      <c r="I1457" s="21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</row>
    <row r="1458" spans="1:50">
      <c r="A1458" s="11"/>
      <c r="B1458" s="11"/>
      <c r="C1458" s="11"/>
      <c r="D1458" s="12"/>
      <c r="E1458" s="17"/>
      <c r="F1458" s="17"/>
      <c r="G1458" s="17"/>
      <c r="H1458" s="17"/>
      <c r="I1458" s="21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</row>
    <row r="1459" spans="1:50">
      <c r="A1459" s="11"/>
      <c r="B1459" s="11"/>
      <c r="C1459" s="11"/>
      <c r="D1459" s="12"/>
      <c r="E1459" s="17"/>
      <c r="F1459" s="17"/>
      <c r="G1459" s="17"/>
      <c r="H1459" s="17"/>
      <c r="I1459" s="21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</row>
    <row r="1460" spans="1:50">
      <c r="A1460" s="11"/>
      <c r="B1460" s="11"/>
      <c r="C1460" s="11"/>
      <c r="D1460" s="12"/>
      <c r="E1460" s="17"/>
      <c r="F1460" s="17"/>
      <c r="G1460" s="17"/>
      <c r="H1460" s="17"/>
      <c r="I1460" s="21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</row>
    <row r="1461" spans="1:50">
      <c r="A1461" s="11"/>
      <c r="B1461" s="11"/>
      <c r="C1461" s="11"/>
      <c r="D1461" s="12"/>
      <c r="E1461" s="17"/>
      <c r="F1461" s="17"/>
      <c r="G1461" s="17"/>
      <c r="H1461" s="17"/>
      <c r="I1461" s="21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</row>
    <row r="1462" spans="1:50">
      <c r="A1462" s="11"/>
      <c r="B1462" s="11"/>
      <c r="C1462" s="11"/>
      <c r="D1462" s="12"/>
      <c r="E1462" s="17"/>
      <c r="F1462" s="17"/>
      <c r="G1462" s="17"/>
      <c r="H1462" s="17"/>
      <c r="I1462" s="21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</row>
    <row r="1463" spans="1:50">
      <c r="A1463" s="11"/>
      <c r="B1463" s="11"/>
      <c r="C1463" s="11"/>
      <c r="D1463" s="12"/>
      <c r="E1463" s="17"/>
      <c r="F1463" s="17"/>
      <c r="G1463" s="17"/>
      <c r="H1463" s="17"/>
      <c r="I1463" s="21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</row>
    <row r="1464" spans="1:50">
      <c r="A1464" s="11"/>
      <c r="B1464" s="11"/>
      <c r="C1464" s="11"/>
      <c r="D1464" s="12"/>
      <c r="E1464" s="17"/>
      <c r="F1464" s="17"/>
      <c r="G1464" s="17"/>
      <c r="H1464" s="17"/>
      <c r="I1464" s="21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</row>
    <row r="1465" spans="1:50">
      <c r="A1465" s="11"/>
      <c r="B1465" s="11"/>
      <c r="C1465" s="11"/>
      <c r="D1465" s="12"/>
      <c r="E1465" s="17"/>
      <c r="F1465" s="17"/>
      <c r="G1465" s="17"/>
      <c r="H1465" s="17"/>
      <c r="I1465" s="21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</row>
    <row r="1466" spans="1:50">
      <c r="A1466" s="11"/>
      <c r="B1466" s="11"/>
      <c r="C1466" s="11"/>
      <c r="D1466" s="12"/>
      <c r="E1466" s="17"/>
      <c r="F1466" s="17"/>
      <c r="G1466" s="17"/>
      <c r="H1466" s="17"/>
      <c r="I1466" s="21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</row>
    <row r="1467" spans="1:50">
      <c r="A1467" s="11"/>
      <c r="B1467" s="11"/>
      <c r="C1467" s="11"/>
      <c r="D1467" s="12"/>
      <c r="E1467" s="17"/>
      <c r="F1467" s="17"/>
      <c r="G1467" s="17"/>
      <c r="H1467" s="17"/>
      <c r="I1467" s="21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</row>
    <row r="1468" spans="1:50">
      <c r="A1468" s="11"/>
      <c r="B1468" s="11"/>
      <c r="C1468" s="11"/>
      <c r="D1468" s="12"/>
      <c r="E1468" s="17"/>
      <c r="F1468" s="17"/>
      <c r="G1468" s="17"/>
      <c r="H1468" s="17"/>
      <c r="I1468" s="21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</row>
    <row r="1469" spans="1:50">
      <c r="A1469" s="11"/>
      <c r="B1469" s="11"/>
      <c r="C1469" s="11"/>
      <c r="D1469" s="12"/>
      <c r="E1469" s="17"/>
      <c r="F1469" s="17"/>
      <c r="G1469" s="17"/>
      <c r="H1469" s="17"/>
      <c r="I1469" s="21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</row>
    <row r="1470" spans="1:50">
      <c r="A1470" s="11"/>
      <c r="B1470" s="11"/>
      <c r="C1470" s="11"/>
      <c r="D1470" s="12"/>
      <c r="E1470" s="17"/>
      <c r="F1470" s="17"/>
      <c r="G1470" s="17"/>
      <c r="H1470" s="17"/>
      <c r="I1470" s="21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</row>
    <row r="1471" spans="1:50">
      <c r="A1471" s="11"/>
      <c r="B1471" s="11"/>
      <c r="C1471" s="11"/>
      <c r="D1471" s="12"/>
      <c r="E1471" s="17"/>
      <c r="F1471" s="17"/>
      <c r="G1471" s="17"/>
      <c r="H1471" s="17"/>
      <c r="I1471" s="21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</row>
    <row r="1472" spans="1:50">
      <c r="A1472" s="11"/>
      <c r="B1472" s="11"/>
      <c r="C1472" s="11"/>
      <c r="D1472" s="12"/>
      <c r="E1472" s="17"/>
      <c r="F1472" s="17"/>
      <c r="G1472" s="17"/>
      <c r="H1472" s="17"/>
      <c r="I1472" s="21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</row>
    <row r="1473" spans="1:50">
      <c r="A1473" s="11"/>
      <c r="B1473" s="11"/>
      <c r="C1473" s="11"/>
      <c r="D1473" s="12"/>
      <c r="E1473" s="17"/>
      <c r="F1473" s="17"/>
      <c r="G1473" s="17"/>
      <c r="H1473" s="17"/>
      <c r="I1473" s="21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</row>
    <row r="1474" spans="1:50">
      <c r="A1474" s="11"/>
      <c r="B1474" s="11"/>
      <c r="C1474" s="11"/>
      <c r="D1474" s="12"/>
      <c r="E1474" s="17"/>
      <c r="F1474" s="17"/>
      <c r="G1474" s="17"/>
      <c r="H1474" s="17"/>
      <c r="I1474" s="21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</row>
    <row r="1475" spans="1:50">
      <c r="A1475" s="11"/>
      <c r="B1475" s="11"/>
      <c r="C1475" s="11"/>
      <c r="D1475" s="12"/>
      <c r="E1475" s="17"/>
      <c r="F1475" s="17"/>
      <c r="G1475" s="17"/>
      <c r="H1475" s="17"/>
      <c r="I1475" s="21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</row>
    <row r="1476" spans="1:50">
      <c r="A1476" s="11"/>
      <c r="B1476" s="11"/>
      <c r="C1476" s="11"/>
      <c r="D1476" s="12"/>
      <c r="E1476" s="17"/>
      <c r="F1476" s="17"/>
      <c r="G1476" s="17"/>
      <c r="H1476" s="17"/>
      <c r="I1476" s="21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</row>
    <row r="1477" spans="1:50">
      <c r="A1477" s="11"/>
      <c r="B1477" s="11"/>
      <c r="C1477" s="11"/>
      <c r="D1477" s="12"/>
      <c r="E1477" s="17"/>
      <c r="F1477" s="17"/>
      <c r="G1477" s="17"/>
      <c r="H1477" s="17"/>
      <c r="I1477" s="21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</row>
    <row r="1478" spans="1:50">
      <c r="A1478" s="11"/>
      <c r="B1478" s="11"/>
      <c r="C1478" s="11"/>
      <c r="D1478" s="12"/>
      <c r="E1478" s="17"/>
      <c r="F1478" s="17"/>
      <c r="G1478" s="17"/>
      <c r="H1478" s="17"/>
      <c r="I1478" s="21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</row>
    <row r="1479" spans="1:50">
      <c r="A1479" s="11"/>
      <c r="B1479" s="11"/>
      <c r="C1479" s="11"/>
      <c r="D1479" s="12"/>
      <c r="E1479" s="17"/>
      <c r="F1479" s="17"/>
      <c r="G1479" s="17"/>
      <c r="H1479" s="17"/>
      <c r="I1479" s="21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</row>
    <row r="1480" spans="1:50">
      <c r="A1480" s="11"/>
      <c r="B1480" s="11"/>
      <c r="C1480" s="11"/>
      <c r="D1480" s="12"/>
      <c r="E1480" s="17"/>
      <c r="F1480" s="17"/>
      <c r="G1480" s="17"/>
      <c r="H1480" s="17"/>
      <c r="I1480" s="21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</row>
    <row r="1481" spans="1:50">
      <c r="A1481" s="11"/>
      <c r="B1481" s="11"/>
      <c r="C1481" s="11"/>
      <c r="D1481" s="12"/>
      <c r="E1481" s="17"/>
      <c r="F1481" s="17"/>
      <c r="G1481" s="17"/>
      <c r="H1481" s="17"/>
      <c r="I1481" s="21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</row>
    <row r="1482" spans="1:50">
      <c r="A1482" s="11"/>
      <c r="B1482" s="11"/>
      <c r="C1482" s="11"/>
      <c r="D1482" s="12"/>
      <c r="E1482" s="17"/>
      <c r="F1482" s="17"/>
      <c r="G1482" s="17"/>
      <c r="H1482" s="17"/>
      <c r="I1482" s="21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</row>
    <row r="1483" spans="1:50">
      <c r="A1483" s="11"/>
      <c r="B1483" s="11"/>
      <c r="C1483" s="11"/>
      <c r="D1483" s="12"/>
      <c r="E1483" s="17"/>
      <c r="F1483" s="17"/>
      <c r="G1483" s="17"/>
      <c r="H1483" s="17"/>
      <c r="I1483" s="21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</row>
    <row r="1484" spans="1:50">
      <c r="A1484" s="11"/>
      <c r="B1484" s="11"/>
      <c r="C1484" s="11"/>
      <c r="D1484" s="12"/>
      <c r="E1484" s="17"/>
      <c r="F1484" s="17"/>
      <c r="G1484" s="17"/>
      <c r="H1484" s="17"/>
      <c r="I1484" s="21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</row>
    <row r="1485" spans="1:50">
      <c r="A1485" s="11"/>
      <c r="B1485" s="11"/>
      <c r="C1485" s="11"/>
      <c r="D1485" s="12"/>
      <c r="E1485" s="17"/>
      <c r="F1485" s="17"/>
      <c r="G1485" s="17"/>
      <c r="H1485" s="17"/>
      <c r="I1485" s="21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</row>
    <row r="1486" spans="1:50">
      <c r="A1486" s="11"/>
      <c r="B1486" s="11"/>
      <c r="C1486" s="11"/>
      <c r="D1486" s="12"/>
      <c r="E1486" s="17"/>
      <c r="F1486" s="17"/>
      <c r="G1486" s="17"/>
      <c r="H1486" s="17"/>
      <c r="I1486" s="21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</row>
    <row r="1487" spans="1:50">
      <c r="A1487" s="11"/>
      <c r="B1487" s="11"/>
      <c r="C1487" s="11"/>
      <c r="D1487" s="12"/>
      <c r="E1487" s="17"/>
      <c r="F1487" s="17"/>
      <c r="G1487" s="17"/>
      <c r="H1487" s="17"/>
      <c r="I1487" s="21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</row>
    <row r="1488" spans="1:50">
      <c r="A1488" s="11"/>
      <c r="B1488" s="11"/>
      <c r="C1488" s="11"/>
      <c r="D1488" s="12"/>
      <c r="E1488" s="17"/>
      <c r="F1488" s="17"/>
      <c r="G1488" s="17"/>
      <c r="H1488" s="17"/>
      <c r="I1488" s="21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</row>
    <row r="1489" spans="1:50">
      <c r="A1489" s="11"/>
      <c r="B1489" s="11"/>
      <c r="C1489" s="11"/>
      <c r="D1489" s="12"/>
      <c r="E1489" s="17"/>
      <c r="F1489" s="17"/>
      <c r="G1489" s="17"/>
      <c r="H1489" s="17"/>
      <c r="I1489" s="21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</row>
    <row r="1490" spans="1:50">
      <c r="A1490" s="11"/>
      <c r="B1490" s="11"/>
      <c r="C1490" s="11"/>
      <c r="D1490" s="12"/>
      <c r="E1490" s="17"/>
      <c r="F1490" s="17"/>
      <c r="G1490" s="17"/>
      <c r="H1490" s="17"/>
      <c r="I1490" s="21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</row>
    <row r="1491" spans="1:50">
      <c r="A1491" s="11"/>
      <c r="B1491" s="11"/>
      <c r="C1491" s="11"/>
      <c r="D1491" s="12"/>
      <c r="E1491" s="17"/>
      <c r="F1491" s="17"/>
      <c r="G1491" s="17"/>
      <c r="H1491" s="17"/>
      <c r="I1491" s="21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</row>
    <row r="1492" spans="1:50">
      <c r="A1492" s="11"/>
      <c r="B1492" s="11"/>
      <c r="C1492" s="11"/>
      <c r="D1492" s="12"/>
      <c r="E1492" s="17"/>
      <c r="F1492" s="17"/>
      <c r="G1492" s="17"/>
      <c r="H1492" s="17"/>
      <c r="I1492" s="21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</row>
    <row r="1493" spans="1:50">
      <c r="A1493" s="11"/>
      <c r="B1493" s="11"/>
      <c r="C1493" s="11"/>
      <c r="D1493" s="12"/>
      <c r="E1493" s="17"/>
      <c r="F1493" s="17"/>
      <c r="G1493" s="17"/>
      <c r="H1493" s="17"/>
      <c r="I1493" s="21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</row>
    <row r="1494" spans="1:50">
      <c r="A1494" s="11"/>
      <c r="B1494" s="11"/>
      <c r="C1494" s="11"/>
      <c r="D1494" s="12"/>
      <c r="E1494" s="17"/>
      <c r="F1494" s="17"/>
      <c r="G1494" s="17"/>
      <c r="H1494" s="17"/>
      <c r="I1494" s="21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</row>
    <row r="1495" spans="1:50">
      <c r="A1495" s="11"/>
      <c r="B1495" s="11"/>
      <c r="C1495" s="11"/>
      <c r="D1495" s="12"/>
      <c r="E1495" s="17"/>
      <c r="F1495" s="17"/>
      <c r="G1495" s="17"/>
      <c r="H1495" s="17"/>
      <c r="I1495" s="21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</row>
    <row r="1496" spans="1:50">
      <c r="A1496" s="11"/>
      <c r="B1496" s="11"/>
      <c r="C1496" s="11"/>
      <c r="D1496" s="12"/>
      <c r="E1496" s="17"/>
      <c r="F1496" s="17"/>
      <c r="G1496" s="17"/>
      <c r="H1496" s="17"/>
      <c r="I1496" s="21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</row>
    <row r="1497" spans="1:50">
      <c r="A1497" s="11"/>
      <c r="B1497" s="11"/>
      <c r="C1497" s="11"/>
      <c r="D1497" s="12"/>
      <c r="E1497" s="17"/>
      <c r="F1497" s="17"/>
      <c r="G1497" s="17"/>
      <c r="H1497" s="17"/>
      <c r="I1497" s="21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</row>
    <row r="1498" spans="1:50">
      <c r="A1498" s="11"/>
      <c r="B1498" s="11"/>
      <c r="C1498" s="11"/>
      <c r="D1498" s="12"/>
      <c r="E1498" s="17"/>
      <c r="F1498" s="17"/>
      <c r="G1498" s="17"/>
      <c r="H1498" s="17"/>
      <c r="I1498" s="21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</row>
    <row r="1499" spans="1:50">
      <c r="A1499" s="11"/>
      <c r="B1499" s="11"/>
      <c r="C1499" s="11"/>
      <c r="D1499" s="12"/>
      <c r="E1499" s="17"/>
      <c r="F1499" s="17"/>
      <c r="G1499" s="17"/>
      <c r="H1499" s="17"/>
      <c r="I1499" s="21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</row>
    <row r="1500" spans="1:50">
      <c r="A1500" s="11"/>
      <c r="B1500" s="11"/>
      <c r="C1500" s="11"/>
      <c r="D1500" s="12"/>
      <c r="E1500" s="17"/>
      <c r="F1500" s="17"/>
      <c r="G1500" s="17"/>
      <c r="H1500" s="17"/>
      <c r="I1500" s="21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</row>
    <row r="1501" spans="1:50">
      <c r="A1501" s="11"/>
      <c r="B1501" s="11"/>
      <c r="C1501" s="11"/>
      <c r="D1501" s="12"/>
      <c r="E1501" s="17"/>
      <c r="F1501" s="17"/>
      <c r="G1501" s="17"/>
      <c r="H1501" s="17"/>
      <c r="I1501" s="21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</row>
    <row r="1502" spans="1:50">
      <c r="A1502" s="11"/>
      <c r="B1502" s="11"/>
      <c r="C1502" s="11"/>
      <c r="D1502" s="12"/>
      <c r="E1502" s="17"/>
      <c r="F1502" s="17"/>
      <c r="G1502" s="17"/>
      <c r="H1502" s="17"/>
      <c r="I1502" s="21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</row>
    <row r="1503" spans="1:50">
      <c r="A1503" s="11"/>
      <c r="B1503" s="11"/>
      <c r="C1503" s="11"/>
      <c r="D1503" s="12"/>
      <c r="E1503" s="17"/>
      <c r="F1503" s="17"/>
      <c r="G1503" s="17"/>
      <c r="H1503" s="17"/>
      <c r="I1503" s="21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</row>
    <row r="1504" spans="1:50">
      <c r="A1504" s="11"/>
      <c r="B1504" s="11"/>
      <c r="C1504" s="11"/>
      <c r="D1504" s="12"/>
      <c r="E1504" s="17"/>
      <c r="F1504" s="17"/>
      <c r="G1504" s="17"/>
      <c r="H1504" s="17"/>
      <c r="I1504" s="21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</row>
    <row r="1505" spans="1:50">
      <c r="A1505" s="11"/>
      <c r="B1505" s="11"/>
      <c r="C1505" s="11"/>
      <c r="D1505" s="12"/>
      <c r="E1505" s="17"/>
      <c r="F1505" s="17"/>
      <c r="G1505" s="17"/>
      <c r="H1505" s="17"/>
      <c r="I1505" s="21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</row>
    <row r="1506" spans="1:50">
      <c r="A1506" s="11"/>
      <c r="B1506" s="11"/>
      <c r="C1506" s="11"/>
      <c r="D1506" s="12"/>
      <c r="E1506" s="17"/>
      <c r="F1506" s="17"/>
      <c r="G1506" s="17"/>
      <c r="H1506" s="17"/>
      <c r="I1506" s="21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</row>
    <row r="1507" spans="1:50">
      <c r="A1507" s="11"/>
      <c r="B1507" s="11"/>
      <c r="C1507" s="11"/>
      <c r="D1507" s="12"/>
      <c r="E1507" s="17"/>
      <c r="F1507" s="17"/>
      <c r="G1507" s="17"/>
      <c r="H1507" s="17"/>
      <c r="I1507" s="21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</row>
    <row r="1508" spans="1:50">
      <c r="A1508" s="11"/>
      <c r="B1508" s="11"/>
      <c r="C1508" s="11"/>
      <c r="D1508" s="12"/>
      <c r="E1508" s="17"/>
      <c r="F1508" s="17"/>
      <c r="G1508" s="17"/>
      <c r="H1508" s="17"/>
      <c r="I1508" s="21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</row>
    <row r="1509" spans="1:50">
      <c r="A1509" s="11"/>
      <c r="B1509" s="11"/>
      <c r="C1509" s="11"/>
      <c r="D1509" s="12"/>
      <c r="E1509" s="17"/>
      <c r="F1509" s="17"/>
      <c r="G1509" s="17"/>
      <c r="H1509" s="17"/>
      <c r="I1509" s="21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</row>
    <row r="1510" spans="1:50">
      <c r="A1510" s="11"/>
      <c r="B1510" s="11"/>
      <c r="C1510" s="11"/>
      <c r="D1510" s="12"/>
      <c r="E1510" s="17"/>
      <c r="F1510" s="17"/>
      <c r="G1510" s="17"/>
      <c r="H1510" s="17"/>
      <c r="I1510" s="21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</row>
    <row r="1511" spans="1:50">
      <c r="A1511" s="11"/>
      <c r="B1511" s="11"/>
      <c r="C1511" s="11"/>
      <c r="D1511" s="12"/>
      <c r="E1511" s="17"/>
      <c r="F1511" s="17"/>
      <c r="G1511" s="17"/>
      <c r="H1511" s="17"/>
      <c r="I1511" s="21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</row>
    <row r="1512" spans="1:50">
      <c r="A1512" s="11"/>
      <c r="B1512" s="11"/>
      <c r="C1512" s="11"/>
      <c r="D1512" s="12"/>
      <c r="E1512" s="17"/>
      <c r="F1512" s="17"/>
      <c r="G1512" s="17"/>
      <c r="H1512" s="17"/>
      <c r="I1512" s="21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</row>
    <row r="1513" spans="1:50">
      <c r="A1513" s="11"/>
      <c r="B1513" s="11"/>
      <c r="C1513" s="11"/>
      <c r="D1513" s="12"/>
      <c r="E1513" s="17"/>
      <c r="F1513" s="17"/>
      <c r="G1513" s="17"/>
      <c r="H1513" s="17"/>
      <c r="I1513" s="21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</row>
    <row r="1514" spans="1:50">
      <c r="A1514" s="11"/>
      <c r="B1514" s="11"/>
      <c r="C1514" s="11"/>
      <c r="D1514" s="12"/>
      <c r="E1514" s="17"/>
      <c r="F1514" s="17"/>
      <c r="G1514" s="17"/>
      <c r="H1514" s="17"/>
      <c r="I1514" s="21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</row>
    <row r="1515" spans="1:50">
      <c r="A1515" s="11"/>
      <c r="B1515" s="11"/>
      <c r="C1515" s="11"/>
      <c r="D1515" s="12"/>
      <c r="E1515" s="17"/>
      <c r="F1515" s="17"/>
      <c r="G1515" s="17"/>
      <c r="H1515" s="17"/>
      <c r="I1515" s="21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</row>
    <row r="1516" spans="1:50">
      <c r="A1516" s="11"/>
      <c r="B1516" s="11"/>
      <c r="C1516" s="11"/>
      <c r="D1516" s="12"/>
      <c r="E1516" s="17"/>
      <c r="F1516" s="17"/>
      <c r="G1516" s="17"/>
      <c r="H1516" s="17"/>
      <c r="I1516" s="21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</row>
    <row r="1517" spans="1:50">
      <c r="A1517" s="11"/>
      <c r="B1517" s="11"/>
      <c r="C1517" s="11"/>
      <c r="D1517" s="12"/>
      <c r="E1517" s="17"/>
      <c r="F1517" s="17"/>
      <c r="G1517" s="17"/>
      <c r="H1517" s="17"/>
      <c r="I1517" s="21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</row>
    <row r="1518" spans="1:50">
      <c r="A1518" s="11"/>
      <c r="B1518" s="11"/>
      <c r="C1518" s="11"/>
      <c r="D1518" s="12"/>
      <c r="E1518" s="17"/>
      <c r="F1518" s="17"/>
      <c r="G1518" s="17"/>
      <c r="H1518" s="17"/>
      <c r="I1518" s="21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</row>
    <row r="1519" spans="1:50">
      <c r="A1519" s="11"/>
      <c r="B1519" s="11"/>
      <c r="C1519" s="11"/>
      <c r="D1519" s="12"/>
      <c r="E1519" s="17"/>
      <c r="F1519" s="17"/>
      <c r="G1519" s="17"/>
      <c r="H1519" s="17"/>
      <c r="I1519" s="21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</row>
    <row r="1520" spans="1:50">
      <c r="A1520" s="11"/>
      <c r="B1520" s="11"/>
      <c r="C1520" s="11"/>
      <c r="D1520" s="12"/>
      <c r="E1520" s="17"/>
      <c r="F1520" s="17"/>
      <c r="G1520" s="17"/>
      <c r="H1520" s="17"/>
      <c r="I1520" s="21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</row>
    <row r="1521" spans="1:50">
      <c r="A1521" s="11"/>
      <c r="B1521" s="11"/>
      <c r="C1521" s="11"/>
      <c r="D1521" s="12"/>
      <c r="E1521" s="17"/>
      <c r="F1521" s="17"/>
      <c r="G1521" s="17"/>
      <c r="H1521" s="17"/>
      <c r="I1521" s="21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</row>
    <row r="1522" spans="1:50">
      <c r="A1522" s="11"/>
      <c r="B1522" s="11"/>
      <c r="C1522" s="11"/>
      <c r="D1522" s="12"/>
      <c r="E1522" s="17"/>
      <c r="F1522" s="17"/>
      <c r="G1522" s="17"/>
      <c r="H1522" s="17"/>
      <c r="I1522" s="21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</row>
    <row r="1523" spans="1:50">
      <c r="A1523" s="11"/>
      <c r="B1523" s="11"/>
      <c r="C1523" s="11"/>
      <c r="D1523" s="12"/>
      <c r="E1523" s="17"/>
      <c r="F1523" s="17"/>
      <c r="G1523" s="17"/>
      <c r="H1523" s="17"/>
      <c r="I1523" s="21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</row>
    <row r="1524" spans="1:50">
      <c r="A1524" s="11"/>
      <c r="B1524" s="11"/>
      <c r="C1524" s="11"/>
      <c r="D1524" s="12"/>
      <c r="E1524" s="17"/>
      <c r="F1524" s="17"/>
      <c r="G1524" s="17"/>
      <c r="H1524" s="17"/>
      <c r="I1524" s="21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</row>
    <row r="1525" spans="1:50">
      <c r="A1525" s="11"/>
      <c r="B1525" s="11"/>
      <c r="C1525" s="11"/>
      <c r="D1525" s="12"/>
      <c r="E1525" s="17"/>
      <c r="F1525" s="17"/>
      <c r="G1525" s="17"/>
      <c r="H1525" s="17"/>
      <c r="I1525" s="21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</row>
    <row r="1526" spans="1:50">
      <c r="A1526" s="11"/>
      <c r="B1526" s="11"/>
      <c r="C1526" s="11"/>
      <c r="D1526" s="12"/>
      <c r="E1526" s="17"/>
      <c r="F1526" s="17"/>
      <c r="G1526" s="17"/>
      <c r="H1526" s="17"/>
      <c r="I1526" s="21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</row>
    <row r="1527" spans="1:50">
      <c r="A1527" s="11"/>
      <c r="B1527" s="11"/>
      <c r="C1527" s="11"/>
      <c r="D1527" s="12"/>
      <c r="E1527" s="17"/>
      <c r="F1527" s="17"/>
      <c r="G1527" s="17"/>
      <c r="H1527" s="17"/>
      <c r="I1527" s="21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</row>
    <row r="1528" spans="1:50">
      <c r="A1528" s="11"/>
      <c r="B1528" s="11"/>
      <c r="C1528" s="11"/>
      <c r="D1528" s="12"/>
      <c r="E1528" s="17"/>
      <c r="F1528" s="17"/>
      <c r="G1528" s="17"/>
      <c r="H1528" s="17"/>
      <c r="I1528" s="21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</row>
    <row r="1529" spans="1:50">
      <c r="A1529" s="11"/>
      <c r="B1529" s="11"/>
      <c r="C1529" s="11"/>
      <c r="D1529" s="12"/>
      <c r="E1529" s="17"/>
      <c r="F1529" s="17"/>
      <c r="G1529" s="17"/>
      <c r="H1529" s="17"/>
      <c r="I1529" s="21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</row>
    <row r="1530" spans="1:50">
      <c r="A1530" s="11"/>
      <c r="B1530" s="11"/>
      <c r="C1530" s="11"/>
      <c r="D1530" s="12"/>
      <c r="E1530" s="17"/>
      <c r="F1530" s="17"/>
      <c r="G1530" s="17"/>
      <c r="H1530" s="17"/>
      <c r="I1530" s="21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</row>
    <row r="1531" spans="1:50">
      <c r="A1531" s="11"/>
      <c r="B1531" s="11"/>
      <c r="C1531" s="11"/>
      <c r="D1531" s="12"/>
      <c r="E1531" s="17"/>
      <c r="F1531" s="17"/>
      <c r="G1531" s="17"/>
      <c r="H1531" s="17"/>
      <c r="I1531" s="21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</row>
    <row r="1532" spans="1:50">
      <c r="A1532" s="11"/>
      <c r="B1532" s="11"/>
      <c r="C1532" s="11"/>
      <c r="D1532" s="12"/>
      <c r="E1532" s="17"/>
      <c r="F1532" s="17"/>
      <c r="G1532" s="17"/>
      <c r="H1532" s="17"/>
      <c r="I1532" s="21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</row>
    <row r="1533" spans="1:50">
      <c r="A1533" s="11"/>
      <c r="B1533" s="11"/>
      <c r="C1533" s="11"/>
      <c r="D1533" s="12"/>
      <c r="E1533" s="17"/>
      <c r="F1533" s="17"/>
      <c r="G1533" s="17"/>
      <c r="H1533" s="17"/>
      <c r="I1533" s="21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</row>
    <row r="1534" spans="1:50">
      <c r="A1534" s="11"/>
      <c r="B1534" s="11"/>
      <c r="C1534" s="11"/>
      <c r="D1534" s="12"/>
      <c r="E1534" s="17"/>
      <c r="F1534" s="17"/>
      <c r="G1534" s="17"/>
      <c r="H1534" s="17"/>
      <c r="I1534" s="21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</row>
    <row r="1535" spans="1:50">
      <c r="A1535" s="11"/>
      <c r="B1535" s="11"/>
      <c r="C1535" s="11"/>
      <c r="D1535" s="12"/>
      <c r="E1535" s="17"/>
      <c r="F1535" s="17"/>
      <c r="G1535" s="17"/>
      <c r="H1535" s="17"/>
      <c r="I1535" s="21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</row>
    <row r="1536" spans="1:50">
      <c r="A1536" s="11"/>
      <c r="B1536" s="11"/>
      <c r="C1536" s="11"/>
      <c r="D1536" s="12"/>
      <c r="E1536" s="17"/>
      <c r="F1536" s="17"/>
      <c r="G1536" s="17"/>
      <c r="H1536" s="17"/>
      <c r="I1536" s="21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</row>
    <row r="1537" spans="1:50">
      <c r="A1537" s="11"/>
      <c r="B1537" s="11"/>
      <c r="C1537" s="11"/>
      <c r="D1537" s="12"/>
      <c r="E1537" s="17"/>
      <c r="F1537" s="17"/>
      <c r="G1537" s="17"/>
      <c r="H1537" s="17"/>
      <c r="I1537" s="21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</row>
    <row r="1538" spans="1:50">
      <c r="A1538" s="11"/>
      <c r="B1538" s="11"/>
      <c r="C1538" s="11"/>
      <c r="D1538" s="12"/>
      <c r="E1538" s="17"/>
      <c r="F1538" s="17"/>
      <c r="G1538" s="17"/>
      <c r="H1538" s="17"/>
      <c r="I1538" s="21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</row>
    <row r="1539" spans="1:50">
      <c r="A1539" s="11"/>
      <c r="B1539" s="11"/>
      <c r="C1539" s="11"/>
      <c r="D1539" s="12"/>
      <c r="E1539" s="17"/>
      <c r="F1539" s="17"/>
      <c r="G1539" s="17"/>
      <c r="H1539" s="17"/>
      <c r="I1539" s="21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</row>
    <row r="1540" spans="1:50">
      <c r="A1540" s="11"/>
      <c r="B1540" s="11"/>
      <c r="C1540" s="11"/>
      <c r="D1540" s="12"/>
      <c r="E1540" s="17"/>
      <c r="F1540" s="17"/>
      <c r="G1540" s="17"/>
      <c r="H1540" s="17"/>
      <c r="I1540" s="21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</row>
    <row r="1541" spans="1:50">
      <c r="A1541" s="11"/>
      <c r="B1541" s="11"/>
      <c r="C1541" s="11"/>
      <c r="D1541" s="12"/>
      <c r="E1541" s="17"/>
      <c r="F1541" s="17"/>
      <c r="G1541" s="17"/>
      <c r="H1541" s="17"/>
      <c r="I1541" s="21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</row>
    <row r="1542" spans="1:50">
      <c r="A1542" s="11"/>
      <c r="B1542" s="11"/>
      <c r="C1542" s="11"/>
      <c r="D1542" s="12"/>
      <c r="E1542" s="17"/>
      <c r="F1542" s="17"/>
      <c r="G1542" s="17"/>
      <c r="H1542" s="17"/>
      <c r="I1542" s="21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</row>
    <row r="1543" spans="1:50">
      <c r="A1543" s="11"/>
      <c r="B1543" s="11"/>
      <c r="C1543" s="11"/>
      <c r="D1543" s="12"/>
      <c r="E1543" s="17"/>
      <c r="F1543" s="17"/>
      <c r="G1543" s="17"/>
      <c r="H1543" s="17"/>
      <c r="I1543" s="21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</row>
    <row r="1544" spans="1:50">
      <c r="A1544" s="11"/>
      <c r="B1544" s="11"/>
      <c r="C1544" s="11"/>
      <c r="D1544" s="12"/>
      <c r="E1544" s="17"/>
      <c r="F1544" s="17"/>
      <c r="G1544" s="17"/>
      <c r="H1544" s="17"/>
      <c r="I1544" s="21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</row>
    <row r="1545" spans="1:50">
      <c r="A1545" s="11"/>
      <c r="B1545" s="11"/>
      <c r="C1545" s="11"/>
      <c r="D1545" s="12"/>
      <c r="E1545" s="17"/>
      <c r="F1545" s="17"/>
      <c r="G1545" s="17"/>
      <c r="H1545" s="17"/>
      <c r="I1545" s="21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</row>
    <row r="1546" spans="1:50">
      <c r="A1546" s="11"/>
      <c r="B1546" s="11"/>
      <c r="C1546" s="11"/>
      <c r="D1546" s="12"/>
      <c r="E1546" s="17"/>
      <c r="F1546" s="17"/>
      <c r="G1546" s="17"/>
      <c r="H1546" s="17"/>
      <c r="I1546" s="21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</row>
    <row r="1547" spans="1:50">
      <c r="A1547" s="11"/>
      <c r="B1547" s="11"/>
      <c r="C1547" s="11"/>
      <c r="D1547" s="12"/>
      <c r="E1547" s="17"/>
      <c r="F1547" s="17"/>
      <c r="G1547" s="17"/>
      <c r="H1547" s="17"/>
      <c r="I1547" s="21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</row>
    <row r="1548" spans="1:50">
      <c r="A1548" s="11"/>
      <c r="B1548" s="11"/>
      <c r="C1548" s="11"/>
      <c r="D1548" s="12"/>
      <c r="E1548" s="17"/>
      <c r="F1548" s="17"/>
      <c r="G1548" s="17"/>
      <c r="H1548" s="17"/>
      <c r="I1548" s="21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</row>
    <row r="1549" spans="1:50">
      <c r="A1549" s="11"/>
      <c r="B1549" s="11"/>
      <c r="C1549" s="11"/>
      <c r="D1549" s="12"/>
      <c r="E1549" s="17"/>
      <c r="F1549" s="17"/>
      <c r="G1549" s="17"/>
      <c r="H1549" s="17"/>
      <c r="I1549" s="21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</row>
    <row r="1550" spans="1:50">
      <c r="A1550" s="11"/>
      <c r="B1550" s="11"/>
      <c r="C1550" s="11"/>
      <c r="D1550" s="12"/>
      <c r="E1550" s="17"/>
      <c r="F1550" s="17"/>
      <c r="G1550" s="17"/>
      <c r="H1550" s="17"/>
      <c r="I1550" s="21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</row>
    <row r="1551" spans="1:50">
      <c r="A1551" s="11"/>
      <c r="B1551" s="11"/>
      <c r="C1551" s="11"/>
      <c r="D1551" s="12"/>
      <c r="E1551" s="17"/>
      <c r="F1551" s="17"/>
      <c r="G1551" s="17"/>
      <c r="H1551" s="17"/>
      <c r="I1551" s="21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</row>
    <row r="1552" spans="1:50">
      <c r="A1552" s="11"/>
      <c r="B1552" s="11"/>
      <c r="C1552" s="11"/>
      <c r="D1552" s="12"/>
      <c r="E1552" s="17"/>
      <c r="F1552" s="17"/>
      <c r="G1552" s="17"/>
      <c r="H1552" s="17"/>
      <c r="I1552" s="21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</row>
    <row r="1553" spans="1:50">
      <c r="A1553" s="11"/>
      <c r="B1553" s="11"/>
      <c r="C1553" s="11"/>
      <c r="D1553" s="12"/>
      <c r="E1553" s="17"/>
      <c r="F1553" s="17"/>
      <c r="G1553" s="17"/>
      <c r="H1553" s="17"/>
      <c r="I1553" s="21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</row>
    <row r="1554" spans="1:50">
      <c r="A1554" s="11"/>
      <c r="B1554" s="11"/>
      <c r="C1554" s="11"/>
      <c r="D1554" s="12"/>
      <c r="E1554" s="17"/>
      <c r="F1554" s="17"/>
      <c r="G1554" s="17"/>
      <c r="H1554" s="17"/>
      <c r="I1554" s="21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</row>
    <row r="1555" spans="1:50">
      <c r="A1555" s="11"/>
      <c r="B1555" s="11"/>
      <c r="C1555" s="11"/>
      <c r="D1555" s="12"/>
      <c r="E1555" s="17"/>
      <c r="F1555" s="17"/>
      <c r="G1555" s="17"/>
      <c r="H1555" s="17"/>
      <c r="I1555" s="21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</row>
    <row r="1556" spans="1:50">
      <c r="A1556" s="11"/>
      <c r="B1556" s="11"/>
      <c r="C1556" s="11"/>
      <c r="D1556" s="12"/>
      <c r="E1556" s="17"/>
      <c r="F1556" s="17"/>
      <c r="G1556" s="17"/>
      <c r="H1556" s="17"/>
      <c r="I1556" s="21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</row>
    <row r="1557" spans="1:50">
      <c r="A1557" s="11"/>
      <c r="B1557" s="11"/>
      <c r="C1557" s="11"/>
      <c r="D1557" s="12"/>
      <c r="E1557" s="17"/>
      <c r="F1557" s="17"/>
      <c r="G1557" s="17"/>
      <c r="H1557" s="17"/>
      <c r="I1557" s="21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</row>
    <row r="1558" spans="1:50">
      <c r="A1558" s="11"/>
      <c r="B1558" s="11"/>
      <c r="C1558" s="11"/>
      <c r="D1558" s="12"/>
      <c r="E1558" s="17"/>
      <c r="F1558" s="17"/>
      <c r="G1558" s="17"/>
      <c r="H1558" s="17"/>
      <c r="I1558" s="21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</row>
    <row r="1559" spans="1:50">
      <c r="A1559" s="11"/>
      <c r="B1559" s="11"/>
      <c r="C1559" s="11"/>
      <c r="D1559" s="12"/>
      <c r="E1559" s="17"/>
      <c r="F1559" s="17"/>
      <c r="G1559" s="17"/>
      <c r="H1559" s="17"/>
      <c r="I1559" s="21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</row>
    <row r="1560" spans="1:50">
      <c r="A1560" s="11"/>
      <c r="B1560" s="11"/>
      <c r="C1560" s="11"/>
      <c r="D1560" s="12"/>
      <c r="E1560" s="17"/>
      <c r="F1560" s="17"/>
      <c r="G1560" s="17"/>
      <c r="H1560" s="17"/>
      <c r="I1560" s="21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</row>
    <row r="1561" spans="1:50">
      <c r="A1561" s="11"/>
      <c r="B1561" s="11"/>
      <c r="C1561" s="11"/>
      <c r="D1561" s="12"/>
      <c r="E1561" s="17"/>
      <c r="F1561" s="17"/>
      <c r="G1561" s="17"/>
      <c r="H1561" s="17"/>
      <c r="I1561" s="21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</row>
    <row r="1562" spans="1:50">
      <c r="A1562" s="11"/>
      <c r="B1562" s="11"/>
      <c r="C1562" s="11"/>
      <c r="D1562" s="12"/>
      <c r="E1562" s="17"/>
      <c r="F1562" s="17"/>
      <c r="G1562" s="17"/>
      <c r="H1562" s="17"/>
      <c r="I1562" s="21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</row>
    <row r="1563" spans="1:50">
      <c r="A1563" s="11"/>
      <c r="B1563" s="11"/>
      <c r="C1563" s="11"/>
      <c r="D1563" s="12"/>
      <c r="E1563" s="17"/>
      <c r="F1563" s="17"/>
      <c r="G1563" s="17"/>
      <c r="H1563" s="17"/>
      <c r="I1563" s="21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</row>
    <row r="1564" spans="1:50">
      <c r="A1564" s="11"/>
      <c r="B1564" s="11"/>
      <c r="C1564" s="11"/>
      <c r="D1564" s="12"/>
      <c r="E1564" s="17"/>
      <c r="F1564" s="17"/>
      <c r="G1564" s="17"/>
      <c r="H1564" s="17"/>
      <c r="I1564" s="21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</row>
    <row r="1565" spans="1:50">
      <c r="A1565" s="11"/>
      <c r="B1565" s="11"/>
      <c r="C1565" s="11"/>
      <c r="D1565" s="12"/>
      <c r="E1565" s="17"/>
      <c r="F1565" s="17"/>
      <c r="G1565" s="17"/>
      <c r="H1565" s="17"/>
      <c r="I1565" s="21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</row>
    <row r="1566" spans="1:50">
      <c r="A1566" s="11"/>
      <c r="B1566" s="11"/>
      <c r="C1566" s="11"/>
      <c r="D1566" s="12"/>
      <c r="E1566" s="17"/>
      <c r="F1566" s="17"/>
      <c r="G1566" s="17"/>
      <c r="H1566" s="17"/>
      <c r="I1566" s="21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</row>
    <row r="1567" spans="1:50">
      <c r="A1567" s="11"/>
      <c r="B1567" s="11"/>
      <c r="C1567" s="11"/>
      <c r="D1567" s="12"/>
      <c r="E1567" s="17"/>
      <c r="F1567" s="17"/>
      <c r="G1567" s="17"/>
      <c r="H1567" s="17"/>
      <c r="I1567" s="21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</row>
    <row r="1568" spans="1:50">
      <c r="A1568" s="11"/>
      <c r="B1568" s="11"/>
      <c r="C1568" s="11"/>
      <c r="D1568" s="12"/>
      <c r="E1568" s="17"/>
      <c r="F1568" s="17"/>
      <c r="G1568" s="17"/>
      <c r="H1568" s="17"/>
      <c r="I1568" s="21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</row>
    <row r="1569" spans="1:50">
      <c r="A1569" s="11"/>
      <c r="B1569" s="11"/>
      <c r="C1569" s="11"/>
      <c r="D1569" s="12"/>
      <c r="E1569" s="17"/>
      <c r="F1569" s="17"/>
      <c r="G1569" s="17"/>
      <c r="H1569" s="17"/>
      <c r="I1569" s="21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</row>
    <row r="1570" spans="1:50">
      <c r="A1570" s="11"/>
      <c r="B1570" s="11"/>
      <c r="C1570" s="11"/>
      <c r="D1570" s="12"/>
      <c r="E1570" s="17"/>
      <c r="F1570" s="17"/>
      <c r="G1570" s="17"/>
      <c r="H1570" s="17"/>
      <c r="I1570" s="21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</row>
    <row r="1571" spans="1:50">
      <c r="A1571" s="11"/>
      <c r="B1571" s="11"/>
      <c r="C1571" s="11"/>
      <c r="D1571" s="12"/>
      <c r="E1571" s="17"/>
      <c r="F1571" s="17"/>
      <c r="G1571" s="17"/>
      <c r="H1571" s="17"/>
      <c r="I1571" s="21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</row>
    <row r="1572" spans="1:50">
      <c r="A1572" s="11"/>
      <c r="B1572" s="11"/>
      <c r="C1572" s="11"/>
      <c r="D1572" s="12"/>
      <c r="E1572" s="17"/>
      <c r="F1572" s="17"/>
      <c r="G1572" s="17"/>
      <c r="H1572" s="17"/>
      <c r="I1572" s="21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</row>
    <row r="1573" spans="1:50">
      <c r="A1573" s="11"/>
      <c r="B1573" s="11"/>
      <c r="C1573" s="11"/>
      <c r="D1573" s="12"/>
      <c r="E1573" s="17"/>
      <c r="F1573" s="17"/>
      <c r="G1573" s="17"/>
      <c r="H1573" s="17"/>
      <c r="I1573" s="21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</row>
    <row r="1574" spans="1:50">
      <c r="A1574" s="11"/>
      <c r="B1574" s="11"/>
      <c r="C1574" s="11"/>
      <c r="D1574" s="12"/>
      <c r="E1574" s="17"/>
      <c r="F1574" s="17"/>
      <c r="G1574" s="17"/>
      <c r="H1574" s="17"/>
      <c r="I1574" s="21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</row>
    <row r="1575" spans="1:50">
      <c r="A1575" s="11"/>
      <c r="B1575" s="11"/>
      <c r="C1575" s="11"/>
      <c r="D1575" s="12"/>
      <c r="E1575" s="17"/>
      <c r="F1575" s="17"/>
      <c r="G1575" s="17"/>
      <c r="H1575" s="17"/>
      <c r="I1575" s="21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</row>
    <row r="1576" spans="1:50">
      <c r="A1576" s="11"/>
      <c r="B1576" s="11"/>
      <c r="C1576" s="11"/>
      <c r="D1576" s="12"/>
      <c r="E1576" s="17"/>
      <c r="F1576" s="17"/>
      <c r="G1576" s="17"/>
      <c r="H1576" s="17"/>
      <c r="I1576" s="21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</row>
    <row r="1577" spans="1:50">
      <c r="A1577" s="11"/>
      <c r="B1577" s="11"/>
      <c r="C1577" s="11"/>
      <c r="D1577" s="12"/>
      <c r="E1577" s="17"/>
      <c r="F1577" s="17"/>
      <c r="G1577" s="17"/>
      <c r="H1577" s="17"/>
      <c r="I1577" s="21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</row>
    <row r="1578" spans="1:50">
      <c r="A1578" s="11"/>
      <c r="B1578" s="11"/>
      <c r="C1578" s="11"/>
      <c r="D1578" s="12"/>
      <c r="E1578" s="17"/>
      <c r="F1578" s="17"/>
      <c r="G1578" s="17"/>
      <c r="H1578" s="17"/>
      <c r="I1578" s="21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</row>
    <row r="1579" spans="1:50">
      <c r="A1579" s="11"/>
      <c r="B1579" s="11"/>
      <c r="C1579" s="11"/>
      <c r="D1579" s="12"/>
      <c r="E1579" s="17"/>
      <c r="F1579" s="17"/>
      <c r="G1579" s="17"/>
      <c r="H1579" s="17"/>
      <c r="I1579" s="21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</row>
    <row r="1580" spans="1:50">
      <c r="A1580" s="11"/>
      <c r="B1580" s="11"/>
      <c r="C1580" s="11"/>
      <c r="D1580" s="12"/>
      <c r="E1580" s="17"/>
      <c r="F1580" s="17"/>
      <c r="G1580" s="17"/>
      <c r="H1580" s="17"/>
      <c r="I1580" s="21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</row>
    <row r="1581" spans="1:50">
      <c r="A1581" s="11"/>
      <c r="B1581" s="11"/>
      <c r="C1581" s="11"/>
      <c r="D1581" s="12"/>
      <c r="E1581" s="17"/>
      <c r="F1581" s="17"/>
      <c r="G1581" s="17"/>
      <c r="H1581" s="17"/>
      <c r="I1581" s="21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</row>
    <row r="1582" spans="1:50">
      <c r="A1582" s="11"/>
      <c r="B1582" s="11"/>
      <c r="C1582" s="11"/>
      <c r="D1582" s="12"/>
      <c r="E1582" s="17"/>
      <c r="F1582" s="17"/>
      <c r="G1582" s="17"/>
      <c r="H1582" s="17"/>
      <c r="I1582" s="21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</row>
    <row r="1583" spans="1:50">
      <c r="A1583" s="11"/>
      <c r="B1583" s="11"/>
      <c r="C1583" s="11"/>
      <c r="D1583" s="12"/>
      <c r="E1583" s="17"/>
      <c r="F1583" s="17"/>
      <c r="G1583" s="17"/>
      <c r="H1583" s="17"/>
      <c r="I1583" s="21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</row>
    <row r="1584" spans="1:50">
      <c r="A1584" s="11"/>
      <c r="B1584" s="11"/>
      <c r="C1584" s="11"/>
      <c r="D1584" s="12"/>
      <c r="E1584" s="17"/>
      <c r="F1584" s="17"/>
      <c r="G1584" s="17"/>
      <c r="H1584" s="17"/>
      <c r="I1584" s="21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</row>
    <row r="1585" spans="1:50">
      <c r="A1585" s="11"/>
      <c r="B1585" s="11"/>
      <c r="C1585" s="11"/>
      <c r="D1585" s="12"/>
      <c r="E1585" s="17"/>
      <c r="F1585" s="17"/>
      <c r="G1585" s="17"/>
      <c r="H1585" s="17"/>
      <c r="I1585" s="21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</row>
    <row r="1586" spans="1:50">
      <c r="A1586" s="11"/>
      <c r="B1586" s="11"/>
      <c r="C1586" s="11"/>
      <c r="D1586" s="12"/>
      <c r="E1586" s="17"/>
      <c r="F1586" s="17"/>
      <c r="G1586" s="17"/>
      <c r="H1586" s="17"/>
      <c r="I1586" s="21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</row>
    <row r="1587" spans="1:50">
      <c r="A1587" s="11"/>
      <c r="B1587" s="11"/>
      <c r="C1587" s="11"/>
      <c r="D1587" s="12"/>
      <c r="E1587" s="17"/>
      <c r="F1587" s="17"/>
      <c r="G1587" s="17"/>
      <c r="H1587" s="17"/>
      <c r="I1587" s="21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</row>
    <row r="1588" spans="1:50">
      <c r="A1588" s="11"/>
      <c r="B1588" s="11"/>
      <c r="C1588" s="11"/>
      <c r="D1588" s="12"/>
      <c r="E1588" s="17"/>
      <c r="F1588" s="17"/>
      <c r="G1588" s="17"/>
      <c r="H1588" s="17"/>
      <c r="I1588" s="21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</row>
    <row r="1589" spans="1:50">
      <c r="A1589" s="11"/>
      <c r="B1589" s="11"/>
      <c r="C1589" s="11"/>
      <c r="D1589" s="12"/>
      <c r="E1589" s="17"/>
      <c r="F1589" s="17"/>
      <c r="G1589" s="17"/>
      <c r="H1589" s="17"/>
      <c r="I1589" s="21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</row>
    <row r="1590" spans="1:50">
      <c r="A1590" s="11"/>
      <c r="B1590" s="11"/>
      <c r="C1590" s="11"/>
      <c r="D1590" s="12"/>
      <c r="E1590" s="17"/>
      <c r="F1590" s="17"/>
      <c r="G1590" s="17"/>
      <c r="H1590" s="17"/>
      <c r="I1590" s="21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</row>
    <row r="1591" spans="1:50">
      <c r="A1591" s="11"/>
      <c r="B1591" s="11"/>
      <c r="C1591" s="11"/>
      <c r="D1591" s="12"/>
      <c r="E1591" s="17"/>
      <c r="F1591" s="17"/>
      <c r="G1591" s="17"/>
      <c r="H1591" s="17"/>
      <c r="I1591" s="21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</row>
    <row r="1592" spans="1:50">
      <c r="A1592" s="11"/>
      <c r="B1592" s="11"/>
      <c r="C1592" s="11"/>
      <c r="D1592" s="12"/>
      <c r="E1592" s="17"/>
      <c r="F1592" s="17"/>
      <c r="G1592" s="17"/>
      <c r="H1592" s="17"/>
      <c r="I1592" s="21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</row>
    <row r="1593" spans="1:50">
      <c r="A1593" s="11"/>
      <c r="B1593" s="11"/>
      <c r="C1593" s="11"/>
      <c r="D1593" s="12"/>
      <c r="E1593" s="17"/>
      <c r="F1593" s="17"/>
      <c r="G1593" s="17"/>
      <c r="H1593" s="17"/>
      <c r="I1593" s="21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</row>
    <row r="1594" spans="1:50">
      <c r="A1594" s="11"/>
      <c r="B1594" s="11"/>
      <c r="C1594" s="11"/>
      <c r="D1594" s="12"/>
      <c r="E1594" s="17"/>
      <c r="F1594" s="17"/>
      <c r="G1594" s="17"/>
      <c r="H1594" s="17"/>
      <c r="I1594" s="21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</row>
    <row r="1595" spans="1:50">
      <c r="A1595" s="11"/>
      <c r="B1595" s="11"/>
      <c r="C1595" s="11"/>
      <c r="D1595" s="12"/>
      <c r="E1595" s="17"/>
      <c r="F1595" s="17"/>
      <c r="G1595" s="17"/>
      <c r="H1595" s="17"/>
      <c r="I1595" s="21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</row>
    <row r="1596" spans="1:50">
      <c r="A1596" s="11"/>
      <c r="B1596" s="11"/>
      <c r="C1596" s="11"/>
      <c r="D1596" s="12"/>
      <c r="E1596" s="17"/>
      <c r="F1596" s="17"/>
      <c r="G1596" s="17"/>
      <c r="H1596" s="17"/>
      <c r="I1596" s="21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</row>
    <row r="1597" spans="1:50">
      <c r="A1597" s="11"/>
      <c r="B1597" s="11"/>
      <c r="C1597" s="11"/>
      <c r="D1597" s="12"/>
      <c r="E1597" s="17"/>
      <c r="F1597" s="17"/>
      <c r="G1597" s="17"/>
      <c r="H1597" s="17"/>
      <c r="I1597" s="21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</row>
    <row r="1598" spans="1:50">
      <c r="A1598" s="11"/>
      <c r="B1598" s="11"/>
      <c r="C1598" s="11"/>
      <c r="D1598" s="12"/>
      <c r="E1598" s="17"/>
      <c r="F1598" s="17"/>
      <c r="G1598" s="17"/>
      <c r="H1598" s="17"/>
      <c r="I1598" s="21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</row>
    <row r="1599" spans="1:50">
      <c r="A1599" s="11"/>
      <c r="B1599" s="11"/>
      <c r="C1599" s="11"/>
      <c r="D1599" s="12"/>
      <c r="E1599" s="17"/>
      <c r="F1599" s="17"/>
      <c r="G1599" s="17"/>
      <c r="H1599" s="17"/>
      <c r="I1599" s="21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</row>
    <row r="1600" spans="1:50">
      <c r="A1600" s="11"/>
      <c r="B1600" s="11"/>
      <c r="C1600" s="11"/>
      <c r="D1600" s="12"/>
      <c r="E1600" s="17"/>
      <c r="F1600" s="17"/>
      <c r="G1600" s="17"/>
      <c r="H1600" s="17"/>
      <c r="I1600" s="21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</row>
    <row r="1601" spans="1:50">
      <c r="A1601" s="11"/>
      <c r="B1601" s="11"/>
      <c r="C1601" s="11"/>
      <c r="D1601" s="12"/>
      <c r="E1601" s="17"/>
      <c r="F1601" s="17"/>
      <c r="G1601" s="17"/>
      <c r="H1601" s="17"/>
      <c r="I1601" s="21"/>
      <c r="J1601" s="17"/>
      <c r="K1601" s="17"/>
      <c r="L1601" s="17"/>
      <c r="M1601" s="17"/>
      <c r="N1601" s="17"/>
      <c r="O1601" s="17"/>
      <c r="P1601" s="17"/>
      <c r="Q1601" s="17"/>
      <c r="R1601" s="17"/>
      <c r="S1601" s="17"/>
      <c r="T1601" s="17"/>
      <c r="U1601" s="17"/>
      <c r="V1601" s="17"/>
      <c r="W1601" s="17"/>
      <c r="X1601" s="17"/>
      <c r="Y1601" s="17"/>
      <c r="Z1601" s="17"/>
      <c r="AA1601" s="17"/>
      <c r="AB1601" s="17"/>
      <c r="AC1601" s="17"/>
      <c r="AD1601" s="17"/>
      <c r="AE1601" s="17"/>
      <c r="AF1601" s="17"/>
      <c r="AG1601" s="17"/>
      <c r="AH1601" s="17"/>
      <c r="AI1601" s="17"/>
      <c r="AJ1601" s="17"/>
      <c r="AK1601" s="17"/>
      <c r="AL1601" s="17"/>
      <c r="AM1601" s="17"/>
      <c r="AN1601" s="17"/>
      <c r="AO1601" s="17"/>
      <c r="AP1601" s="17"/>
      <c r="AQ1601" s="17"/>
      <c r="AR1601" s="17"/>
      <c r="AS1601" s="17"/>
      <c r="AT1601" s="17"/>
      <c r="AU1601" s="17"/>
      <c r="AV1601" s="17"/>
      <c r="AW1601" s="17"/>
      <c r="AX1601" s="17"/>
    </row>
    <row r="1602" spans="1:50">
      <c r="A1602" s="11"/>
      <c r="B1602" s="11"/>
      <c r="C1602" s="11"/>
      <c r="D1602" s="12"/>
      <c r="E1602" s="17"/>
      <c r="F1602" s="17"/>
      <c r="G1602" s="17"/>
      <c r="H1602" s="17"/>
      <c r="I1602" s="21"/>
      <c r="J1602" s="17"/>
      <c r="K1602" s="17"/>
      <c r="L1602" s="17"/>
      <c r="M1602" s="17"/>
      <c r="N1602" s="17"/>
      <c r="O1602" s="17"/>
      <c r="P1602" s="17"/>
      <c r="Q1602" s="17"/>
      <c r="R1602" s="17"/>
      <c r="S1602" s="17"/>
      <c r="T1602" s="17"/>
      <c r="U1602" s="17"/>
      <c r="V1602" s="17"/>
      <c r="W1602" s="17"/>
      <c r="X1602" s="17"/>
      <c r="Y1602" s="17"/>
      <c r="Z1602" s="17"/>
      <c r="AA1602" s="17"/>
      <c r="AB1602" s="17"/>
      <c r="AC1602" s="17"/>
      <c r="AD1602" s="17"/>
      <c r="AE1602" s="17"/>
      <c r="AF1602" s="17"/>
      <c r="AG1602" s="17"/>
      <c r="AH1602" s="17"/>
      <c r="AI1602" s="17"/>
      <c r="AJ1602" s="17"/>
      <c r="AK1602" s="17"/>
      <c r="AL1602" s="17"/>
      <c r="AM1602" s="17"/>
      <c r="AN1602" s="17"/>
      <c r="AO1602" s="17"/>
      <c r="AP1602" s="17"/>
      <c r="AQ1602" s="17"/>
      <c r="AR1602" s="17"/>
      <c r="AS1602" s="17"/>
      <c r="AT1602" s="17"/>
      <c r="AU1602" s="17"/>
      <c r="AV1602" s="17"/>
      <c r="AW1602" s="17"/>
      <c r="AX1602" s="17"/>
    </row>
    <row r="1603" spans="1:50">
      <c r="A1603" s="11"/>
      <c r="B1603" s="11"/>
      <c r="C1603" s="11"/>
      <c r="D1603" s="12"/>
      <c r="E1603" s="17"/>
      <c r="F1603" s="17"/>
      <c r="G1603" s="17"/>
      <c r="H1603" s="17"/>
      <c r="I1603" s="21"/>
      <c r="J1603" s="17"/>
      <c r="K1603" s="17"/>
      <c r="L1603" s="17"/>
      <c r="M1603" s="17"/>
      <c r="N1603" s="17"/>
      <c r="O1603" s="17"/>
      <c r="P1603" s="17"/>
      <c r="Q1603" s="17"/>
      <c r="R1603" s="17"/>
      <c r="S1603" s="17"/>
      <c r="T1603" s="17"/>
      <c r="U1603" s="17"/>
      <c r="V1603" s="17"/>
      <c r="W1603" s="17"/>
      <c r="X1603" s="17"/>
      <c r="Y1603" s="17"/>
      <c r="Z1603" s="17"/>
      <c r="AA1603" s="17"/>
      <c r="AB1603" s="17"/>
      <c r="AC1603" s="17"/>
      <c r="AD1603" s="17"/>
      <c r="AE1603" s="17"/>
      <c r="AF1603" s="17"/>
      <c r="AG1603" s="17"/>
      <c r="AH1603" s="17"/>
      <c r="AI1603" s="17"/>
      <c r="AJ1603" s="17"/>
      <c r="AK1603" s="17"/>
      <c r="AL1603" s="17"/>
      <c r="AM1603" s="17"/>
      <c r="AN1603" s="17"/>
      <c r="AO1603" s="17"/>
      <c r="AP1603" s="17"/>
      <c r="AQ1603" s="17"/>
      <c r="AR1603" s="17"/>
      <c r="AS1603" s="17"/>
      <c r="AT1603" s="17"/>
      <c r="AU1603" s="17"/>
      <c r="AV1603" s="17"/>
      <c r="AW1603" s="17"/>
      <c r="AX1603" s="17"/>
    </row>
    <row r="1604" spans="1:50">
      <c r="A1604" s="11"/>
      <c r="B1604" s="11"/>
      <c r="C1604" s="11"/>
      <c r="D1604" s="12"/>
      <c r="E1604" s="17"/>
      <c r="F1604" s="17"/>
      <c r="G1604" s="17"/>
      <c r="H1604" s="17"/>
      <c r="I1604" s="21"/>
      <c r="J1604" s="17"/>
      <c r="K1604" s="17"/>
      <c r="L1604" s="17"/>
      <c r="M1604" s="17"/>
      <c r="N1604" s="17"/>
      <c r="O1604" s="17"/>
      <c r="P1604" s="17"/>
      <c r="Q1604" s="17"/>
      <c r="R1604" s="17"/>
      <c r="S1604" s="17"/>
      <c r="T1604" s="17"/>
      <c r="U1604" s="17"/>
      <c r="V1604" s="17"/>
      <c r="W1604" s="17"/>
      <c r="X1604" s="17"/>
      <c r="Y1604" s="17"/>
      <c r="Z1604" s="17"/>
      <c r="AA1604" s="17"/>
      <c r="AB1604" s="17"/>
      <c r="AC1604" s="17"/>
      <c r="AD1604" s="17"/>
      <c r="AE1604" s="17"/>
      <c r="AF1604" s="17"/>
      <c r="AG1604" s="17"/>
      <c r="AH1604" s="17"/>
      <c r="AI1604" s="17"/>
      <c r="AJ1604" s="17"/>
      <c r="AK1604" s="17"/>
      <c r="AL1604" s="17"/>
      <c r="AM1604" s="17"/>
      <c r="AN1604" s="17"/>
      <c r="AO1604" s="17"/>
      <c r="AP1604" s="17"/>
      <c r="AQ1604" s="17"/>
      <c r="AR1604" s="17"/>
      <c r="AS1604" s="17"/>
      <c r="AT1604" s="17"/>
      <c r="AU1604" s="17"/>
      <c r="AV1604" s="17"/>
      <c r="AW1604" s="17"/>
      <c r="AX1604" s="17"/>
    </row>
    <row r="1605" spans="1:50">
      <c r="A1605" s="11"/>
      <c r="B1605" s="11"/>
      <c r="C1605" s="11"/>
      <c r="D1605" s="12"/>
      <c r="E1605" s="17"/>
      <c r="F1605" s="17"/>
      <c r="G1605" s="17"/>
      <c r="H1605" s="17"/>
      <c r="I1605" s="21"/>
      <c r="J1605" s="17"/>
      <c r="K1605" s="17"/>
      <c r="L1605" s="17"/>
      <c r="M1605" s="17"/>
      <c r="N1605" s="17"/>
      <c r="O1605" s="17"/>
      <c r="P1605" s="17"/>
      <c r="Q1605" s="17"/>
      <c r="R1605" s="17"/>
      <c r="S1605" s="17"/>
      <c r="T1605" s="17"/>
      <c r="U1605" s="17"/>
      <c r="V1605" s="17"/>
      <c r="W1605" s="17"/>
      <c r="X1605" s="17"/>
      <c r="Y1605" s="17"/>
      <c r="Z1605" s="17"/>
      <c r="AA1605" s="17"/>
      <c r="AB1605" s="17"/>
      <c r="AC1605" s="17"/>
      <c r="AD1605" s="17"/>
      <c r="AE1605" s="17"/>
      <c r="AF1605" s="17"/>
      <c r="AG1605" s="17"/>
      <c r="AH1605" s="17"/>
      <c r="AI1605" s="17"/>
      <c r="AJ1605" s="17"/>
      <c r="AK1605" s="17"/>
      <c r="AL1605" s="17"/>
      <c r="AM1605" s="17"/>
      <c r="AN1605" s="17"/>
      <c r="AO1605" s="17"/>
      <c r="AP1605" s="17"/>
      <c r="AQ1605" s="17"/>
      <c r="AR1605" s="17"/>
      <c r="AS1605" s="17"/>
      <c r="AT1605" s="17"/>
      <c r="AU1605" s="17"/>
      <c r="AV1605" s="17"/>
      <c r="AW1605" s="17"/>
      <c r="AX1605" s="17"/>
    </row>
    <row r="1606" spans="1:50">
      <c r="A1606" s="11"/>
      <c r="B1606" s="11"/>
      <c r="C1606" s="11"/>
      <c r="D1606" s="12"/>
      <c r="E1606" s="17"/>
      <c r="F1606" s="17"/>
      <c r="G1606" s="17"/>
      <c r="H1606" s="17"/>
      <c r="I1606" s="21"/>
      <c r="J1606" s="17"/>
      <c r="K1606" s="17"/>
      <c r="L1606" s="17"/>
      <c r="M1606" s="17"/>
      <c r="N1606" s="17"/>
      <c r="O1606" s="17"/>
      <c r="P1606" s="17"/>
      <c r="Q1606" s="17"/>
      <c r="R1606" s="17"/>
      <c r="S1606" s="17"/>
      <c r="T1606" s="17"/>
      <c r="U1606" s="17"/>
      <c r="V1606" s="17"/>
      <c r="W1606" s="17"/>
      <c r="X1606" s="17"/>
      <c r="Y1606" s="17"/>
      <c r="Z1606" s="17"/>
      <c r="AA1606" s="17"/>
      <c r="AB1606" s="17"/>
      <c r="AC1606" s="17"/>
      <c r="AD1606" s="17"/>
      <c r="AE1606" s="17"/>
      <c r="AF1606" s="17"/>
      <c r="AG1606" s="17"/>
      <c r="AH1606" s="17"/>
      <c r="AI1606" s="17"/>
      <c r="AJ1606" s="17"/>
      <c r="AK1606" s="17"/>
      <c r="AL1606" s="17"/>
      <c r="AM1606" s="17"/>
      <c r="AN1606" s="17"/>
      <c r="AO1606" s="17"/>
      <c r="AP1606" s="17"/>
      <c r="AQ1606" s="17"/>
      <c r="AR1606" s="17"/>
      <c r="AS1606" s="17"/>
      <c r="AT1606" s="17"/>
      <c r="AU1606" s="17"/>
      <c r="AV1606" s="17"/>
      <c r="AW1606" s="17"/>
      <c r="AX1606" s="17"/>
    </row>
    <row r="1607" spans="1:50">
      <c r="A1607" s="11"/>
      <c r="B1607" s="11"/>
      <c r="C1607" s="11"/>
      <c r="D1607" s="12"/>
      <c r="E1607" s="17"/>
      <c r="F1607" s="17"/>
      <c r="G1607" s="17"/>
      <c r="H1607" s="17"/>
      <c r="I1607" s="21"/>
      <c r="J1607" s="17"/>
      <c r="K1607" s="17"/>
      <c r="L1607" s="17"/>
      <c r="M1607" s="17"/>
      <c r="N1607" s="17"/>
      <c r="O1607" s="17"/>
      <c r="P1607" s="17"/>
      <c r="Q1607" s="17"/>
      <c r="R1607" s="17"/>
      <c r="S1607" s="17"/>
      <c r="T1607" s="17"/>
      <c r="U1607" s="17"/>
      <c r="V1607" s="17"/>
      <c r="W1607" s="17"/>
      <c r="X1607" s="17"/>
      <c r="Y1607" s="17"/>
      <c r="Z1607" s="17"/>
      <c r="AA1607" s="17"/>
      <c r="AB1607" s="17"/>
      <c r="AC1607" s="17"/>
      <c r="AD1607" s="17"/>
      <c r="AE1607" s="17"/>
      <c r="AF1607" s="17"/>
      <c r="AG1607" s="17"/>
      <c r="AH1607" s="17"/>
      <c r="AI1607" s="17"/>
      <c r="AJ1607" s="17"/>
      <c r="AK1607" s="17"/>
      <c r="AL1607" s="17"/>
      <c r="AM1607" s="17"/>
      <c r="AN1607" s="17"/>
      <c r="AO1607" s="17"/>
      <c r="AP1607" s="17"/>
      <c r="AQ1607" s="17"/>
      <c r="AR1607" s="17"/>
      <c r="AS1607" s="17"/>
      <c r="AT1607" s="17"/>
      <c r="AU1607" s="17"/>
      <c r="AV1607" s="17"/>
      <c r="AW1607" s="17"/>
      <c r="AX1607" s="17"/>
    </row>
    <row r="1608" spans="1:50">
      <c r="A1608" s="11"/>
      <c r="B1608" s="11"/>
      <c r="C1608" s="11"/>
      <c r="D1608" s="12"/>
      <c r="E1608" s="17"/>
      <c r="F1608" s="17"/>
      <c r="G1608" s="17"/>
      <c r="H1608" s="17"/>
      <c r="I1608" s="21"/>
      <c r="J1608" s="17"/>
      <c r="K1608" s="17"/>
      <c r="L1608" s="17"/>
      <c r="M1608" s="17"/>
      <c r="N1608" s="17"/>
      <c r="O1608" s="17"/>
      <c r="P1608" s="17"/>
      <c r="Q1608" s="17"/>
      <c r="R1608" s="17"/>
      <c r="S1608" s="17"/>
      <c r="T1608" s="17"/>
      <c r="U1608" s="17"/>
      <c r="V1608" s="17"/>
      <c r="W1608" s="17"/>
      <c r="X1608" s="17"/>
      <c r="Y1608" s="17"/>
      <c r="Z1608" s="17"/>
      <c r="AA1608" s="17"/>
      <c r="AB1608" s="17"/>
      <c r="AC1608" s="17"/>
      <c r="AD1608" s="17"/>
      <c r="AE1608" s="17"/>
      <c r="AF1608" s="17"/>
      <c r="AG1608" s="17"/>
      <c r="AH1608" s="17"/>
      <c r="AI1608" s="17"/>
      <c r="AJ1608" s="17"/>
      <c r="AK1608" s="17"/>
      <c r="AL1608" s="17"/>
      <c r="AM1608" s="17"/>
      <c r="AN1608" s="17"/>
      <c r="AO1608" s="17"/>
      <c r="AP1608" s="17"/>
      <c r="AQ1608" s="17"/>
      <c r="AR1608" s="17"/>
      <c r="AS1608" s="17"/>
      <c r="AT1608" s="17"/>
      <c r="AU1608" s="17"/>
      <c r="AV1608" s="17"/>
      <c r="AW1608" s="17"/>
      <c r="AX1608" s="17"/>
    </row>
    <row r="1609" spans="1:50">
      <c r="A1609" s="11"/>
      <c r="B1609" s="11"/>
      <c r="C1609" s="11"/>
      <c r="D1609" s="12"/>
      <c r="E1609" s="17"/>
      <c r="F1609" s="17"/>
      <c r="G1609" s="17"/>
      <c r="H1609" s="17"/>
      <c r="I1609" s="21"/>
      <c r="J1609" s="17"/>
      <c r="K1609" s="17"/>
      <c r="L1609" s="17"/>
      <c r="M1609" s="17"/>
      <c r="N1609" s="17"/>
      <c r="O1609" s="17"/>
      <c r="P1609" s="17"/>
      <c r="Q1609" s="17"/>
      <c r="R1609" s="17"/>
      <c r="S1609" s="17"/>
      <c r="T1609" s="17"/>
      <c r="U1609" s="17"/>
      <c r="V1609" s="17"/>
      <c r="W1609" s="17"/>
      <c r="X1609" s="17"/>
      <c r="Y1609" s="17"/>
      <c r="Z1609" s="17"/>
      <c r="AA1609" s="17"/>
      <c r="AB1609" s="17"/>
      <c r="AC1609" s="17"/>
      <c r="AD1609" s="17"/>
      <c r="AE1609" s="17"/>
      <c r="AF1609" s="17"/>
      <c r="AG1609" s="17"/>
      <c r="AH1609" s="17"/>
      <c r="AI1609" s="17"/>
      <c r="AJ1609" s="17"/>
      <c r="AK1609" s="17"/>
      <c r="AL1609" s="17"/>
      <c r="AM1609" s="17"/>
      <c r="AN1609" s="17"/>
      <c r="AO1609" s="17"/>
      <c r="AP1609" s="17"/>
      <c r="AQ1609" s="17"/>
      <c r="AR1609" s="17"/>
      <c r="AS1609" s="17"/>
      <c r="AT1609" s="17"/>
      <c r="AU1609" s="17"/>
      <c r="AV1609" s="17"/>
      <c r="AW1609" s="17"/>
      <c r="AX1609" s="17"/>
    </row>
    <row r="1610" spans="1:50">
      <c r="A1610" s="11"/>
      <c r="B1610" s="11"/>
      <c r="C1610" s="11"/>
      <c r="D1610" s="12"/>
      <c r="E1610" s="17"/>
      <c r="F1610" s="17"/>
      <c r="G1610" s="17"/>
      <c r="H1610" s="17"/>
      <c r="I1610" s="21"/>
      <c r="J1610" s="17"/>
      <c r="K1610" s="17"/>
      <c r="L1610" s="17"/>
      <c r="M1610" s="17"/>
      <c r="N1610" s="17"/>
      <c r="O1610" s="17"/>
      <c r="P1610" s="17"/>
      <c r="Q1610" s="17"/>
      <c r="R1610" s="17"/>
      <c r="S1610" s="17"/>
      <c r="T1610" s="17"/>
      <c r="U1610" s="17"/>
      <c r="V1610" s="17"/>
      <c r="W1610" s="17"/>
      <c r="X1610" s="17"/>
      <c r="Y1610" s="17"/>
      <c r="Z1610" s="17"/>
      <c r="AA1610" s="17"/>
      <c r="AB1610" s="17"/>
      <c r="AC1610" s="17"/>
      <c r="AD1610" s="17"/>
      <c r="AE1610" s="17"/>
      <c r="AF1610" s="17"/>
      <c r="AG1610" s="17"/>
      <c r="AH1610" s="17"/>
      <c r="AI1610" s="17"/>
      <c r="AJ1610" s="17"/>
      <c r="AK1610" s="17"/>
      <c r="AL1610" s="17"/>
      <c r="AM1610" s="17"/>
      <c r="AN1610" s="17"/>
      <c r="AO1610" s="17"/>
      <c r="AP1610" s="17"/>
      <c r="AQ1610" s="17"/>
      <c r="AR1610" s="17"/>
      <c r="AS1610" s="17"/>
      <c r="AT1610" s="17"/>
      <c r="AU1610" s="17"/>
      <c r="AV1610" s="17"/>
      <c r="AW1610" s="17"/>
      <c r="AX1610" s="17"/>
    </row>
    <row r="1611" spans="1:50">
      <c r="A1611" s="11"/>
      <c r="B1611" s="11"/>
      <c r="C1611" s="11"/>
      <c r="D1611" s="12"/>
      <c r="E1611" s="17"/>
      <c r="F1611" s="17"/>
      <c r="G1611" s="17"/>
      <c r="H1611" s="17"/>
      <c r="I1611" s="21"/>
      <c r="J1611" s="17"/>
      <c r="K1611" s="17"/>
      <c r="L1611" s="17"/>
      <c r="M1611" s="17"/>
      <c r="N1611" s="17"/>
      <c r="O1611" s="17"/>
      <c r="P1611" s="17"/>
      <c r="Q1611" s="17"/>
      <c r="R1611" s="17"/>
      <c r="S1611" s="17"/>
      <c r="T1611" s="17"/>
      <c r="U1611" s="17"/>
      <c r="V1611" s="17"/>
      <c r="W1611" s="17"/>
      <c r="X1611" s="17"/>
      <c r="Y1611" s="17"/>
      <c r="Z1611" s="17"/>
      <c r="AA1611" s="17"/>
      <c r="AB1611" s="17"/>
      <c r="AC1611" s="17"/>
      <c r="AD1611" s="17"/>
      <c r="AE1611" s="17"/>
      <c r="AF1611" s="17"/>
      <c r="AG1611" s="17"/>
      <c r="AH1611" s="17"/>
      <c r="AI1611" s="17"/>
      <c r="AJ1611" s="17"/>
      <c r="AK1611" s="17"/>
      <c r="AL1611" s="17"/>
      <c r="AM1611" s="17"/>
      <c r="AN1611" s="17"/>
      <c r="AO1611" s="17"/>
      <c r="AP1611" s="17"/>
      <c r="AQ1611" s="17"/>
      <c r="AR1611" s="17"/>
      <c r="AS1611" s="17"/>
      <c r="AT1611" s="17"/>
      <c r="AU1611" s="17"/>
      <c r="AV1611" s="17"/>
      <c r="AW1611" s="17"/>
      <c r="AX1611" s="17"/>
    </row>
    <row r="1612" spans="1:50">
      <c r="A1612" s="11"/>
      <c r="B1612" s="11"/>
      <c r="C1612" s="11"/>
      <c r="D1612" s="12"/>
      <c r="E1612" s="17"/>
      <c r="F1612" s="17"/>
      <c r="G1612" s="17"/>
      <c r="H1612" s="17"/>
      <c r="I1612" s="21"/>
      <c r="J1612" s="17"/>
      <c r="K1612" s="17"/>
      <c r="L1612" s="17"/>
      <c r="M1612" s="17"/>
      <c r="N1612" s="17"/>
      <c r="O1612" s="17"/>
      <c r="P1612" s="17"/>
      <c r="Q1612" s="17"/>
      <c r="R1612" s="17"/>
      <c r="S1612" s="17"/>
      <c r="T1612" s="17"/>
      <c r="U1612" s="17"/>
      <c r="V1612" s="17"/>
      <c r="W1612" s="17"/>
      <c r="X1612" s="17"/>
      <c r="Y1612" s="17"/>
      <c r="Z1612" s="17"/>
      <c r="AA1612" s="17"/>
      <c r="AB1612" s="17"/>
      <c r="AC1612" s="17"/>
      <c r="AD1612" s="17"/>
      <c r="AE1612" s="17"/>
      <c r="AF1612" s="17"/>
      <c r="AG1612" s="17"/>
      <c r="AH1612" s="17"/>
      <c r="AI1612" s="17"/>
      <c r="AJ1612" s="17"/>
      <c r="AK1612" s="17"/>
      <c r="AL1612" s="17"/>
      <c r="AM1612" s="17"/>
      <c r="AN1612" s="17"/>
      <c r="AO1612" s="17"/>
      <c r="AP1612" s="17"/>
      <c r="AQ1612" s="17"/>
      <c r="AR1612" s="17"/>
      <c r="AS1612" s="17"/>
      <c r="AT1612" s="17"/>
      <c r="AU1612" s="17"/>
      <c r="AV1612" s="17"/>
      <c r="AW1612" s="17"/>
      <c r="AX1612" s="17"/>
    </row>
    <row r="1613" spans="1:50">
      <c r="A1613" s="11"/>
      <c r="B1613" s="11"/>
      <c r="C1613" s="11"/>
      <c r="D1613" s="12"/>
      <c r="E1613" s="17"/>
      <c r="F1613" s="17"/>
      <c r="G1613" s="17"/>
      <c r="H1613" s="17"/>
      <c r="I1613" s="21"/>
      <c r="J1613" s="17"/>
      <c r="K1613" s="17"/>
      <c r="L1613" s="17"/>
      <c r="M1613" s="17"/>
      <c r="N1613" s="17"/>
      <c r="O1613" s="17"/>
      <c r="P1613" s="17"/>
      <c r="Q1613" s="17"/>
      <c r="R1613" s="17"/>
      <c r="S1613" s="17"/>
      <c r="T1613" s="17"/>
      <c r="U1613" s="17"/>
      <c r="V1613" s="17"/>
      <c r="W1613" s="17"/>
      <c r="X1613" s="17"/>
      <c r="Y1613" s="17"/>
      <c r="Z1613" s="17"/>
      <c r="AA1613" s="17"/>
      <c r="AB1613" s="17"/>
      <c r="AC1613" s="17"/>
      <c r="AD1613" s="17"/>
      <c r="AE1613" s="17"/>
      <c r="AF1613" s="17"/>
      <c r="AG1613" s="17"/>
      <c r="AH1613" s="17"/>
      <c r="AI1613" s="17"/>
      <c r="AJ1613" s="17"/>
      <c r="AK1613" s="17"/>
      <c r="AL1613" s="17"/>
      <c r="AM1613" s="17"/>
      <c r="AN1613" s="17"/>
      <c r="AO1613" s="17"/>
      <c r="AP1613" s="17"/>
      <c r="AQ1613" s="17"/>
      <c r="AR1613" s="17"/>
      <c r="AS1613" s="17"/>
      <c r="AT1613" s="17"/>
      <c r="AU1613" s="17"/>
      <c r="AV1613" s="17"/>
      <c r="AW1613" s="17"/>
      <c r="AX1613" s="17"/>
    </row>
    <row r="1614" spans="1:50">
      <c r="A1614" s="11"/>
      <c r="B1614" s="11"/>
      <c r="C1614" s="11"/>
      <c r="D1614" s="12"/>
      <c r="E1614" s="17"/>
      <c r="F1614" s="17"/>
      <c r="G1614" s="17"/>
      <c r="H1614" s="17"/>
      <c r="I1614" s="21"/>
      <c r="J1614" s="17"/>
      <c r="K1614" s="17"/>
      <c r="L1614" s="17"/>
      <c r="M1614" s="17"/>
      <c r="N1614" s="17"/>
      <c r="O1614" s="17"/>
      <c r="P1614" s="17"/>
      <c r="Q1614" s="17"/>
      <c r="R1614" s="17"/>
      <c r="S1614" s="17"/>
      <c r="T1614" s="17"/>
      <c r="U1614" s="17"/>
      <c r="V1614" s="17"/>
      <c r="W1614" s="17"/>
      <c r="X1614" s="17"/>
      <c r="Y1614" s="17"/>
      <c r="Z1614" s="17"/>
      <c r="AA1614" s="17"/>
      <c r="AB1614" s="17"/>
      <c r="AC1614" s="17"/>
      <c r="AD1614" s="17"/>
      <c r="AE1614" s="17"/>
      <c r="AF1614" s="17"/>
      <c r="AG1614" s="17"/>
      <c r="AH1614" s="17"/>
      <c r="AI1614" s="17"/>
      <c r="AJ1614" s="17"/>
      <c r="AK1614" s="17"/>
      <c r="AL1614" s="17"/>
      <c r="AM1614" s="17"/>
      <c r="AN1614" s="17"/>
      <c r="AO1614" s="17"/>
      <c r="AP1614" s="17"/>
      <c r="AQ1614" s="17"/>
      <c r="AR1614" s="17"/>
      <c r="AS1614" s="17"/>
      <c r="AT1614" s="17"/>
      <c r="AU1614" s="17"/>
      <c r="AV1614" s="17"/>
      <c r="AW1614" s="17"/>
      <c r="AX1614" s="17"/>
    </row>
    <row r="1615" spans="1:50">
      <c r="A1615" s="11"/>
      <c r="B1615" s="11"/>
      <c r="C1615" s="11"/>
      <c r="D1615" s="12"/>
      <c r="E1615" s="17"/>
      <c r="F1615" s="17"/>
      <c r="G1615" s="17"/>
      <c r="H1615" s="17"/>
      <c r="I1615" s="21"/>
      <c r="J1615" s="17"/>
      <c r="K1615" s="17"/>
      <c r="L1615" s="17"/>
      <c r="M1615" s="17"/>
      <c r="N1615" s="17"/>
      <c r="O1615" s="17"/>
      <c r="P1615" s="17"/>
      <c r="Q1615" s="17"/>
      <c r="R1615" s="17"/>
      <c r="S1615" s="17"/>
      <c r="T1615" s="17"/>
      <c r="U1615" s="17"/>
      <c r="V1615" s="17"/>
      <c r="W1615" s="17"/>
      <c r="X1615" s="17"/>
      <c r="Y1615" s="17"/>
      <c r="Z1615" s="17"/>
      <c r="AA1615" s="17"/>
      <c r="AB1615" s="17"/>
      <c r="AC1615" s="17"/>
      <c r="AD1615" s="17"/>
      <c r="AE1615" s="17"/>
      <c r="AF1615" s="17"/>
      <c r="AG1615" s="17"/>
      <c r="AH1615" s="17"/>
      <c r="AI1615" s="17"/>
      <c r="AJ1615" s="17"/>
      <c r="AK1615" s="17"/>
      <c r="AL1615" s="17"/>
      <c r="AM1615" s="17"/>
      <c r="AN1615" s="17"/>
      <c r="AO1615" s="17"/>
      <c r="AP1615" s="17"/>
      <c r="AQ1615" s="17"/>
      <c r="AR1615" s="17"/>
      <c r="AS1615" s="17"/>
      <c r="AT1615" s="17"/>
      <c r="AU1615" s="17"/>
      <c r="AV1615" s="17"/>
      <c r="AW1615" s="17"/>
      <c r="AX1615" s="17"/>
    </row>
    <row r="1616" spans="1:50">
      <c r="A1616" s="11"/>
      <c r="B1616" s="11"/>
      <c r="C1616" s="11"/>
      <c r="D1616" s="12"/>
      <c r="E1616" s="17"/>
      <c r="F1616" s="17"/>
      <c r="G1616" s="17"/>
      <c r="H1616" s="17"/>
      <c r="I1616" s="21"/>
      <c r="J1616" s="17"/>
      <c r="K1616" s="17"/>
      <c r="L1616" s="17"/>
      <c r="M1616" s="17"/>
      <c r="N1616" s="17"/>
      <c r="O1616" s="17"/>
      <c r="P1616" s="17"/>
      <c r="Q1616" s="17"/>
      <c r="R1616" s="17"/>
      <c r="S1616" s="17"/>
      <c r="T1616" s="17"/>
      <c r="U1616" s="17"/>
      <c r="V1616" s="17"/>
      <c r="W1616" s="17"/>
      <c r="X1616" s="17"/>
      <c r="Y1616" s="17"/>
      <c r="Z1616" s="17"/>
      <c r="AA1616" s="17"/>
      <c r="AB1616" s="17"/>
      <c r="AC1616" s="17"/>
      <c r="AD1616" s="17"/>
      <c r="AE1616" s="17"/>
      <c r="AF1616" s="17"/>
      <c r="AG1616" s="17"/>
      <c r="AH1616" s="17"/>
      <c r="AI1616" s="17"/>
      <c r="AJ1616" s="17"/>
      <c r="AK1616" s="17"/>
      <c r="AL1616" s="17"/>
      <c r="AM1616" s="17"/>
      <c r="AN1616" s="17"/>
      <c r="AO1616" s="17"/>
      <c r="AP1616" s="17"/>
      <c r="AQ1616" s="17"/>
      <c r="AR1616" s="17"/>
      <c r="AS1616" s="17"/>
      <c r="AT1616" s="17"/>
      <c r="AU1616" s="17"/>
      <c r="AV1616" s="17"/>
      <c r="AW1616" s="17"/>
      <c r="AX1616" s="17"/>
    </row>
    <row r="1617" spans="1:50">
      <c r="A1617" s="11"/>
      <c r="B1617" s="11"/>
      <c r="C1617" s="11"/>
      <c r="D1617" s="12"/>
      <c r="E1617" s="17"/>
      <c r="F1617" s="17"/>
      <c r="G1617" s="17"/>
      <c r="H1617" s="17"/>
      <c r="I1617" s="21"/>
      <c r="J1617" s="17"/>
      <c r="K1617" s="17"/>
      <c r="L1617" s="17"/>
      <c r="M1617" s="17"/>
      <c r="N1617" s="17"/>
      <c r="O1617" s="17"/>
      <c r="P1617" s="17"/>
      <c r="Q1617" s="17"/>
      <c r="R1617" s="17"/>
      <c r="S1617" s="17"/>
      <c r="T1617" s="17"/>
      <c r="U1617" s="17"/>
      <c r="V1617" s="17"/>
      <c r="W1617" s="17"/>
      <c r="X1617" s="17"/>
      <c r="Y1617" s="17"/>
      <c r="Z1617" s="17"/>
      <c r="AA1617" s="17"/>
      <c r="AB1617" s="17"/>
      <c r="AC1617" s="17"/>
      <c r="AD1617" s="17"/>
      <c r="AE1617" s="17"/>
      <c r="AF1617" s="17"/>
      <c r="AG1617" s="17"/>
      <c r="AH1617" s="17"/>
      <c r="AI1617" s="17"/>
      <c r="AJ1617" s="17"/>
      <c r="AK1617" s="17"/>
      <c r="AL1617" s="17"/>
      <c r="AM1617" s="17"/>
      <c r="AN1617" s="17"/>
      <c r="AO1617" s="17"/>
      <c r="AP1617" s="17"/>
      <c r="AQ1617" s="17"/>
      <c r="AR1617" s="17"/>
      <c r="AS1617" s="17"/>
      <c r="AT1617" s="17"/>
      <c r="AU1617" s="17"/>
      <c r="AV1617" s="17"/>
      <c r="AW1617" s="17"/>
      <c r="AX1617" s="17"/>
    </row>
    <row r="1618" spans="1:50">
      <c r="A1618" s="11"/>
      <c r="B1618" s="11"/>
      <c r="C1618" s="11"/>
      <c r="D1618" s="12"/>
      <c r="E1618" s="17"/>
      <c r="F1618" s="17"/>
      <c r="G1618" s="17"/>
      <c r="H1618" s="17"/>
      <c r="I1618" s="21"/>
      <c r="J1618" s="17"/>
      <c r="K1618" s="17"/>
      <c r="L1618" s="17"/>
      <c r="M1618" s="17"/>
      <c r="N1618" s="17"/>
      <c r="O1618" s="17"/>
      <c r="P1618" s="17"/>
      <c r="Q1618" s="17"/>
      <c r="R1618" s="17"/>
      <c r="S1618" s="17"/>
      <c r="T1618" s="17"/>
      <c r="U1618" s="17"/>
      <c r="V1618" s="17"/>
      <c r="W1618" s="17"/>
      <c r="X1618" s="17"/>
      <c r="Y1618" s="17"/>
      <c r="Z1618" s="17"/>
      <c r="AA1618" s="17"/>
      <c r="AB1618" s="17"/>
      <c r="AC1618" s="17"/>
      <c r="AD1618" s="17"/>
      <c r="AE1618" s="17"/>
      <c r="AF1618" s="17"/>
      <c r="AG1618" s="17"/>
      <c r="AH1618" s="17"/>
      <c r="AI1618" s="17"/>
      <c r="AJ1618" s="17"/>
      <c r="AK1618" s="17"/>
      <c r="AL1618" s="17"/>
      <c r="AM1618" s="17"/>
      <c r="AN1618" s="17"/>
      <c r="AO1618" s="17"/>
      <c r="AP1618" s="17"/>
      <c r="AQ1618" s="17"/>
      <c r="AR1618" s="17"/>
      <c r="AS1618" s="17"/>
      <c r="AT1618" s="17"/>
      <c r="AU1618" s="17"/>
      <c r="AV1618" s="17"/>
      <c r="AW1618" s="17"/>
      <c r="AX1618" s="17"/>
    </row>
    <row r="1619" spans="1:50">
      <c r="A1619" s="11"/>
      <c r="B1619" s="11"/>
      <c r="C1619" s="11"/>
      <c r="D1619" s="12"/>
      <c r="E1619" s="17"/>
      <c r="F1619" s="17"/>
      <c r="G1619" s="17"/>
      <c r="H1619" s="17"/>
      <c r="I1619" s="21"/>
      <c r="J1619" s="17"/>
      <c r="K1619" s="17"/>
      <c r="L1619" s="17"/>
      <c r="M1619" s="17"/>
      <c r="N1619" s="17"/>
      <c r="O1619" s="17"/>
      <c r="P1619" s="17"/>
      <c r="Q1619" s="17"/>
      <c r="R1619" s="17"/>
      <c r="S1619" s="17"/>
      <c r="T1619" s="17"/>
      <c r="U1619" s="17"/>
      <c r="V1619" s="17"/>
      <c r="W1619" s="17"/>
      <c r="X1619" s="17"/>
      <c r="Y1619" s="17"/>
      <c r="Z1619" s="17"/>
      <c r="AA1619" s="17"/>
      <c r="AB1619" s="17"/>
      <c r="AC1619" s="17"/>
      <c r="AD1619" s="17"/>
      <c r="AE1619" s="17"/>
      <c r="AF1619" s="17"/>
      <c r="AG1619" s="17"/>
      <c r="AH1619" s="17"/>
      <c r="AI1619" s="17"/>
      <c r="AJ1619" s="17"/>
      <c r="AK1619" s="17"/>
      <c r="AL1619" s="17"/>
      <c r="AM1619" s="17"/>
      <c r="AN1619" s="17"/>
      <c r="AO1619" s="17"/>
      <c r="AP1619" s="17"/>
      <c r="AQ1619" s="17"/>
      <c r="AR1619" s="17"/>
      <c r="AS1619" s="17"/>
      <c r="AT1619" s="17"/>
      <c r="AU1619" s="17"/>
      <c r="AV1619" s="17"/>
      <c r="AW1619" s="17"/>
      <c r="AX1619" s="17"/>
    </row>
    <row r="1620" spans="1:50">
      <c r="A1620" s="11"/>
      <c r="B1620" s="11"/>
      <c r="C1620" s="11"/>
      <c r="D1620" s="12"/>
      <c r="E1620" s="17"/>
      <c r="F1620" s="17"/>
      <c r="G1620" s="17"/>
      <c r="H1620" s="17"/>
      <c r="I1620" s="21"/>
      <c r="J1620" s="17"/>
      <c r="K1620" s="17"/>
      <c r="L1620" s="17"/>
      <c r="M1620" s="17"/>
      <c r="N1620" s="17"/>
      <c r="O1620" s="17"/>
      <c r="P1620" s="17"/>
      <c r="Q1620" s="17"/>
      <c r="R1620" s="17"/>
      <c r="S1620" s="17"/>
      <c r="T1620" s="17"/>
      <c r="U1620" s="17"/>
      <c r="V1620" s="17"/>
      <c r="W1620" s="17"/>
      <c r="X1620" s="17"/>
      <c r="Y1620" s="17"/>
      <c r="Z1620" s="17"/>
      <c r="AA1620" s="17"/>
      <c r="AB1620" s="17"/>
      <c r="AC1620" s="17"/>
      <c r="AD1620" s="17"/>
      <c r="AE1620" s="17"/>
      <c r="AF1620" s="17"/>
      <c r="AG1620" s="17"/>
      <c r="AH1620" s="17"/>
      <c r="AI1620" s="17"/>
      <c r="AJ1620" s="17"/>
      <c r="AK1620" s="17"/>
      <c r="AL1620" s="17"/>
      <c r="AM1620" s="17"/>
      <c r="AN1620" s="17"/>
      <c r="AO1620" s="17"/>
      <c r="AP1620" s="17"/>
      <c r="AQ1620" s="17"/>
      <c r="AR1620" s="17"/>
      <c r="AS1620" s="17"/>
      <c r="AT1620" s="17"/>
      <c r="AU1620" s="17"/>
      <c r="AV1620" s="17"/>
      <c r="AW1620" s="17"/>
      <c r="AX1620" s="17"/>
    </row>
    <row r="1621" spans="1:50">
      <c r="A1621" s="11"/>
      <c r="B1621" s="11"/>
      <c r="C1621" s="11"/>
      <c r="D1621" s="12"/>
      <c r="E1621" s="17"/>
      <c r="F1621" s="17"/>
      <c r="G1621" s="17"/>
      <c r="H1621" s="17"/>
      <c r="I1621" s="21"/>
      <c r="J1621" s="17"/>
      <c r="K1621" s="17"/>
      <c r="L1621" s="17"/>
      <c r="M1621" s="17"/>
      <c r="N1621" s="17"/>
      <c r="O1621" s="17"/>
      <c r="P1621" s="17"/>
      <c r="Q1621" s="17"/>
      <c r="R1621" s="17"/>
      <c r="S1621" s="17"/>
      <c r="T1621" s="17"/>
      <c r="U1621" s="17"/>
      <c r="V1621" s="17"/>
      <c r="W1621" s="17"/>
      <c r="X1621" s="17"/>
      <c r="Y1621" s="17"/>
      <c r="Z1621" s="17"/>
      <c r="AA1621" s="17"/>
      <c r="AB1621" s="17"/>
      <c r="AC1621" s="17"/>
      <c r="AD1621" s="17"/>
      <c r="AE1621" s="17"/>
      <c r="AF1621" s="17"/>
      <c r="AG1621" s="17"/>
      <c r="AH1621" s="17"/>
      <c r="AI1621" s="17"/>
      <c r="AJ1621" s="17"/>
      <c r="AK1621" s="17"/>
      <c r="AL1621" s="17"/>
      <c r="AM1621" s="17"/>
      <c r="AN1621" s="17"/>
      <c r="AO1621" s="17"/>
      <c r="AP1621" s="17"/>
      <c r="AQ1621" s="17"/>
      <c r="AR1621" s="17"/>
      <c r="AS1621" s="17"/>
      <c r="AT1621" s="17"/>
      <c r="AU1621" s="17"/>
      <c r="AV1621" s="17"/>
      <c r="AW1621" s="17"/>
      <c r="AX1621" s="17"/>
    </row>
    <row r="1622" spans="1:50">
      <c r="A1622" s="11"/>
      <c r="B1622" s="11"/>
      <c r="C1622" s="11"/>
      <c r="D1622" s="12"/>
      <c r="E1622" s="17"/>
      <c r="F1622" s="17"/>
      <c r="G1622" s="17"/>
      <c r="H1622" s="17"/>
      <c r="I1622" s="21"/>
      <c r="J1622" s="17"/>
      <c r="K1622" s="17"/>
      <c r="L1622" s="17"/>
      <c r="M1622" s="17"/>
      <c r="N1622" s="17"/>
      <c r="O1622" s="17"/>
      <c r="P1622" s="17"/>
      <c r="Q1622" s="17"/>
      <c r="R1622" s="17"/>
      <c r="S1622" s="17"/>
      <c r="T1622" s="17"/>
      <c r="U1622" s="17"/>
      <c r="V1622" s="17"/>
      <c r="W1622" s="17"/>
      <c r="X1622" s="17"/>
      <c r="Y1622" s="17"/>
      <c r="Z1622" s="17"/>
      <c r="AA1622" s="17"/>
      <c r="AB1622" s="17"/>
      <c r="AC1622" s="17"/>
      <c r="AD1622" s="17"/>
      <c r="AE1622" s="17"/>
      <c r="AF1622" s="17"/>
      <c r="AG1622" s="17"/>
      <c r="AH1622" s="17"/>
      <c r="AI1622" s="17"/>
      <c r="AJ1622" s="17"/>
      <c r="AK1622" s="17"/>
      <c r="AL1622" s="17"/>
      <c r="AM1622" s="17"/>
      <c r="AN1622" s="17"/>
      <c r="AO1622" s="17"/>
      <c r="AP1622" s="17"/>
      <c r="AQ1622" s="17"/>
      <c r="AR1622" s="17"/>
      <c r="AS1622" s="17"/>
      <c r="AT1622" s="17"/>
      <c r="AU1622" s="17"/>
      <c r="AV1622" s="17"/>
      <c r="AW1622" s="17"/>
      <c r="AX1622" s="17"/>
    </row>
    <row r="1623" spans="1:50">
      <c r="A1623" s="11"/>
      <c r="B1623" s="11"/>
      <c r="C1623" s="11"/>
      <c r="D1623" s="12"/>
      <c r="E1623" s="17"/>
      <c r="F1623" s="17"/>
      <c r="G1623" s="17"/>
      <c r="H1623" s="17"/>
      <c r="I1623" s="21"/>
      <c r="J1623" s="17"/>
      <c r="K1623" s="17"/>
      <c r="L1623" s="17"/>
      <c r="M1623" s="17"/>
      <c r="N1623" s="17"/>
      <c r="O1623" s="17"/>
      <c r="P1623" s="17"/>
      <c r="Q1623" s="17"/>
      <c r="R1623" s="17"/>
      <c r="S1623" s="17"/>
      <c r="T1623" s="17"/>
      <c r="U1623" s="17"/>
      <c r="V1623" s="17"/>
      <c r="W1623" s="17"/>
      <c r="X1623" s="17"/>
      <c r="Y1623" s="17"/>
      <c r="Z1623" s="17"/>
      <c r="AA1623" s="17"/>
      <c r="AB1623" s="17"/>
      <c r="AC1623" s="17"/>
      <c r="AD1623" s="17"/>
      <c r="AE1623" s="17"/>
      <c r="AF1623" s="17"/>
      <c r="AG1623" s="17"/>
      <c r="AH1623" s="17"/>
      <c r="AI1623" s="17"/>
      <c r="AJ1623" s="17"/>
      <c r="AK1623" s="17"/>
      <c r="AL1623" s="17"/>
      <c r="AM1623" s="17"/>
      <c r="AN1623" s="17"/>
      <c r="AO1623" s="17"/>
      <c r="AP1623" s="17"/>
      <c r="AQ1623" s="17"/>
      <c r="AR1623" s="17"/>
      <c r="AS1623" s="17"/>
      <c r="AT1623" s="17"/>
      <c r="AU1623" s="17"/>
      <c r="AV1623" s="17"/>
      <c r="AW1623" s="17"/>
      <c r="AX1623" s="17"/>
    </row>
    <row r="1624" spans="1:50">
      <c r="A1624" s="11"/>
      <c r="B1624" s="11"/>
      <c r="C1624" s="11"/>
      <c r="D1624" s="12"/>
      <c r="E1624" s="17"/>
      <c r="F1624" s="17"/>
      <c r="G1624" s="17"/>
      <c r="H1624" s="17"/>
      <c r="I1624" s="21"/>
      <c r="J1624" s="17"/>
      <c r="K1624" s="17"/>
      <c r="L1624" s="17"/>
      <c r="M1624" s="17"/>
      <c r="N1624" s="17"/>
      <c r="O1624" s="17"/>
      <c r="P1624" s="17"/>
      <c r="Q1624" s="17"/>
      <c r="R1624" s="17"/>
      <c r="S1624" s="17"/>
      <c r="T1624" s="17"/>
      <c r="U1624" s="17"/>
      <c r="V1624" s="17"/>
      <c r="W1624" s="17"/>
      <c r="X1624" s="17"/>
      <c r="Y1624" s="17"/>
      <c r="Z1624" s="17"/>
      <c r="AA1624" s="17"/>
      <c r="AB1624" s="17"/>
      <c r="AC1624" s="17"/>
      <c r="AD1624" s="17"/>
      <c r="AE1624" s="17"/>
      <c r="AF1624" s="17"/>
      <c r="AG1624" s="17"/>
      <c r="AH1624" s="17"/>
      <c r="AI1624" s="17"/>
      <c r="AJ1624" s="17"/>
      <c r="AK1624" s="17"/>
      <c r="AL1624" s="17"/>
      <c r="AM1624" s="17"/>
      <c r="AN1624" s="17"/>
      <c r="AO1624" s="17"/>
      <c r="AP1624" s="17"/>
      <c r="AQ1624" s="17"/>
      <c r="AR1624" s="17"/>
      <c r="AS1624" s="17"/>
      <c r="AT1624" s="17"/>
      <c r="AU1624" s="17"/>
      <c r="AV1624" s="17"/>
      <c r="AW1624" s="17"/>
      <c r="AX1624" s="17"/>
    </row>
    <row r="1625" spans="1:50">
      <c r="A1625" s="11"/>
      <c r="B1625" s="11"/>
      <c r="C1625" s="11"/>
      <c r="D1625" s="12"/>
      <c r="E1625" s="17"/>
      <c r="F1625" s="17"/>
      <c r="G1625" s="17"/>
      <c r="H1625" s="17"/>
      <c r="I1625" s="21"/>
      <c r="J1625" s="17"/>
      <c r="K1625" s="17"/>
      <c r="L1625" s="17"/>
      <c r="M1625" s="17"/>
      <c r="N1625" s="17"/>
      <c r="O1625" s="17"/>
      <c r="P1625" s="17"/>
      <c r="Q1625" s="17"/>
      <c r="R1625" s="17"/>
      <c r="S1625" s="17"/>
      <c r="T1625" s="17"/>
      <c r="U1625" s="17"/>
      <c r="V1625" s="17"/>
      <c r="W1625" s="17"/>
      <c r="X1625" s="17"/>
      <c r="Y1625" s="17"/>
      <c r="Z1625" s="17"/>
      <c r="AA1625" s="17"/>
      <c r="AB1625" s="17"/>
      <c r="AC1625" s="17"/>
      <c r="AD1625" s="17"/>
      <c r="AE1625" s="17"/>
      <c r="AF1625" s="17"/>
      <c r="AG1625" s="17"/>
      <c r="AH1625" s="17"/>
      <c r="AI1625" s="17"/>
      <c r="AJ1625" s="17"/>
      <c r="AK1625" s="17"/>
      <c r="AL1625" s="17"/>
      <c r="AM1625" s="17"/>
      <c r="AN1625" s="17"/>
      <c r="AO1625" s="17"/>
      <c r="AP1625" s="17"/>
      <c r="AQ1625" s="17"/>
      <c r="AR1625" s="17"/>
      <c r="AS1625" s="17"/>
      <c r="AT1625" s="17"/>
      <c r="AU1625" s="17"/>
      <c r="AV1625" s="17"/>
      <c r="AW1625" s="17"/>
      <c r="AX1625" s="17"/>
    </row>
    <row r="1626" spans="1:50">
      <c r="A1626" s="11"/>
      <c r="B1626" s="11"/>
      <c r="C1626" s="11"/>
      <c r="D1626" s="12"/>
      <c r="E1626" s="17"/>
      <c r="F1626" s="17"/>
      <c r="G1626" s="17"/>
      <c r="H1626" s="17"/>
      <c r="I1626" s="21"/>
      <c r="J1626" s="17"/>
      <c r="K1626" s="17"/>
      <c r="L1626" s="17"/>
      <c r="M1626" s="17"/>
      <c r="N1626" s="17"/>
      <c r="O1626" s="17"/>
      <c r="P1626" s="17"/>
      <c r="Q1626" s="17"/>
      <c r="R1626" s="17"/>
      <c r="S1626" s="17"/>
      <c r="T1626" s="17"/>
      <c r="U1626" s="17"/>
      <c r="V1626" s="17"/>
      <c r="W1626" s="17"/>
      <c r="X1626" s="17"/>
      <c r="Y1626" s="17"/>
      <c r="Z1626" s="17"/>
      <c r="AA1626" s="17"/>
      <c r="AB1626" s="17"/>
      <c r="AC1626" s="17"/>
      <c r="AD1626" s="17"/>
      <c r="AE1626" s="17"/>
      <c r="AF1626" s="17"/>
      <c r="AG1626" s="17"/>
      <c r="AH1626" s="17"/>
      <c r="AI1626" s="17"/>
      <c r="AJ1626" s="17"/>
      <c r="AK1626" s="17"/>
      <c r="AL1626" s="17"/>
      <c r="AM1626" s="17"/>
      <c r="AN1626" s="17"/>
      <c r="AO1626" s="17"/>
      <c r="AP1626" s="17"/>
      <c r="AQ1626" s="17"/>
      <c r="AR1626" s="17"/>
      <c r="AS1626" s="17"/>
      <c r="AT1626" s="17"/>
      <c r="AU1626" s="17"/>
      <c r="AV1626" s="17"/>
      <c r="AW1626" s="17"/>
      <c r="AX1626" s="17"/>
    </row>
    <row r="1627" spans="1:50">
      <c r="A1627" s="11"/>
      <c r="B1627" s="11"/>
      <c r="C1627" s="11"/>
      <c r="D1627" s="12"/>
      <c r="E1627" s="17"/>
      <c r="F1627" s="17"/>
      <c r="G1627" s="17"/>
      <c r="H1627" s="17"/>
      <c r="I1627" s="21"/>
      <c r="J1627" s="17"/>
      <c r="K1627" s="17"/>
      <c r="L1627" s="17"/>
      <c r="M1627" s="17"/>
      <c r="N1627" s="17"/>
      <c r="O1627" s="17"/>
      <c r="P1627" s="17"/>
      <c r="Q1627" s="17"/>
      <c r="R1627" s="17"/>
      <c r="S1627" s="17"/>
      <c r="T1627" s="17"/>
      <c r="U1627" s="17"/>
      <c r="V1627" s="17"/>
      <c r="W1627" s="17"/>
      <c r="X1627" s="17"/>
      <c r="Y1627" s="17"/>
      <c r="Z1627" s="17"/>
      <c r="AA1627" s="17"/>
      <c r="AB1627" s="17"/>
      <c r="AC1627" s="17"/>
      <c r="AD1627" s="17"/>
      <c r="AE1627" s="17"/>
      <c r="AF1627" s="17"/>
      <c r="AG1627" s="17"/>
      <c r="AH1627" s="17"/>
      <c r="AI1627" s="17"/>
      <c r="AJ1627" s="17"/>
      <c r="AK1627" s="17"/>
      <c r="AL1627" s="17"/>
      <c r="AM1627" s="17"/>
      <c r="AN1627" s="17"/>
      <c r="AO1627" s="17"/>
      <c r="AP1627" s="17"/>
      <c r="AQ1627" s="17"/>
      <c r="AR1627" s="17"/>
      <c r="AS1627" s="17"/>
      <c r="AT1627" s="17"/>
      <c r="AU1627" s="17"/>
      <c r="AV1627" s="17"/>
      <c r="AW1627" s="17"/>
      <c r="AX1627" s="17"/>
    </row>
    <row r="1628" spans="1:50">
      <c r="A1628" s="11"/>
      <c r="B1628" s="11"/>
      <c r="C1628" s="11"/>
      <c r="D1628" s="12"/>
      <c r="E1628" s="17"/>
      <c r="F1628" s="17"/>
      <c r="G1628" s="17"/>
      <c r="H1628" s="17"/>
      <c r="I1628" s="21"/>
      <c r="J1628" s="17"/>
      <c r="K1628" s="17"/>
      <c r="L1628" s="17"/>
      <c r="M1628" s="17"/>
      <c r="N1628" s="17"/>
      <c r="O1628" s="17"/>
      <c r="P1628" s="17"/>
      <c r="Q1628" s="17"/>
      <c r="R1628" s="17"/>
      <c r="S1628" s="17"/>
      <c r="T1628" s="17"/>
      <c r="U1628" s="17"/>
      <c r="V1628" s="17"/>
      <c r="W1628" s="17"/>
      <c r="X1628" s="17"/>
      <c r="Y1628" s="17"/>
      <c r="Z1628" s="17"/>
      <c r="AA1628" s="17"/>
      <c r="AB1628" s="17"/>
      <c r="AC1628" s="17"/>
      <c r="AD1628" s="17"/>
      <c r="AE1628" s="17"/>
      <c r="AF1628" s="17"/>
      <c r="AG1628" s="17"/>
      <c r="AH1628" s="17"/>
      <c r="AI1628" s="17"/>
      <c r="AJ1628" s="17"/>
      <c r="AK1628" s="17"/>
      <c r="AL1628" s="17"/>
      <c r="AM1628" s="17"/>
      <c r="AN1628" s="17"/>
      <c r="AO1628" s="17"/>
      <c r="AP1628" s="17"/>
      <c r="AQ1628" s="17"/>
      <c r="AR1628" s="17"/>
      <c r="AS1628" s="17"/>
      <c r="AT1628" s="17"/>
      <c r="AU1628" s="17"/>
      <c r="AV1628" s="17"/>
      <c r="AW1628" s="17"/>
      <c r="AX1628" s="17"/>
    </row>
    <row r="1629" spans="1:50">
      <c r="A1629" s="11"/>
      <c r="B1629" s="11"/>
      <c r="C1629" s="11"/>
      <c r="D1629" s="12"/>
      <c r="E1629" s="17"/>
      <c r="F1629" s="17"/>
      <c r="G1629" s="17"/>
      <c r="H1629" s="17"/>
      <c r="I1629" s="21"/>
      <c r="J1629" s="17"/>
      <c r="K1629" s="17"/>
      <c r="L1629" s="17"/>
      <c r="M1629" s="17"/>
      <c r="N1629" s="17"/>
      <c r="O1629" s="17"/>
      <c r="P1629" s="17"/>
      <c r="Q1629" s="17"/>
      <c r="R1629" s="17"/>
      <c r="S1629" s="17"/>
      <c r="T1629" s="17"/>
      <c r="U1629" s="17"/>
      <c r="V1629" s="17"/>
      <c r="W1629" s="17"/>
      <c r="X1629" s="17"/>
      <c r="Y1629" s="17"/>
      <c r="Z1629" s="17"/>
      <c r="AA1629" s="17"/>
      <c r="AB1629" s="17"/>
      <c r="AC1629" s="17"/>
      <c r="AD1629" s="17"/>
      <c r="AE1629" s="17"/>
      <c r="AF1629" s="17"/>
      <c r="AG1629" s="17"/>
      <c r="AH1629" s="17"/>
      <c r="AI1629" s="17"/>
      <c r="AJ1629" s="17"/>
      <c r="AK1629" s="17"/>
      <c r="AL1629" s="17"/>
      <c r="AM1629" s="17"/>
      <c r="AN1629" s="17"/>
      <c r="AO1629" s="17"/>
      <c r="AP1629" s="17"/>
      <c r="AQ1629" s="17"/>
      <c r="AR1629" s="17"/>
      <c r="AS1629" s="17"/>
      <c r="AT1629" s="17"/>
      <c r="AU1629" s="17"/>
      <c r="AV1629" s="17"/>
      <c r="AW1629" s="17"/>
      <c r="AX1629" s="17"/>
    </row>
    <row r="1630" spans="1:50">
      <c r="A1630" s="11"/>
      <c r="B1630" s="11"/>
      <c r="C1630" s="11"/>
      <c r="D1630" s="12"/>
      <c r="E1630" s="17"/>
      <c r="F1630" s="17"/>
      <c r="G1630" s="17"/>
      <c r="H1630" s="17"/>
      <c r="I1630" s="21"/>
      <c r="J1630" s="17"/>
      <c r="K1630" s="17"/>
      <c r="L1630" s="17"/>
      <c r="M1630" s="17"/>
      <c r="N1630" s="17"/>
      <c r="O1630" s="17"/>
      <c r="P1630" s="17"/>
      <c r="Q1630" s="17"/>
      <c r="R1630" s="17"/>
      <c r="S1630" s="17"/>
      <c r="T1630" s="17"/>
      <c r="U1630" s="17"/>
      <c r="V1630" s="17"/>
      <c r="W1630" s="17"/>
      <c r="X1630" s="17"/>
      <c r="Y1630" s="17"/>
      <c r="Z1630" s="17"/>
      <c r="AA1630" s="17"/>
      <c r="AB1630" s="17"/>
      <c r="AC1630" s="17"/>
      <c r="AD1630" s="17"/>
      <c r="AE1630" s="17"/>
      <c r="AF1630" s="17"/>
      <c r="AG1630" s="17"/>
      <c r="AH1630" s="17"/>
      <c r="AI1630" s="17"/>
      <c r="AJ1630" s="17"/>
      <c r="AK1630" s="17"/>
      <c r="AL1630" s="17"/>
      <c r="AM1630" s="17"/>
      <c r="AN1630" s="17"/>
      <c r="AO1630" s="17"/>
      <c r="AP1630" s="17"/>
      <c r="AQ1630" s="17"/>
      <c r="AR1630" s="17"/>
      <c r="AS1630" s="17"/>
      <c r="AT1630" s="17"/>
      <c r="AU1630" s="17"/>
      <c r="AV1630" s="17"/>
      <c r="AW1630" s="17"/>
      <c r="AX1630" s="17"/>
    </row>
    <row r="1631" spans="1:50">
      <c r="A1631" s="11"/>
      <c r="B1631" s="11"/>
      <c r="C1631" s="11"/>
      <c r="D1631" s="12"/>
      <c r="E1631" s="17"/>
      <c r="F1631" s="17"/>
      <c r="G1631" s="17"/>
      <c r="H1631" s="17"/>
      <c r="I1631" s="21"/>
      <c r="J1631" s="17"/>
      <c r="K1631" s="17"/>
      <c r="L1631" s="17"/>
      <c r="M1631" s="17"/>
      <c r="N1631" s="17"/>
      <c r="O1631" s="17"/>
      <c r="P1631" s="17"/>
      <c r="Q1631" s="17"/>
      <c r="R1631" s="17"/>
      <c r="S1631" s="17"/>
      <c r="T1631" s="17"/>
      <c r="U1631" s="17"/>
      <c r="V1631" s="17"/>
      <c r="W1631" s="17"/>
      <c r="X1631" s="17"/>
      <c r="Y1631" s="17"/>
      <c r="Z1631" s="17"/>
      <c r="AA1631" s="17"/>
      <c r="AB1631" s="17"/>
      <c r="AC1631" s="17"/>
      <c r="AD1631" s="17"/>
      <c r="AE1631" s="17"/>
      <c r="AF1631" s="17"/>
      <c r="AG1631" s="17"/>
      <c r="AH1631" s="17"/>
      <c r="AI1631" s="17"/>
      <c r="AJ1631" s="17"/>
      <c r="AK1631" s="17"/>
      <c r="AL1631" s="17"/>
      <c r="AM1631" s="17"/>
      <c r="AN1631" s="17"/>
      <c r="AO1631" s="17"/>
      <c r="AP1631" s="17"/>
      <c r="AQ1631" s="17"/>
      <c r="AR1631" s="17"/>
      <c r="AS1631" s="17"/>
      <c r="AT1631" s="17"/>
      <c r="AU1631" s="17"/>
      <c r="AV1631" s="17"/>
      <c r="AW1631" s="17"/>
      <c r="AX1631" s="17"/>
    </row>
    <row r="1632" spans="1:50">
      <c r="A1632" s="11"/>
      <c r="B1632" s="11"/>
      <c r="C1632" s="11"/>
      <c r="D1632" s="12"/>
      <c r="E1632" s="17"/>
      <c r="F1632" s="17"/>
      <c r="G1632" s="17"/>
      <c r="H1632" s="17"/>
      <c r="I1632" s="21"/>
      <c r="J1632" s="17"/>
      <c r="K1632" s="17"/>
      <c r="L1632" s="17"/>
      <c r="M1632" s="17"/>
      <c r="N1632" s="17"/>
      <c r="O1632" s="17"/>
      <c r="P1632" s="17"/>
      <c r="Q1632" s="17"/>
      <c r="R1632" s="17"/>
      <c r="S1632" s="17"/>
      <c r="T1632" s="17"/>
      <c r="U1632" s="17"/>
      <c r="V1632" s="17"/>
      <c r="W1632" s="17"/>
      <c r="X1632" s="17"/>
      <c r="Y1632" s="17"/>
      <c r="Z1632" s="17"/>
      <c r="AA1632" s="17"/>
      <c r="AB1632" s="17"/>
      <c r="AC1632" s="17"/>
      <c r="AD1632" s="17"/>
      <c r="AE1632" s="17"/>
      <c r="AF1632" s="17"/>
      <c r="AG1632" s="17"/>
      <c r="AH1632" s="17"/>
      <c r="AI1632" s="17"/>
      <c r="AJ1632" s="17"/>
      <c r="AK1632" s="17"/>
      <c r="AL1632" s="17"/>
      <c r="AM1632" s="17"/>
      <c r="AN1632" s="17"/>
      <c r="AO1632" s="17"/>
      <c r="AP1632" s="17"/>
      <c r="AQ1632" s="17"/>
      <c r="AR1632" s="17"/>
      <c r="AS1632" s="17"/>
      <c r="AT1632" s="17"/>
      <c r="AU1632" s="17"/>
      <c r="AV1632" s="17"/>
      <c r="AW1632" s="17"/>
      <c r="AX1632" s="17"/>
    </row>
    <row r="1633" spans="1:50">
      <c r="A1633" s="11"/>
      <c r="B1633" s="11"/>
      <c r="C1633" s="11"/>
      <c r="D1633" s="12"/>
      <c r="E1633" s="17"/>
      <c r="F1633" s="17"/>
      <c r="G1633" s="17"/>
      <c r="H1633" s="17"/>
      <c r="I1633" s="21"/>
      <c r="J1633" s="17"/>
      <c r="K1633" s="17"/>
      <c r="L1633" s="17"/>
      <c r="M1633" s="17"/>
      <c r="N1633" s="17"/>
      <c r="O1633" s="17"/>
      <c r="P1633" s="17"/>
      <c r="Q1633" s="17"/>
      <c r="R1633" s="17"/>
      <c r="S1633" s="17"/>
      <c r="T1633" s="17"/>
      <c r="U1633" s="17"/>
      <c r="V1633" s="17"/>
      <c r="W1633" s="17"/>
      <c r="X1633" s="17"/>
      <c r="Y1633" s="17"/>
      <c r="Z1633" s="17"/>
      <c r="AA1633" s="17"/>
      <c r="AB1633" s="17"/>
      <c r="AC1633" s="17"/>
      <c r="AD1633" s="17"/>
      <c r="AE1633" s="17"/>
      <c r="AF1633" s="17"/>
      <c r="AG1633" s="17"/>
      <c r="AH1633" s="17"/>
      <c r="AI1633" s="17"/>
      <c r="AJ1633" s="17"/>
      <c r="AK1633" s="17"/>
      <c r="AL1633" s="17"/>
      <c r="AM1633" s="17"/>
      <c r="AN1633" s="17"/>
      <c r="AO1633" s="17"/>
      <c r="AP1633" s="17"/>
      <c r="AQ1633" s="17"/>
      <c r="AR1633" s="17"/>
      <c r="AS1633" s="17"/>
      <c r="AT1633" s="17"/>
      <c r="AU1633" s="17"/>
      <c r="AV1633" s="17"/>
      <c r="AW1633" s="17"/>
      <c r="AX1633" s="17"/>
    </row>
    <row r="1634" spans="1:50">
      <c r="A1634" s="11"/>
      <c r="B1634" s="11"/>
      <c r="C1634" s="11"/>
      <c r="D1634" s="12"/>
      <c r="E1634" s="17"/>
      <c r="F1634" s="17"/>
      <c r="G1634" s="17"/>
      <c r="H1634" s="17"/>
      <c r="I1634" s="21"/>
      <c r="J1634" s="17"/>
      <c r="K1634" s="17"/>
      <c r="L1634" s="17"/>
      <c r="M1634" s="17"/>
      <c r="N1634" s="17"/>
      <c r="O1634" s="17"/>
      <c r="P1634" s="17"/>
      <c r="Q1634" s="17"/>
      <c r="R1634" s="17"/>
      <c r="S1634" s="17"/>
      <c r="T1634" s="17"/>
      <c r="U1634" s="17"/>
      <c r="V1634" s="17"/>
      <c r="W1634" s="17"/>
      <c r="X1634" s="17"/>
      <c r="Y1634" s="17"/>
      <c r="Z1634" s="17"/>
      <c r="AA1634" s="17"/>
      <c r="AB1634" s="17"/>
      <c r="AC1634" s="17"/>
      <c r="AD1634" s="17"/>
      <c r="AE1634" s="17"/>
      <c r="AF1634" s="17"/>
      <c r="AG1634" s="17"/>
      <c r="AH1634" s="17"/>
      <c r="AI1634" s="17"/>
      <c r="AJ1634" s="17"/>
      <c r="AK1634" s="17"/>
      <c r="AL1634" s="17"/>
      <c r="AM1634" s="17"/>
      <c r="AN1634" s="17"/>
      <c r="AO1634" s="17"/>
      <c r="AP1634" s="17"/>
      <c r="AQ1634" s="17"/>
      <c r="AR1634" s="17"/>
      <c r="AS1634" s="17"/>
      <c r="AT1634" s="17"/>
      <c r="AU1634" s="17"/>
      <c r="AV1634" s="17"/>
      <c r="AW1634" s="17"/>
      <c r="AX1634" s="17"/>
    </row>
    <row r="1635" spans="1:50">
      <c r="A1635" s="11"/>
      <c r="B1635" s="11"/>
      <c r="C1635" s="11"/>
      <c r="D1635" s="12"/>
      <c r="E1635" s="17"/>
      <c r="F1635" s="17"/>
      <c r="G1635" s="17"/>
      <c r="H1635" s="17"/>
      <c r="I1635" s="21"/>
      <c r="J1635" s="17"/>
      <c r="K1635" s="17"/>
      <c r="L1635" s="17"/>
      <c r="M1635" s="17"/>
      <c r="N1635" s="17"/>
      <c r="O1635" s="17"/>
      <c r="P1635" s="17"/>
      <c r="Q1635" s="17"/>
      <c r="R1635" s="17"/>
      <c r="S1635" s="17"/>
      <c r="T1635" s="17"/>
      <c r="U1635" s="17"/>
      <c r="V1635" s="17"/>
      <c r="W1635" s="17"/>
      <c r="X1635" s="17"/>
      <c r="Y1635" s="17"/>
      <c r="Z1635" s="17"/>
      <c r="AA1635" s="17"/>
      <c r="AB1635" s="17"/>
      <c r="AC1635" s="17"/>
      <c r="AD1635" s="17"/>
      <c r="AE1635" s="17"/>
      <c r="AF1635" s="17"/>
      <c r="AG1635" s="17"/>
      <c r="AH1635" s="17"/>
      <c r="AI1635" s="17"/>
      <c r="AJ1635" s="17"/>
      <c r="AK1635" s="17"/>
      <c r="AL1635" s="17"/>
      <c r="AM1635" s="17"/>
      <c r="AN1635" s="17"/>
      <c r="AO1635" s="17"/>
      <c r="AP1635" s="17"/>
      <c r="AQ1635" s="17"/>
      <c r="AR1635" s="17"/>
      <c r="AS1635" s="17"/>
      <c r="AT1635" s="17"/>
      <c r="AU1635" s="17"/>
      <c r="AV1635" s="17"/>
      <c r="AW1635" s="17"/>
      <c r="AX1635" s="17"/>
    </row>
    <row r="1636" spans="1:50">
      <c r="A1636" s="11"/>
      <c r="B1636" s="11"/>
      <c r="C1636" s="11"/>
      <c r="D1636" s="12"/>
      <c r="E1636" s="17"/>
      <c r="F1636" s="17"/>
      <c r="G1636" s="17"/>
      <c r="H1636" s="17"/>
      <c r="I1636" s="21"/>
      <c r="J1636" s="17"/>
      <c r="K1636" s="17"/>
      <c r="L1636" s="17"/>
      <c r="M1636" s="17"/>
      <c r="N1636" s="17"/>
      <c r="O1636" s="17"/>
      <c r="P1636" s="17"/>
      <c r="Q1636" s="17"/>
      <c r="R1636" s="17"/>
      <c r="S1636" s="17"/>
      <c r="T1636" s="17"/>
      <c r="U1636" s="17"/>
      <c r="V1636" s="17"/>
      <c r="W1636" s="17"/>
      <c r="X1636" s="17"/>
      <c r="Y1636" s="17"/>
      <c r="Z1636" s="17"/>
      <c r="AA1636" s="17"/>
      <c r="AB1636" s="17"/>
      <c r="AC1636" s="17"/>
      <c r="AD1636" s="17"/>
      <c r="AE1636" s="17"/>
      <c r="AF1636" s="17"/>
      <c r="AG1636" s="17"/>
      <c r="AH1636" s="17"/>
      <c r="AI1636" s="17"/>
      <c r="AJ1636" s="17"/>
      <c r="AK1636" s="17"/>
      <c r="AL1636" s="17"/>
      <c r="AM1636" s="17"/>
      <c r="AN1636" s="17"/>
      <c r="AO1636" s="17"/>
      <c r="AP1636" s="17"/>
      <c r="AQ1636" s="17"/>
      <c r="AR1636" s="17"/>
      <c r="AS1636" s="17"/>
      <c r="AT1636" s="17"/>
      <c r="AU1636" s="17"/>
      <c r="AV1636" s="17"/>
      <c r="AW1636" s="17"/>
      <c r="AX1636" s="17"/>
    </row>
    <row r="1637" spans="1:50">
      <c r="A1637" s="11"/>
      <c r="B1637" s="11"/>
      <c r="C1637" s="11"/>
      <c r="D1637" s="12"/>
      <c r="E1637" s="17"/>
      <c r="F1637" s="17"/>
      <c r="G1637" s="17"/>
      <c r="H1637" s="17"/>
      <c r="I1637" s="21"/>
      <c r="J1637" s="17"/>
      <c r="K1637" s="17"/>
      <c r="L1637" s="17"/>
      <c r="M1637" s="17"/>
      <c r="N1637" s="17"/>
      <c r="O1637" s="17"/>
      <c r="P1637" s="17"/>
      <c r="Q1637" s="17"/>
      <c r="R1637" s="17"/>
      <c r="S1637" s="17"/>
      <c r="T1637" s="17"/>
      <c r="U1637" s="17"/>
      <c r="V1637" s="17"/>
      <c r="W1637" s="17"/>
      <c r="X1637" s="17"/>
      <c r="Y1637" s="17"/>
      <c r="Z1637" s="17"/>
      <c r="AA1637" s="17"/>
      <c r="AB1637" s="17"/>
      <c r="AC1637" s="17"/>
      <c r="AD1637" s="17"/>
      <c r="AE1637" s="17"/>
      <c r="AF1637" s="17"/>
      <c r="AG1637" s="17"/>
      <c r="AH1637" s="17"/>
      <c r="AI1637" s="17"/>
      <c r="AJ1637" s="17"/>
      <c r="AK1637" s="17"/>
      <c r="AL1637" s="17"/>
      <c r="AM1637" s="17"/>
      <c r="AN1637" s="17"/>
      <c r="AO1637" s="17"/>
      <c r="AP1637" s="17"/>
      <c r="AQ1637" s="17"/>
      <c r="AR1637" s="17"/>
      <c r="AS1637" s="17"/>
      <c r="AT1637" s="17"/>
      <c r="AU1637" s="17"/>
      <c r="AV1637" s="17"/>
      <c r="AW1637" s="17"/>
      <c r="AX1637" s="17"/>
    </row>
    <row r="1638" spans="1:50">
      <c r="A1638" s="11"/>
      <c r="B1638" s="11"/>
      <c r="C1638" s="11"/>
      <c r="D1638" s="12"/>
      <c r="E1638" s="17"/>
      <c r="F1638" s="17"/>
      <c r="G1638" s="17"/>
      <c r="H1638" s="17"/>
      <c r="I1638" s="21"/>
      <c r="J1638" s="17"/>
      <c r="K1638" s="17"/>
      <c r="L1638" s="17"/>
      <c r="M1638" s="17"/>
      <c r="N1638" s="17"/>
      <c r="O1638" s="17"/>
      <c r="P1638" s="17"/>
      <c r="Q1638" s="17"/>
      <c r="R1638" s="17"/>
      <c r="S1638" s="17"/>
      <c r="T1638" s="17"/>
      <c r="U1638" s="17"/>
      <c r="V1638" s="17"/>
      <c r="W1638" s="17"/>
      <c r="X1638" s="17"/>
      <c r="Y1638" s="17"/>
      <c r="Z1638" s="17"/>
      <c r="AA1638" s="17"/>
      <c r="AB1638" s="17"/>
      <c r="AC1638" s="17"/>
      <c r="AD1638" s="17"/>
      <c r="AE1638" s="17"/>
      <c r="AF1638" s="17"/>
      <c r="AG1638" s="17"/>
      <c r="AH1638" s="17"/>
      <c r="AI1638" s="17"/>
      <c r="AJ1638" s="17"/>
      <c r="AK1638" s="17"/>
      <c r="AL1638" s="17"/>
      <c r="AM1638" s="17"/>
      <c r="AN1638" s="17"/>
      <c r="AO1638" s="17"/>
      <c r="AP1638" s="17"/>
      <c r="AQ1638" s="17"/>
      <c r="AR1638" s="17"/>
      <c r="AS1638" s="17"/>
      <c r="AT1638" s="17"/>
      <c r="AU1638" s="17"/>
      <c r="AV1638" s="17"/>
      <c r="AW1638" s="17"/>
      <c r="AX1638" s="17"/>
    </row>
    <row r="1639" spans="1:50">
      <c r="A1639" s="11"/>
      <c r="B1639" s="11"/>
      <c r="C1639" s="11"/>
      <c r="D1639" s="12"/>
      <c r="E1639" s="17"/>
      <c r="F1639" s="17"/>
      <c r="G1639" s="17"/>
      <c r="H1639" s="17"/>
      <c r="I1639" s="21"/>
      <c r="J1639" s="17"/>
      <c r="K1639" s="17"/>
      <c r="L1639" s="17"/>
      <c r="M1639" s="17"/>
      <c r="N1639" s="17"/>
      <c r="O1639" s="17"/>
      <c r="P1639" s="17"/>
      <c r="Q1639" s="17"/>
      <c r="R1639" s="17"/>
      <c r="S1639" s="17"/>
      <c r="T1639" s="17"/>
      <c r="U1639" s="17"/>
      <c r="V1639" s="17"/>
      <c r="W1639" s="17"/>
      <c r="X1639" s="17"/>
      <c r="Y1639" s="17"/>
      <c r="Z1639" s="17"/>
      <c r="AA1639" s="17"/>
      <c r="AB1639" s="17"/>
      <c r="AC1639" s="17"/>
      <c r="AD1639" s="17"/>
      <c r="AE1639" s="17"/>
      <c r="AF1639" s="17"/>
      <c r="AG1639" s="17"/>
      <c r="AH1639" s="17"/>
      <c r="AI1639" s="17"/>
      <c r="AJ1639" s="17"/>
      <c r="AK1639" s="17"/>
      <c r="AL1639" s="17"/>
      <c r="AM1639" s="17"/>
      <c r="AN1639" s="17"/>
      <c r="AO1639" s="17"/>
      <c r="AP1639" s="17"/>
      <c r="AQ1639" s="17"/>
      <c r="AR1639" s="17"/>
      <c r="AS1639" s="17"/>
      <c r="AT1639" s="17"/>
      <c r="AU1639" s="17"/>
      <c r="AV1639" s="17"/>
      <c r="AW1639" s="17"/>
      <c r="AX1639" s="17"/>
    </row>
    <row r="1640" spans="1:50">
      <c r="A1640" s="11"/>
      <c r="B1640" s="11"/>
      <c r="C1640" s="11"/>
      <c r="D1640" s="12"/>
      <c r="E1640" s="17"/>
      <c r="F1640" s="17"/>
      <c r="G1640" s="17"/>
      <c r="H1640" s="17"/>
      <c r="I1640" s="21"/>
      <c r="J1640" s="17"/>
      <c r="K1640" s="17"/>
      <c r="L1640" s="17"/>
      <c r="M1640" s="17"/>
      <c r="N1640" s="17"/>
      <c r="O1640" s="17"/>
      <c r="P1640" s="17"/>
      <c r="Q1640" s="17"/>
      <c r="R1640" s="17"/>
      <c r="S1640" s="17"/>
      <c r="T1640" s="17"/>
      <c r="U1640" s="17"/>
      <c r="V1640" s="17"/>
      <c r="W1640" s="17"/>
      <c r="X1640" s="17"/>
      <c r="Y1640" s="17"/>
      <c r="Z1640" s="17"/>
      <c r="AA1640" s="17"/>
      <c r="AB1640" s="17"/>
      <c r="AC1640" s="17"/>
      <c r="AD1640" s="17"/>
      <c r="AE1640" s="17"/>
      <c r="AF1640" s="17"/>
      <c r="AG1640" s="17"/>
      <c r="AH1640" s="17"/>
      <c r="AI1640" s="17"/>
      <c r="AJ1640" s="17"/>
      <c r="AK1640" s="17"/>
      <c r="AL1640" s="17"/>
      <c r="AM1640" s="17"/>
      <c r="AN1640" s="17"/>
      <c r="AO1640" s="17"/>
      <c r="AP1640" s="17"/>
      <c r="AQ1640" s="17"/>
      <c r="AR1640" s="17"/>
      <c r="AS1640" s="17"/>
      <c r="AT1640" s="17"/>
      <c r="AU1640" s="17"/>
      <c r="AV1640" s="17"/>
      <c r="AW1640" s="17"/>
      <c r="AX1640" s="17"/>
    </row>
    <row r="1641" spans="1:50">
      <c r="A1641" s="11"/>
      <c r="B1641" s="11"/>
      <c r="C1641" s="11"/>
      <c r="D1641" s="12"/>
      <c r="E1641" s="17"/>
      <c r="F1641" s="17"/>
      <c r="G1641" s="17"/>
      <c r="H1641" s="17"/>
      <c r="I1641" s="21"/>
      <c r="J1641" s="17"/>
      <c r="K1641" s="17"/>
      <c r="L1641" s="17"/>
      <c r="M1641" s="17"/>
      <c r="N1641" s="17"/>
      <c r="O1641" s="17"/>
      <c r="P1641" s="17"/>
      <c r="Q1641" s="17"/>
      <c r="R1641" s="17"/>
      <c r="S1641" s="17"/>
      <c r="T1641" s="17"/>
      <c r="U1641" s="17"/>
      <c r="V1641" s="17"/>
      <c r="W1641" s="17"/>
      <c r="X1641" s="17"/>
      <c r="Y1641" s="17"/>
      <c r="Z1641" s="17"/>
      <c r="AA1641" s="17"/>
      <c r="AB1641" s="17"/>
      <c r="AC1641" s="17"/>
      <c r="AD1641" s="17"/>
      <c r="AE1641" s="17"/>
      <c r="AF1641" s="17"/>
      <c r="AG1641" s="17"/>
      <c r="AH1641" s="17"/>
      <c r="AI1641" s="17"/>
      <c r="AJ1641" s="17"/>
      <c r="AK1641" s="17"/>
      <c r="AL1641" s="17"/>
      <c r="AM1641" s="17"/>
      <c r="AN1641" s="17"/>
      <c r="AO1641" s="17"/>
      <c r="AP1641" s="17"/>
      <c r="AQ1641" s="17"/>
      <c r="AR1641" s="17"/>
      <c r="AS1641" s="17"/>
      <c r="AT1641" s="17"/>
      <c r="AU1641" s="17"/>
      <c r="AV1641" s="17"/>
      <c r="AW1641" s="17"/>
      <c r="AX1641" s="17"/>
    </row>
    <row r="1642" spans="1:50">
      <c r="A1642" s="11"/>
      <c r="B1642" s="11"/>
      <c r="C1642" s="11"/>
      <c r="D1642" s="12"/>
      <c r="E1642" s="17"/>
      <c r="F1642" s="17"/>
      <c r="G1642" s="17"/>
      <c r="H1642" s="17"/>
      <c r="I1642" s="21"/>
      <c r="J1642" s="17"/>
      <c r="K1642" s="17"/>
      <c r="L1642" s="17"/>
      <c r="M1642" s="17"/>
      <c r="N1642" s="17"/>
      <c r="O1642" s="17"/>
      <c r="P1642" s="17"/>
      <c r="Q1642" s="17"/>
      <c r="R1642" s="17"/>
      <c r="S1642" s="17"/>
      <c r="T1642" s="17"/>
      <c r="U1642" s="17"/>
      <c r="V1642" s="17"/>
      <c r="W1642" s="17"/>
      <c r="X1642" s="17"/>
      <c r="Y1642" s="17"/>
      <c r="Z1642" s="17"/>
      <c r="AA1642" s="17"/>
      <c r="AB1642" s="17"/>
      <c r="AC1642" s="17"/>
      <c r="AD1642" s="17"/>
      <c r="AE1642" s="17"/>
      <c r="AF1642" s="17"/>
      <c r="AG1642" s="17"/>
      <c r="AH1642" s="17"/>
      <c r="AI1642" s="17"/>
      <c r="AJ1642" s="17"/>
      <c r="AK1642" s="17"/>
      <c r="AL1642" s="17"/>
      <c r="AM1642" s="17"/>
      <c r="AN1642" s="17"/>
      <c r="AO1642" s="17"/>
      <c r="AP1642" s="17"/>
      <c r="AQ1642" s="17"/>
      <c r="AR1642" s="17"/>
      <c r="AS1642" s="17"/>
      <c r="AT1642" s="17"/>
      <c r="AU1642" s="17"/>
      <c r="AV1642" s="17"/>
      <c r="AW1642" s="17"/>
      <c r="AX1642" s="17"/>
    </row>
    <row r="1643" spans="1:50">
      <c r="A1643" s="11"/>
      <c r="B1643" s="11"/>
      <c r="C1643" s="11"/>
      <c r="D1643" s="12"/>
      <c r="E1643" s="17"/>
      <c r="F1643" s="17"/>
      <c r="G1643" s="17"/>
      <c r="H1643" s="17"/>
      <c r="I1643" s="21"/>
      <c r="J1643" s="17"/>
      <c r="K1643" s="17"/>
      <c r="L1643" s="17"/>
      <c r="M1643" s="17"/>
      <c r="N1643" s="17"/>
      <c r="O1643" s="17"/>
      <c r="P1643" s="17"/>
      <c r="Q1643" s="17"/>
      <c r="R1643" s="17"/>
      <c r="S1643" s="17"/>
      <c r="T1643" s="17"/>
      <c r="U1643" s="17"/>
      <c r="V1643" s="17"/>
      <c r="W1643" s="17"/>
      <c r="X1643" s="17"/>
      <c r="Y1643" s="17"/>
      <c r="Z1643" s="17"/>
      <c r="AA1643" s="17"/>
      <c r="AB1643" s="17"/>
      <c r="AC1643" s="17"/>
      <c r="AD1643" s="17"/>
      <c r="AE1643" s="17"/>
      <c r="AF1643" s="17"/>
      <c r="AG1643" s="17"/>
      <c r="AH1643" s="17"/>
      <c r="AI1643" s="17"/>
      <c r="AJ1643" s="17"/>
      <c r="AK1643" s="17"/>
      <c r="AL1643" s="17"/>
      <c r="AM1643" s="17"/>
      <c r="AN1643" s="17"/>
      <c r="AO1643" s="17"/>
      <c r="AP1643" s="17"/>
      <c r="AQ1643" s="17"/>
      <c r="AR1643" s="17"/>
      <c r="AS1643" s="17"/>
      <c r="AT1643" s="17"/>
      <c r="AU1643" s="17"/>
      <c r="AV1643" s="17"/>
      <c r="AW1643" s="17"/>
      <c r="AX1643" s="17"/>
    </row>
    <row r="1644" spans="1:50">
      <c r="A1644" s="11"/>
      <c r="B1644" s="11"/>
      <c r="C1644" s="11"/>
      <c r="D1644" s="12"/>
      <c r="E1644" s="17"/>
      <c r="F1644" s="17"/>
      <c r="G1644" s="17"/>
      <c r="H1644" s="17"/>
      <c r="I1644" s="21"/>
      <c r="J1644" s="17"/>
      <c r="K1644" s="17"/>
      <c r="L1644" s="17"/>
      <c r="M1644" s="17"/>
      <c r="N1644" s="17"/>
      <c r="O1644" s="17"/>
      <c r="P1644" s="17"/>
      <c r="Q1644" s="17"/>
      <c r="R1644" s="17"/>
      <c r="S1644" s="17"/>
      <c r="T1644" s="17"/>
      <c r="U1644" s="17"/>
      <c r="V1644" s="17"/>
      <c r="W1644" s="17"/>
      <c r="X1644" s="17"/>
      <c r="Y1644" s="17"/>
      <c r="Z1644" s="17"/>
      <c r="AA1644" s="17"/>
      <c r="AB1644" s="17"/>
      <c r="AC1644" s="17"/>
      <c r="AD1644" s="17"/>
      <c r="AE1644" s="17"/>
      <c r="AF1644" s="17"/>
      <c r="AG1644" s="17"/>
      <c r="AH1644" s="17"/>
      <c r="AI1644" s="17"/>
      <c r="AJ1644" s="17"/>
      <c r="AK1644" s="17"/>
      <c r="AL1644" s="17"/>
      <c r="AM1644" s="17"/>
      <c r="AN1644" s="17"/>
      <c r="AO1644" s="17"/>
      <c r="AP1644" s="17"/>
      <c r="AQ1644" s="17"/>
      <c r="AR1644" s="17"/>
      <c r="AS1644" s="17"/>
      <c r="AT1644" s="17"/>
      <c r="AU1644" s="17"/>
      <c r="AV1644" s="17"/>
      <c r="AW1644" s="17"/>
      <c r="AX1644" s="17"/>
    </row>
    <row r="1645" spans="1:50">
      <c r="A1645" s="11"/>
      <c r="B1645" s="11"/>
      <c r="C1645" s="11"/>
      <c r="D1645" s="12"/>
      <c r="E1645" s="17"/>
      <c r="F1645" s="17"/>
      <c r="G1645" s="17"/>
      <c r="H1645" s="17"/>
      <c r="I1645" s="21"/>
      <c r="J1645" s="17"/>
      <c r="K1645" s="17"/>
      <c r="L1645" s="17"/>
      <c r="M1645" s="17"/>
      <c r="N1645" s="17"/>
      <c r="O1645" s="17"/>
      <c r="P1645" s="17"/>
      <c r="Q1645" s="17"/>
      <c r="R1645" s="17"/>
      <c r="S1645" s="17"/>
      <c r="T1645" s="17"/>
      <c r="U1645" s="17"/>
      <c r="V1645" s="17"/>
      <c r="W1645" s="17"/>
      <c r="X1645" s="17"/>
      <c r="Y1645" s="17"/>
      <c r="Z1645" s="17"/>
      <c r="AA1645" s="17"/>
      <c r="AB1645" s="17"/>
      <c r="AC1645" s="17"/>
      <c r="AD1645" s="17"/>
      <c r="AE1645" s="17"/>
      <c r="AF1645" s="17"/>
      <c r="AG1645" s="17"/>
      <c r="AH1645" s="17"/>
      <c r="AI1645" s="17"/>
      <c r="AJ1645" s="17"/>
      <c r="AK1645" s="17"/>
      <c r="AL1645" s="17"/>
      <c r="AM1645" s="17"/>
      <c r="AN1645" s="17"/>
      <c r="AO1645" s="17"/>
      <c r="AP1645" s="17"/>
      <c r="AQ1645" s="17"/>
      <c r="AR1645" s="17"/>
      <c r="AS1645" s="17"/>
      <c r="AT1645" s="17"/>
      <c r="AU1645" s="17"/>
      <c r="AV1645" s="17"/>
      <c r="AW1645" s="17"/>
      <c r="AX1645" s="17"/>
    </row>
    <row r="1646" spans="1:50">
      <c r="A1646" s="11"/>
      <c r="B1646" s="11"/>
      <c r="C1646" s="11"/>
      <c r="D1646" s="12"/>
      <c r="E1646" s="17"/>
      <c r="F1646" s="17"/>
      <c r="G1646" s="17"/>
      <c r="H1646" s="17"/>
      <c r="I1646" s="21"/>
      <c r="J1646" s="17"/>
      <c r="K1646" s="17"/>
      <c r="L1646" s="17"/>
      <c r="M1646" s="17"/>
      <c r="N1646" s="17"/>
      <c r="O1646" s="17"/>
      <c r="P1646" s="17"/>
      <c r="Q1646" s="17"/>
      <c r="R1646" s="17"/>
      <c r="S1646" s="17"/>
      <c r="T1646" s="17"/>
      <c r="U1646" s="17"/>
      <c r="V1646" s="17"/>
      <c r="W1646" s="17"/>
      <c r="X1646" s="17"/>
      <c r="Y1646" s="17"/>
      <c r="Z1646" s="17"/>
      <c r="AA1646" s="17"/>
      <c r="AB1646" s="17"/>
      <c r="AC1646" s="17"/>
      <c r="AD1646" s="17"/>
      <c r="AE1646" s="17"/>
      <c r="AF1646" s="17"/>
      <c r="AG1646" s="17"/>
      <c r="AH1646" s="17"/>
      <c r="AI1646" s="17"/>
      <c r="AJ1646" s="17"/>
      <c r="AK1646" s="17"/>
      <c r="AL1646" s="17"/>
      <c r="AM1646" s="17"/>
      <c r="AN1646" s="17"/>
      <c r="AO1646" s="17"/>
      <c r="AP1646" s="17"/>
      <c r="AQ1646" s="17"/>
      <c r="AR1646" s="17"/>
      <c r="AS1646" s="17"/>
      <c r="AT1646" s="17"/>
      <c r="AU1646" s="17"/>
      <c r="AV1646" s="17"/>
      <c r="AW1646" s="17"/>
      <c r="AX1646" s="17"/>
    </row>
    <row r="1647" spans="1:50">
      <c r="A1647" s="11"/>
      <c r="B1647" s="11"/>
      <c r="C1647" s="11"/>
      <c r="D1647" s="12"/>
      <c r="E1647" s="17"/>
      <c r="F1647" s="17"/>
      <c r="G1647" s="17"/>
      <c r="H1647" s="17"/>
      <c r="I1647" s="21"/>
      <c r="J1647" s="17"/>
      <c r="K1647" s="17"/>
      <c r="L1647" s="17"/>
      <c r="M1647" s="17"/>
      <c r="N1647" s="17"/>
      <c r="O1647" s="17"/>
      <c r="P1647" s="17"/>
      <c r="Q1647" s="17"/>
      <c r="R1647" s="17"/>
      <c r="S1647" s="17"/>
      <c r="T1647" s="17"/>
      <c r="U1647" s="17"/>
      <c r="V1647" s="17"/>
      <c r="W1647" s="17"/>
      <c r="X1647" s="17"/>
      <c r="Y1647" s="17"/>
      <c r="Z1647" s="17"/>
      <c r="AA1647" s="17"/>
      <c r="AB1647" s="17"/>
      <c r="AC1647" s="17"/>
      <c r="AD1647" s="17"/>
      <c r="AE1647" s="17"/>
      <c r="AF1647" s="17"/>
      <c r="AG1647" s="17"/>
      <c r="AH1647" s="17"/>
      <c r="AI1647" s="17"/>
      <c r="AJ1647" s="17"/>
      <c r="AK1647" s="17"/>
      <c r="AL1647" s="17"/>
      <c r="AM1647" s="17"/>
      <c r="AN1647" s="17"/>
      <c r="AO1647" s="17"/>
      <c r="AP1647" s="17"/>
      <c r="AQ1647" s="17"/>
      <c r="AR1647" s="17"/>
      <c r="AS1647" s="17"/>
      <c r="AT1647" s="17"/>
      <c r="AU1647" s="17"/>
      <c r="AV1647" s="17"/>
      <c r="AW1647" s="17"/>
      <c r="AX1647" s="17"/>
    </row>
    <row r="1648" spans="1:50">
      <c r="A1648" s="11"/>
      <c r="B1648" s="11"/>
      <c r="C1648" s="11"/>
      <c r="D1648" s="12"/>
      <c r="E1648" s="17"/>
      <c r="F1648" s="17"/>
      <c r="G1648" s="17"/>
      <c r="H1648" s="17"/>
      <c r="I1648" s="21"/>
      <c r="J1648" s="17"/>
      <c r="K1648" s="17"/>
      <c r="L1648" s="17"/>
      <c r="M1648" s="17"/>
      <c r="N1648" s="17"/>
      <c r="O1648" s="17"/>
      <c r="P1648" s="17"/>
      <c r="Q1648" s="17"/>
      <c r="R1648" s="17"/>
      <c r="S1648" s="17"/>
      <c r="T1648" s="17"/>
      <c r="U1648" s="17"/>
      <c r="V1648" s="17"/>
      <c r="W1648" s="17"/>
      <c r="X1648" s="17"/>
      <c r="Y1648" s="17"/>
      <c r="Z1648" s="17"/>
      <c r="AA1648" s="17"/>
      <c r="AB1648" s="17"/>
      <c r="AC1648" s="17"/>
      <c r="AD1648" s="17"/>
      <c r="AE1648" s="17"/>
      <c r="AF1648" s="17"/>
      <c r="AG1648" s="17"/>
      <c r="AH1648" s="17"/>
      <c r="AI1648" s="17"/>
      <c r="AJ1648" s="17"/>
      <c r="AK1648" s="17"/>
      <c r="AL1648" s="17"/>
      <c r="AM1648" s="17"/>
      <c r="AN1648" s="17"/>
      <c r="AO1648" s="17"/>
      <c r="AP1648" s="17"/>
      <c r="AQ1648" s="17"/>
      <c r="AR1648" s="17"/>
      <c r="AS1648" s="17"/>
      <c r="AT1648" s="17"/>
      <c r="AU1648" s="17"/>
      <c r="AV1648" s="17"/>
      <c r="AW1648" s="17"/>
      <c r="AX1648" s="17"/>
    </row>
    <row r="1649" spans="1:50">
      <c r="A1649" s="11"/>
      <c r="B1649" s="11"/>
      <c r="C1649" s="11"/>
      <c r="D1649" s="12"/>
      <c r="E1649" s="17"/>
      <c r="F1649" s="17"/>
      <c r="G1649" s="17"/>
      <c r="H1649" s="17"/>
      <c r="I1649" s="21"/>
      <c r="J1649" s="17"/>
      <c r="K1649" s="17"/>
      <c r="L1649" s="17"/>
      <c r="M1649" s="17"/>
      <c r="N1649" s="17"/>
      <c r="O1649" s="17"/>
      <c r="P1649" s="17"/>
      <c r="Q1649" s="17"/>
      <c r="R1649" s="17"/>
      <c r="S1649" s="17"/>
      <c r="T1649" s="17"/>
      <c r="U1649" s="17"/>
      <c r="V1649" s="17"/>
      <c r="W1649" s="17"/>
      <c r="X1649" s="17"/>
      <c r="Y1649" s="17"/>
      <c r="Z1649" s="17"/>
      <c r="AA1649" s="17"/>
      <c r="AB1649" s="17"/>
      <c r="AC1649" s="17"/>
      <c r="AD1649" s="17"/>
      <c r="AE1649" s="17"/>
      <c r="AF1649" s="17"/>
      <c r="AG1649" s="17"/>
      <c r="AH1649" s="17"/>
      <c r="AI1649" s="17"/>
      <c r="AJ1649" s="17"/>
      <c r="AK1649" s="17"/>
      <c r="AL1649" s="17"/>
      <c r="AM1649" s="17"/>
      <c r="AN1649" s="17"/>
      <c r="AO1649" s="17"/>
      <c r="AP1649" s="17"/>
      <c r="AQ1649" s="17"/>
      <c r="AR1649" s="17"/>
      <c r="AS1649" s="17"/>
      <c r="AT1649" s="17"/>
      <c r="AU1649" s="17"/>
      <c r="AV1649" s="17"/>
      <c r="AW1649" s="17"/>
      <c r="AX1649" s="17"/>
    </row>
    <row r="1650" spans="1:50">
      <c r="A1650" s="11"/>
      <c r="B1650" s="11"/>
      <c r="C1650" s="11"/>
      <c r="D1650" s="12"/>
      <c r="E1650" s="17"/>
      <c r="F1650" s="17"/>
      <c r="G1650" s="17"/>
      <c r="H1650" s="17"/>
      <c r="I1650" s="21"/>
      <c r="J1650" s="17"/>
      <c r="K1650" s="17"/>
      <c r="L1650" s="17"/>
      <c r="M1650" s="17"/>
      <c r="N1650" s="17"/>
      <c r="O1650" s="17"/>
      <c r="P1650" s="17"/>
      <c r="Q1650" s="17"/>
      <c r="R1650" s="17"/>
      <c r="S1650" s="17"/>
      <c r="T1650" s="17"/>
      <c r="U1650" s="17"/>
      <c r="V1650" s="17"/>
      <c r="W1650" s="17"/>
      <c r="X1650" s="17"/>
      <c r="Y1650" s="17"/>
      <c r="Z1650" s="17"/>
      <c r="AA1650" s="17"/>
      <c r="AB1650" s="17"/>
      <c r="AC1650" s="17"/>
      <c r="AD1650" s="17"/>
      <c r="AE1650" s="17"/>
      <c r="AF1650" s="17"/>
      <c r="AG1650" s="17"/>
      <c r="AH1650" s="17"/>
      <c r="AI1650" s="17"/>
      <c r="AJ1650" s="17"/>
      <c r="AK1650" s="17"/>
      <c r="AL1650" s="17"/>
      <c r="AM1650" s="17"/>
      <c r="AN1650" s="17"/>
      <c r="AO1650" s="17"/>
      <c r="AP1650" s="17"/>
      <c r="AQ1650" s="17"/>
      <c r="AR1650" s="17"/>
      <c r="AS1650" s="17"/>
      <c r="AT1650" s="17"/>
      <c r="AU1650" s="17"/>
      <c r="AV1650" s="17"/>
      <c r="AW1650" s="17"/>
      <c r="AX1650" s="17"/>
    </row>
    <row r="1651" spans="1:50">
      <c r="A1651" s="11"/>
      <c r="B1651" s="11"/>
      <c r="C1651" s="11"/>
      <c r="D1651" s="12"/>
      <c r="E1651" s="17"/>
      <c r="F1651" s="17"/>
      <c r="G1651" s="17"/>
      <c r="H1651" s="17"/>
      <c r="I1651" s="21"/>
      <c r="J1651" s="17"/>
      <c r="K1651" s="17"/>
      <c r="L1651" s="17"/>
      <c r="M1651" s="17"/>
      <c r="N1651" s="17"/>
      <c r="O1651" s="17"/>
      <c r="P1651" s="17"/>
      <c r="Q1651" s="17"/>
      <c r="R1651" s="17"/>
      <c r="S1651" s="17"/>
      <c r="T1651" s="17"/>
      <c r="U1651" s="17"/>
      <c r="V1651" s="17"/>
      <c r="W1651" s="17"/>
      <c r="X1651" s="17"/>
      <c r="Y1651" s="17"/>
      <c r="Z1651" s="17"/>
      <c r="AA1651" s="17"/>
      <c r="AB1651" s="17"/>
      <c r="AC1651" s="17"/>
      <c r="AD1651" s="17"/>
      <c r="AE1651" s="17"/>
      <c r="AF1651" s="17"/>
      <c r="AG1651" s="17"/>
      <c r="AH1651" s="17"/>
      <c r="AI1651" s="17"/>
      <c r="AJ1651" s="17"/>
      <c r="AK1651" s="17"/>
      <c r="AL1651" s="17"/>
      <c r="AM1651" s="17"/>
      <c r="AN1651" s="17"/>
      <c r="AO1651" s="17"/>
      <c r="AP1651" s="17"/>
      <c r="AQ1651" s="17"/>
      <c r="AR1651" s="17"/>
      <c r="AS1651" s="17"/>
      <c r="AT1651" s="17"/>
      <c r="AU1651" s="17"/>
      <c r="AV1651" s="17"/>
      <c r="AW1651" s="17"/>
      <c r="AX1651" s="17"/>
    </row>
    <row r="1652" spans="1:50">
      <c r="A1652" s="11"/>
      <c r="B1652" s="11"/>
      <c r="C1652" s="11"/>
      <c r="D1652" s="12"/>
      <c r="E1652" s="17"/>
      <c r="F1652" s="17"/>
      <c r="G1652" s="17"/>
      <c r="H1652" s="17"/>
      <c r="I1652" s="21"/>
      <c r="J1652" s="17"/>
      <c r="K1652" s="17"/>
      <c r="L1652" s="17"/>
      <c r="M1652" s="17"/>
      <c r="N1652" s="17"/>
      <c r="O1652" s="17"/>
      <c r="P1652" s="17"/>
      <c r="Q1652" s="17"/>
      <c r="R1652" s="17"/>
      <c r="S1652" s="17"/>
      <c r="T1652" s="17"/>
      <c r="U1652" s="17"/>
      <c r="V1652" s="17"/>
      <c r="W1652" s="17"/>
      <c r="X1652" s="17"/>
      <c r="Y1652" s="17"/>
      <c r="Z1652" s="17"/>
      <c r="AA1652" s="17"/>
      <c r="AB1652" s="17"/>
      <c r="AC1652" s="17"/>
      <c r="AD1652" s="17"/>
      <c r="AE1652" s="17"/>
      <c r="AF1652" s="17"/>
      <c r="AG1652" s="17"/>
      <c r="AH1652" s="17"/>
      <c r="AI1652" s="17"/>
      <c r="AJ1652" s="17"/>
      <c r="AK1652" s="17"/>
      <c r="AL1652" s="17"/>
      <c r="AM1652" s="17"/>
      <c r="AN1652" s="17"/>
      <c r="AO1652" s="17"/>
      <c r="AP1652" s="17"/>
      <c r="AQ1652" s="17"/>
      <c r="AR1652" s="17"/>
      <c r="AS1652" s="17"/>
      <c r="AT1652" s="17"/>
      <c r="AU1652" s="17"/>
      <c r="AV1652" s="17"/>
      <c r="AW1652" s="17"/>
      <c r="AX1652" s="17"/>
    </row>
    <row r="1653" spans="1:50">
      <c r="A1653" s="11"/>
      <c r="B1653" s="11"/>
      <c r="C1653" s="11"/>
      <c r="D1653" s="12"/>
      <c r="E1653" s="17"/>
      <c r="F1653" s="17"/>
      <c r="G1653" s="17"/>
      <c r="H1653" s="17"/>
      <c r="I1653" s="21"/>
      <c r="J1653" s="17"/>
      <c r="K1653" s="17"/>
      <c r="L1653" s="17"/>
      <c r="M1653" s="17"/>
      <c r="N1653" s="17"/>
      <c r="O1653" s="17"/>
      <c r="P1653" s="17"/>
      <c r="Q1653" s="17"/>
      <c r="R1653" s="17"/>
      <c r="S1653" s="17"/>
      <c r="T1653" s="17"/>
      <c r="U1653" s="17"/>
      <c r="V1653" s="17"/>
      <c r="W1653" s="17"/>
      <c r="X1653" s="17"/>
      <c r="Y1653" s="17"/>
      <c r="Z1653" s="17"/>
      <c r="AA1653" s="17"/>
      <c r="AB1653" s="17"/>
      <c r="AC1653" s="17"/>
      <c r="AD1653" s="17"/>
      <c r="AE1653" s="17"/>
      <c r="AF1653" s="17"/>
      <c r="AG1653" s="17"/>
      <c r="AH1653" s="17"/>
      <c r="AI1653" s="17"/>
      <c r="AJ1653" s="17"/>
      <c r="AK1653" s="17"/>
      <c r="AL1653" s="17"/>
      <c r="AM1653" s="17"/>
      <c r="AN1653" s="17"/>
      <c r="AO1653" s="17"/>
      <c r="AP1653" s="17"/>
      <c r="AQ1653" s="17"/>
      <c r="AR1653" s="17"/>
      <c r="AS1653" s="17"/>
      <c r="AT1653" s="17"/>
      <c r="AU1653" s="17"/>
      <c r="AV1653" s="17"/>
      <c r="AW1653" s="17"/>
      <c r="AX1653" s="17"/>
    </row>
    <row r="1654" spans="1:50">
      <c r="A1654" s="11"/>
      <c r="B1654" s="11"/>
      <c r="C1654" s="11"/>
      <c r="D1654" s="12"/>
      <c r="E1654" s="17"/>
      <c r="F1654" s="17"/>
      <c r="G1654" s="17"/>
      <c r="H1654" s="17"/>
      <c r="I1654" s="21"/>
      <c r="J1654" s="17"/>
      <c r="K1654" s="17"/>
      <c r="L1654" s="17"/>
      <c r="M1654" s="17"/>
      <c r="N1654" s="17"/>
      <c r="O1654" s="17"/>
      <c r="P1654" s="17"/>
      <c r="Q1654" s="17"/>
      <c r="R1654" s="17"/>
      <c r="S1654" s="17"/>
      <c r="T1654" s="17"/>
      <c r="U1654" s="17"/>
      <c r="V1654" s="17"/>
      <c r="W1654" s="17"/>
      <c r="X1654" s="17"/>
      <c r="Y1654" s="17"/>
      <c r="Z1654" s="17"/>
      <c r="AA1654" s="17"/>
      <c r="AB1654" s="17"/>
      <c r="AC1654" s="17"/>
      <c r="AD1654" s="17"/>
      <c r="AE1654" s="17"/>
      <c r="AF1654" s="17"/>
      <c r="AG1654" s="17"/>
      <c r="AH1654" s="17"/>
      <c r="AI1654" s="17"/>
      <c r="AJ1654" s="17"/>
      <c r="AK1654" s="17"/>
      <c r="AL1654" s="17"/>
      <c r="AM1654" s="17"/>
      <c r="AN1654" s="17"/>
      <c r="AO1654" s="17"/>
      <c r="AP1654" s="17"/>
      <c r="AQ1654" s="17"/>
      <c r="AR1654" s="17"/>
      <c r="AS1654" s="17"/>
      <c r="AT1654" s="17"/>
      <c r="AU1654" s="17"/>
      <c r="AV1654" s="17"/>
      <c r="AW1654" s="17"/>
      <c r="AX1654" s="17"/>
    </row>
    <row r="1655" spans="1:50">
      <c r="A1655" s="11"/>
      <c r="B1655" s="11"/>
      <c r="C1655" s="11"/>
      <c r="D1655" s="12"/>
      <c r="E1655" s="17"/>
      <c r="F1655" s="17"/>
      <c r="G1655" s="17"/>
      <c r="H1655" s="17"/>
      <c r="I1655" s="21"/>
      <c r="J1655" s="17"/>
      <c r="K1655" s="17"/>
      <c r="L1655" s="17"/>
      <c r="M1655" s="17"/>
      <c r="N1655" s="17"/>
      <c r="O1655" s="17"/>
      <c r="P1655" s="17"/>
      <c r="Q1655" s="17"/>
      <c r="R1655" s="17"/>
      <c r="S1655" s="17"/>
      <c r="T1655" s="17"/>
      <c r="U1655" s="17"/>
      <c r="V1655" s="17"/>
      <c r="W1655" s="17"/>
      <c r="X1655" s="17"/>
      <c r="Y1655" s="17"/>
      <c r="Z1655" s="17"/>
      <c r="AA1655" s="17"/>
      <c r="AB1655" s="17"/>
      <c r="AC1655" s="17"/>
      <c r="AD1655" s="17"/>
      <c r="AE1655" s="17"/>
      <c r="AF1655" s="17"/>
      <c r="AG1655" s="17"/>
      <c r="AH1655" s="17"/>
      <c r="AI1655" s="17"/>
      <c r="AJ1655" s="17"/>
      <c r="AK1655" s="17"/>
      <c r="AL1655" s="17"/>
      <c r="AM1655" s="17"/>
      <c r="AN1655" s="17"/>
      <c r="AO1655" s="17"/>
      <c r="AP1655" s="17"/>
      <c r="AQ1655" s="17"/>
      <c r="AR1655" s="17"/>
      <c r="AS1655" s="17"/>
      <c r="AT1655" s="17"/>
      <c r="AU1655" s="17"/>
      <c r="AV1655" s="17"/>
      <c r="AW1655" s="17"/>
      <c r="AX1655" s="17"/>
    </row>
    <row r="1656" spans="1:50">
      <c r="A1656" s="11"/>
      <c r="B1656" s="11"/>
      <c r="C1656" s="11"/>
      <c r="D1656" s="12"/>
      <c r="E1656" s="17"/>
      <c r="F1656" s="17"/>
      <c r="G1656" s="17"/>
      <c r="H1656" s="17"/>
      <c r="I1656" s="21"/>
      <c r="J1656" s="17"/>
      <c r="K1656" s="17"/>
      <c r="L1656" s="17"/>
      <c r="M1656" s="17"/>
      <c r="N1656" s="17"/>
      <c r="O1656" s="17"/>
      <c r="P1656" s="17"/>
      <c r="Q1656" s="17"/>
      <c r="R1656" s="17"/>
      <c r="S1656" s="17"/>
      <c r="T1656" s="17"/>
      <c r="U1656" s="17"/>
      <c r="V1656" s="17"/>
      <c r="W1656" s="17"/>
      <c r="X1656" s="17"/>
      <c r="Y1656" s="17"/>
      <c r="Z1656" s="17"/>
      <c r="AA1656" s="17"/>
      <c r="AB1656" s="17"/>
      <c r="AC1656" s="17"/>
      <c r="AD1656" s="17"/>
      <c r="AE1656" s="17"/>
      <c r="AF1656" s="17"/>
      <c r="AG1656" s="17"/>
      <c r="AH1656" s="17"/>
      <c r="AI1656" s="17"/>
      <c r="AJ1656" s="17"/>
      <c r="AK1656" s="17"/>
      <c r="AL1656" s="17"/>
      <c r="AM1656" s="17"/>
      <c r="AN1656" s="17"/>
      <c r="AO1656" s="17"/>
      <c r="AP1656" s="17"/>
      <c r="AQ1656" s="17"/>
      <c r="AR1656" s="17"/>
      <c r="AS1656" s="17"/>
      <c r="AT1656" s="17"/>
      <c r="AU1656" s="17"/>
      <c r="AV1656" s="17"/>
      <c r="AW1656" s="17"/>
      <c r="AX1656" s="17"/>
    </row>
    <row r="1657" spans="1:50">
      <c r="A1657" s="11"/>
      <c r="B1657" s="11"/>
      <c r="C1657" s="11"/>
      <c r="D1657" s="12"/>
      <c r="E1657" s="17"/>
      <c r="F1657" s="17"/>
      <c r="G1657" s="17"/>
      <c r="H1657" s="17"/>
      <c r="I1657" s="21"/>
      <c r="J1657" s="17"/>
      <c r="K1657" s="17"/>
      <c r="L1657" s="17"/>
      <c r="M1657" s="17"/>
      <c r="N1657" s="17"/>
      <c r="O1657" s="17"/>
      <c r="P1657" s="17"/>
      <c r="Q1657" s="17"/>
      <c r="R1657" s="17"/>
      <c r="S1657" s="17"/>
      <c r="T1657" s="17"/>
      <c r="U1657" s="17"/>
      <c r="V1657" s="17"/>
      <c r="W1657" s="17"/>
      <c r="X1657" s="17"/>
      <c r="Y1657" s="17"/>
      <c r="Z1657" s="17"/>
      <c r="AA1657" s="17"/>
      <c r="AB1657" s="17"/>
      <c r="AC1657" s="17"/>
      <c r="AD1657" s="17"/>
      <c r="AE1657" s="17"/>
      <c r="AF1657" s="17"/>
      <c r="AG1657" s="17"/>
      <c r="AH1657" s="17"/>
      <c r="AI1657" s="17"/>
      <c r="AJ1657" s="17"/>
      <c r="AK1657" s="17"/>
      <c r="AL1657" s="17"/>
      <c r="AM1657" s="17"/>
      <c r="AN1657" s="17"/>
      <c r="AO1657" s="17"/>
      <c r="AP1657" s="17"/>
      <c r="AQ1657" s="17"/>
      <c r="AR1657" s="17"/>
      <c r="AS1657" s="17"/>
      <c r="AT1657" s="17"/>
      <c r="AU1657" s="17"/>
      <c r="AV1657" s="17"/>
      <c r="AW1657" s="17"/>
      <c r="AX1657" s="17"/>
    </row>
    <row r="1658" spans="1:50">
      <c r="A1658" s="11"/>
      <c r="B1658" s="11"/>
      <c r="C1658" s="11"/>
      <c r="D1658" s="12"/>
      <c r="E1658" s="17"/>
      <c r="F1658" s="17"/>
      <c r="G1658" s="17"/>
      <c r="H1658" s="17"/>
      <c r="I1658" s="21"/>
      <c r="J1658" s="17"/>
      <c r="K1658" s="17"/>
      <c r="L1658" s="17"/>
      <c r="M1658" s="17"/>
      <c r="N1658" s="17"/>
      <c r="O1658" s="17"/>
      <c r="P1658" s="17"/>
      <c r="Q1658" s="17"/>
      <c r="R1658" s="17"/>
      <c r="S1658" s="17"/>
      <c r="T1658" s="17"/>
      <c r="U1658" s="17"/>
      <c r="V1658" s="17"/>
      <c r="W1658" s="17"/>
      <c r="X1658" s="17"/>
      <c r="Y1658" s="17"/>
      <c r="Z1658" s="17"/>
      <c r="AA1658" s="17"/>
      <c r="AB1658" s="17"/>
      <c r="AC1658" s="17"/>
      <c r="AD1658" s="17"/>
      <c r="AE1658" s="17"/>
      <c r="AF1658" s="17"/>
      <c r="AG1658" s="17"/>
      <c r="AH1658" s="17"/>
      <c r="AI1658" s="17"/>
      <c r="AJ1658" s="17"/>
      <c r="AK1658" s="17"/>
      <c r="AL1658" s="17"/>
      <c r="AM1658" s="17"/>
      <c r="AN1658" s="17"/>
      <c r="AO1658" s="17"/>
      <c r="AP1658" s="17"/>
      <c r="AQ1658" s="17"/>
      <c r="AR1658" s="17"/>
      <c r="AS1658" s="17"/>
      <c r="AT1658" s="17"/>
      <c r="AU1658" s="17"/>
      <c r="AV1658" s="17"/>
      <c r="AW1658" s="17"/>
      <c r="AX1658" s="17"/>
    </row>
    <row r="1659" spans="1:50">
      <c r="A1659" s="11"/>
      <c r="B1659" s="11"/>
      <c r="C1659" s="11"/>
      <c r="D1659" s="12"/>
      <c r="E1659" s="17"/>
      <c r="F1659" s="17"/>
      <c r="G1659" s="17"/>
      <c r="H1659" s="17"/>
      <c r="I1659" s="21"/>
      <c r="J1659" s="17"/>
      <c r="K1659" s="17"/>
      <c r="L1659" s="17"/>
      <c r="M1659" s="17"/>
      <c r="N1659" s="17"/>
      <c r="O1659" s="17"/>
      <c r="P1659" s="17"/>
      <c r="Q1659" s="17"/>
      <c r="R1659" s="17"/>
      <c r="S1659" s="17"/>
      <c r="T1659" s="17"/>
      <c r="U1659" s="17"/>
      <c r="V1659" s="17"/>
      <c r="W1659" s="17"/>
      <c r="X1659" s="17"/>
      <c r="Y1659" s="17"/>
      <c r="Z1659" s="17"/>
      <c r="AA1659" s="17"/>
      <c r="AB1659" s="17"/>
      <c r="AC1659" s="17"/>
      <c r="AD1659" s="17"/>
      <c r="AE1659" s="17"/>
      <c r="AF1659" s="17"/>
      <c r="AG1659" s="17"/>
      <c r="AH1659" s="17"/>
      <c r="AI1659" s="17"/>
      <c r="AJ1659" s="17"/>
      <c r="AK1659" s="17"/>
      <c r="AL1659" s="17"/>
      <c r="AM1659" s="17"/>
      <c r="AN1659" s="17"/>
      <c r="AO1659" s="17"/>
      <c r="AP1659" s="17"/>
      <c r="AQ1659" s="17"/>
      <c r="AR1659" s="17"/>
      <c r="AS1659" s="17"/>
      <c r="AT1659" s="17"/>
      <c r="AU1659" s="17"/>
      <c r="AV1659" s="17"/>
      <c r="AW1659" s="17"/>
      <c r="AX1659" s="17"/>
    </row>
    <row r="1660" spans="1:50">
      <c r="A1660" s="11"/>
      <c r="B1660" s="11"/>
      <c r="C1660" s="11"/>
      <c r="D1660" s="12"/>
      <c r="E1660" s="17"/>
      <c r="F1660" s="17"/>
      <c r="G1660" s="17"/>
      <c r="H1660" s="17"/>
      <c r="I1660" s="21"/>
      <c r="J1660" s="17"/>
      <c r="K1660" s="17"/>
      <c r="L1660" s="17"/>
      <c r="M1660" s="17"/>
      <c r="N1660" s="17"/>
      <c r="O1660" s="17"/>
      <c r="P1660" s="17"/>
      <c r="Q1660" s="17"/>
      <c r="R1660" s="17"/>
      <c r="S1660" s="17"/>
      <c r="T1660" s="17"/>
      <c r="U1660" s="17"/>
      <c r="V1660" s="17"/>
      <c r="W1660" s="17"/>
      <c r="X1660" s="17"/>
      <c r="Y1660" s="17"/>
      <c r="Z1660" s="17"/>
      <c r="AA1660" s="17"/>
      <c r="AB1660" s="17"/>
      <c r="AC1660" s="17"/>
      <c r="AD1660" s="17"/>
      <c r="AE1660" s="17"/>
      <c r="AF1660" s="17"/>
      <c r="AG1660" s="17"/>
      <c r="AH1660" s="17"/>
      <c r="AI1660" s="17"/>
      <c r="AJ1660" s="17"/>
      <c r="AK1660" s="17"/>
      <c r="AL1660" s="17"/>
      <c r="AM1660" s="17"/>
      <c r="AN1660" s="17"/>
      <c r="AO1660" s="17"/>
      <c r="AP1660" s="17"/>
      <c r="AQ1660" s="17"/>
      <c r="AR1660" s="17"/>
      <c r="AS1660" s="17"/>
      <c r="AT1660" s="17"/>
      <c r="AU1660" s="17"/>
      <c r="AV1660" s="17"/>
      <c r="AW1660" s="17"/>
      <c r="AX1660" s="17"/>
    </row>
    <row r="1661" spans="1:50">
      <c r="A1661" s="11"/>
      <c r="B1661" s="11"/>
      <c r="C1661" s="11"/>
      <c r="D1661" s="12"/>
      <c r="E1661" s="17"/>
      <c r="F1661" s="17"/>
      <c r="G1661" s="17"/>
      <c r="H1661" s="17"/>
      <c r="I1661" s="21"/>
      <c r="J1661" s="17"/>
      <c r="K1661" s="17"/>
      <c r="L1661" s="17"/>
      <c r="M1661" s="17"/>
      <c r="N1661" s="17"/>
      <c r="O1661" s="17"/>
      <c r="P1661" s="17"/>
      <c r="Q1661" s="17"/>
      <c r="R1661" s="17"/>
      <c r="S1661" s="17"/>
      <c r="T1661" s="17"/>
      <c r="U1661" s="17"/>
      <c r="V1661" s="17"/>
      <c r="W1661" s="17"/>
      <c r="X1661" s="17"/>
      <c r="Y1661" s="17"/>
      <c r="Z1661" s="17"/>
      <c r="AA1661" s="17"/>
      <c r="AB1661" s="17"/>
      <c r="AC1661" s="17"/>
      <c r="AD1661" s="17"/>
      <c r="AE1661" s="17"/>
      <c r="AF1661" s="17"/>
      <c r="AG1661" s="17"/>
      <c r="AH1661" s="17"/>
      <c r="AI1661" s="17"/>
      <c r="AJ1661" s="17"/>
      <c r="AK1661" s="17"/>
      <c r="AL1661" s="17"/>
      <c r="AM1661" s="17"/>
      <c r="AN1661" s="17"/>
      <c r="AO1661" s="17"/>
      <c r="AP1661" s="17"/>
      <c r="AQ1661" s="17"/>
      <c r="AR1661" s="17"/>
      <c r="AS1661" s="17"/>
      <c r="AT1661" s="17"/>
      <c r="AU1661" s="17"/>
      <c r="AV1661" s="17"/>
      <c r="AW1661" s="17"/>
      <c r="AX1661" s="17"/>
    </row>
    <row r="1662" spans="1:50">
      <c r="A1662" s="11"/>
      <c r="B1662" s="11"/>
      <c r="C1662" s="11"/>
      <c r="D1662" s="12"/>
      <c r="E1662" s="17"/>
      <c r="F1662" s="17"/>
      <c r="G1662" s="17"/>
      <c r="H1662" s="17"/>
      <c r="I1662" s="21"/>
      <c r="J1662" s="17"/>
      <c r="K1662" s="17"/>
      <c r="L1662" s="17"/>
      <c r="M1662" s="17"/>
      <c r="N1662" s="17"/>
      <c r="O1662" s="17"/>
      <c r="P1662" s="17"/>
      <c r="Q1662" s="17"/>
      <c r="R1662" s="17"/>
      <c r="S1662" s="17"/>
      <c r="T1662" s="17"/>
      <c r="U1662" s="17"/>
      <c r="V1662" s="17"/>
      <c r="W1662" s="17"/>
      <c r="X1662" s="17"/>
      <c r="Y1662" s="17"/>
      <c r="Z1662" s="17"/>
      <c r="AA1662" s="17"/>
      <c r="AB1662" s="17"/>
      <c r="AC1662" s="17"/>
      <c r="AD1662" s="17"/>
      <c r="AE1662" s="17"/>
      <c r="AF1662" s="17"/>
      <c r="AG1662" s="17"/>
      <c r="AH1662" s="17"/>
      <c r="AI1662" s="17"/>
      <c r="AJ1662" s="17"/>
      <c r="AK1662" s="17"/>
      <c r="AL1662" s="17"/>
      <c r="AM1662" s="17"/>
      <c r="AN1662" s="17"/>
      <c r="AO1662" s="17"/>
      <c r="AP1662" s="17"/>
      <c r="AQ1662" s="17"/>
      <c r="AR1662" s="17"/>
      <c r="AS1662" s="17"/>
      <c r="AT1662" s="17"/>
      <c r="AU1662" s="17"/>
      <c r="AV1662" s="17"/>
      <c r="AW1662" s="17"/>
      <c r="AX1662" s="17"/>
    </row>
    <row r="1663" spans="1:50">
      <c r="A1663" s="11"/>
      <c r="B1663" s="11"/>
      <c r="C1663" s="11"/>
      <c r="D1663" s="12"/>
      <c r="E1663" s="17"/>
      <c r="F1663" s="17"/>
      <c r="G1663" s="17"/>
      <c r="H1663" s="17"/>
      <c r="I1663" s="21"/>
      <c r="J1663" s="17"/>
      <c r="K1663" s="17"/>
      <c r="L1663" s="17"/>
      <c r="M1663" s="17"/>
      <c r="N1663" s="17"/>
      <c r="O1663" s="17"/>
      <c r="P1663" s="17"/>
      <c r="Q1663" s="17"/>
      <c r="R1663" s="17"/>
      <c r="S1663" s="17"/>
      <c r="T1663" s="17"/>
      <c r="U1663" s="17"/>
      <c r="V1663" s="17"/>
      <c r="W1663" s="17"/>
      <c r="X1663" s="17"/>
      <c r="Y1663" s="17"/>
      <c r="Z1663" s="17"/>
      <c r="AA1663" s="17"/>
      <c r="AB1663" s="17"/>
      <c r="AC1663" s="17"/>
      <c r="AD1663" s="17"/>
      <c r="AE1663" s="17"/>
      <c r="AF1663" s="17"/>
      <c r="AG1663" s="17"/>
      <c r="AH1663" s="17"/>
      <c r="AI1663" s="17"/>
      <c r="AJ1663" s="17"/>
      <c r="AK1663" s="17"/>
      <c r="AL1663" s="17"/>
      <c r="AM1663" s="17"/>
      <c r="AN1663" s="17"/>
      <c r="AO1663" s="17"/>
      <c r="AP1663" s="17"/>
      <c r="AQ1663" s="17"/>
      <c r="AR1663" s="17"/>
      <c r="AS1663" s="17"/>
      <c r="AT1663" s="17"/>
      <c r="AU1663" s="17"/>
      <c r="AV1663" s="17"/>
      <c r="AW1663" s="17"/>
      <c r="AX1663" s="17"/>
    </row>
    <row r="1664" spans="1:50">
      <c r="A1664" s="11"/>
      <c r="B1664" s="11"/>
      <c r="C1664" s="11"/>
      <c r="D1664" s="12"/>
      <c r="E1664" s="17"/>
      <c r="F1664" s="17"/>
      <c r="G1664" s="17"/>
      <c r="H1664" s="17"/>
      <c r="I1664" s="21"/>
      <c r="J1664" s="17"/>
      <c r="K1664" s="17"/>
      <c r="L1664" s="17"/>
      <c r="M1664" s="17"/>
      <c r="N1664" s="17"/>
      <c r="O1664" s="17"/>
      <c r="P1664" s="17"/>
      <c r="Q1664" s="17"/>
      <c r="R1664" s="17"/>
      <c r="S1664" s="17"/>
      <c r="T1664" s="17"/>
      <c r="U1664" s="17"/>
      <c r="V1664" s="17"/>
      <c r="W1664" s="17"/>
      <c r="X1664" s="17"/>
      <c r="Y1664" s="17"/>
      <c r="Z1664" s="17"/>
      <c r="AA1664" s="17"/>
      <c r="AB1664" s="17"/>
      <c r="AC1664" s="17"/>
      <c r="AD1664" s="17"/>
      <c r="AE1664" s="17"/>
      <c r="AF1664" s="17"/>
      <c r="AG1664" s="17"/>
      <c r="AH1664" s="17"/>
      <c r="AI1664" s="17"/>
      <c r="AJ1664" s="17"/>
      <c r="AK1664" s="17"/>
      <c r="AL1664" s="17"/>
      <c r="AM1664" s="17"/>
      <c r="AN1664" s="17"/>
      <c r="AO1664" s="17"/>
      <c r="AP1664" s="17"/>
      <c r="AQ1664" s="17"/>
      <c r="AR1664" s="17"/>
      <c r="AS1664" s="17"/>
      <c r="AT1664" s="17"/>
      <c r="AU1664" s="17"/>
      <c r="AV1664" s="17"/>
      <c r="AW1664" s="17"/>
      <c r="AX1664" s="17"/>
    </row>
    <row r="1665" spans="1:50">
      <c r="A1665" s="11"/>
      <c r="B1665" s="11"/>
      <c r="C1665" s="11"/>
      <c r="D1665" s="12"/>
      <c r="E1665" s="17"/>
      <c r="F1665" s="17"/>
      <c r="G1665" s="17"/>
      <c r="H1665" s="17"/>
      <c r="I1665" s="21"/>
      <c r="J1665" s="17"/>
      <c r="K1665" s="17"/>
      <c r="L1665" s="17"/>
      <c r="M1665" s="17"/>
      <c r="N1665" s="17"/>
      <c r="O1665" s="17"/>
      <c r="P1665" s="17"/>
      <c r="Q1665" s="17"/>
      <c r="R1665" s="17"/>
      <c r="S1665" s="17"/>
      <c r="T1665" s="17"/>
      <c r="U1665" s="17"/>
      <c r="V1665" s="17"/>
      <c r="W1665" s="17"/>
      <c r="X1665" s="17"/>
      <c r="Y1665" s="17"/>
      <c r="Z1665" s="17"/>
      <c r="AA1665" s="17"/>
      <c r="AB1665" s="17"/>
      <c r="AC1665" s="17"/>
      <c r="AD1665" s="17"/>
      <c r="AE1665" s="17"/>
      <c r="AF1665" s="17"/>
      <c r="AG1665" s="17"/>
      <c r="AH1665" s="17"/>
      <c r="AI1665" s="17"/>
      <c r="AJ1665" s="17"/>
      <c r="AK1665" s="17"/>
      <c r="AL1665" s="17"/>
      <c r="AM1665" s="17"/>
      <c r="AN1665" s="17"/>
      <c r="AO1665" s="17"/>
      <c r="AP1665" s="17"/>
      <c r="AQ1665" s="17"/>
      <c r="AR1665" s="17"/>
      <c r="AS1665" s="17"/>
      <c r="AT1665" s="17"/>
      <c r="AU1665" s="17"/>
      <c r="AV1665" s="17"/>
      <c r="AW1665" s="17"/>
      <c r="AX1665" s="17"/>
    </row>
    <row r="1666" spans="1:50">
      <c r="A1666" s="11"/>
      <c r="B1666" s="11"/>
      <c r="C1666" s="11"/>
      <c r="D1666" s="12"/>
      <c r="E1666" s="17"/>
      <c r="F1666" s="17"/>
      <c r="G1666" s="17"/>
      <c r="H1666" s="17"/>
      <c r="I1666" s="21"/>
      <c r="J1666" s="17"/>
      <c r="K1666" s="17"/>
      <c r="L1666" s="17"/>
      <c r="M1666" s="17"/>
      <c r="N1666" s="17"/>
      <c r="O1666" s="17"/>
      <c r="P1666" s="17"/>
      <c r="Q1666" s="17"/>
      <c r="R1666" s="17"/>
      <c r="S1666" s="17"/>
      <c r="T1666" s="17"/>
      <c r="U1666" s="17"/>
      <c r="V1666" s="17"/>
      <c r="W1666" s="17"/>
      <c r="X1666" s="17"/>
      <c r="Y1666" s="17"/>
      <c r="Z1666" s="17"/>
      <c r="AA1666" s="17"/>
      <c r="AB1666" s="17"/>
      <c r="AC1666" s="17"/>
      <c r="AD1666" s="17"/>
      <c r="AE1666" s="17"/>
      <c r="AF1666" s="17"/>
      <c r="AG1666" s="17"/>
      <c r="AH1666" s="17"/>
      <c r="AI1666" s="17"/>
      <c r="AJ1666" s="17"/>
      <c r="AK1666" s="17"/>
      <c r="AL1666" s="17"/>
      <c r="AM1666" s="17"/>
      <c r="AN1666" s="17"/>
      <c r="AO1666" s="17"/>
      <c r="AP1666" s="17"/>
      <c r="AQ1666" s="17"/>
      <c r="AR1666" s="17"/>
      <c r="AS1666" s="17"/>
      <c r="AT1666" s="17"/>
      <c r="AU1666" s="17"/>
      <c r="AV1666" s="17"/>
      <c r="AW1666" s="17"/>
      <c r="AX1666" s="17"/>
    </row>
    <row r="1667" spans="1:50">
      <c r="A1667" s="11"/>
      <c r="B1667" s="11"/>
      <c r="C1667" s="11"/>
      <c r="D1667" s="12"/>
      <c r="E1667" s="17"/>
      <c r="F1667" s="17"/>
      <c r="G1667" s="17"/>
      <c r="H1667" s="17"/>
      <c r="I1667" s="21"/>
      <c r="J1667" s="17"/>
      <c r="K1667" s="17"/>
      <c r="L1667" s="17"/>
      <c r="M1667" s="17"/>
      <c r="N1667" s="17"/>
      <c r="O1667" s="17"/>
      <c r="P1667" s="17"/>
      <c r="Q1667" s="17"/>
      <c r="R1667" s="17"/>
      <c r="S1667" s="17"/>
      <c r="T1667" s="17"/>
      <c r="U1667" s="17"/>
      <c r="V1667" s="17"/>
      <c r="W1667" s="17"/>
      <c r="X1667" s="17"/>
      <c r="Y1667" s="17"/>
      <c r="Z1667" s="17"/>
      <c r="AA1667" s="17"/>
      <c r="AB1667" s="17"/>
      <c r="AC1667" s="17"/>
      <c r="AD1667" s="17"/>
      <c r="AE1667" s="17"/>
      <c r="AF1667" s="17"/>
      <c r="AG1667" s="17"/>
      <c r="AH1667" s="17"/>
      <c r="AI1667" s="17"/>
      <c r="AJ1667" s="17"/>
      <c r="AK1667" s="17"/>
      <c r="AL1667" s="17"/>
      <c r="AM1667" s="17"/>
      <c r="AN1667" s="17"/>
      <c r="AO1667" s="17"/>
      <c r="AP1667" s="17"/>
      <c r="AQ1667" s="17"/>
      <c r="AR1667" s="17"/>
      <c r="AS1667" s="17"/>
      <c r="AT1667" s="17"/>
      <c r="AU1667" s="17"/>
      <c r="AV1667" s="17"/>
      <c r="AW1667" s="17"/>
      <c r="AX1667" s="17"/>
    </row>
    <row r="1668" spans="1:50">
      <c r="A1668" s="11"/>
      <c r="B1668" s="11"/>
      <c r="C1668" s="11"/>
      <c r="D1668" s="12"/>
      <c r="E1668" s="17"/>
      <c r="F1668" s="17"/>
      <c r="G1668" s="17"/>
      <c r="H1668" s="17"/>
      <c r="I1668" s="21"/>
      <c r="J1668" s="17"/>
      <c r="K1668" s="17"/>
      <c r="L1668" s="17"/>
      <c r="M1668" s="17"/>
      <c r="N1668" s="17"/>
      <c r="O1668" s="17"/>
      <c r="P1668" s="17"/>
      <c r="Q1668" s="17"/>
      <c r="R1668" s="17"/>
      <c r="S1668" s="17"/>
      <c r="T1668" s="17"/>
      <c r="U1668" s="17"/>
      <c r="V1668" s="17"/>
      <c r="W1668" s="17"/>
      <c r="X1668" s="17"/>
      <c r="Y1668" s="17"/>
      <c r="Z1668" s="17"/>
      <c r="AA1668" s="17"/>
      <c r="AB1668" s="17"/>
      <c r="AC1668" s="17"/>
      <c r="AD1668" s="17"/>
      <c r="AE1668" s="17"/>
      <c r="AF1668" s="17"/>
      <c r="AG1668" s="17"/>
      <c r="AH1668" s="17"/>
      <c r="AI1668" s="17"/>
      <c r="AJ1668" s="17"/>
      <c r="AK1668" s="17"/>
      <c r="AL1668" s="17"/>
      <c r="AM1668" s="17"/>
      <c r="AN1668" s="17"/>
      <c r="AO1668" s="17"/>
      <c r="AP1668" s="17"/>
      <c r="AQ1668" s="17"/>
      <c r="AR1668" s="17"/>
      <c r="AS1668" s="17"/>
      <c r="AT1668" s="17"/>
      <c r="AU1668" s="17"/>
      <c r="AV1668" s="17"/>
      <c r="AW1668" s="17"/>
      <c r="AX1668" s="17"/>
    </row>
    <row r="1669" spans="1:50">
      <c r="A1669" s="11"/>
      <c r="B1669" s="11"/>
      <c r="C1669" s="11"/>
      <c r="D1669" s="12"/>
      <c r="E1669" s="17"/>
      <c r="F1669" s="17"/>
      <c r="G1669" s="17"/>
      <c r="H1669" s="17"/>
      <c r="I1669" s="21"/>
      <c r="J1669" s="17"/>
      <c r="K1669" s="17"/>
      <c r="L1669" s="17"/>
      <c r="M1669" s="17"/>
      <c r="N1669" s="17"/>
      <c r="O1669" s="17"/>
      <c r="P1669" s="17"/>
      <c r="Q1669" s="17"/>
      <c r="R1669" s="17"/>
      <c r="S1669" s="17"/>
      <c r="T1669" s="17"/>
      <c r="U1669" s="17"/>
      <c r="V1669" s="17"/>
      <c r="W1669" s="17"/>
      <c r="X1669" s="17"/>
      <c r="Y1669" s="17"/>
      <c r="Z1669" s="17"/>
      <c r="AA1669" s="17"/>
      <c r="AB1669" s="17"/>
      <c r="AC1669" s="17"/>
      <c r="AD1669" s="17"/>
      <c r="AE1669" s="17"/>
      <c r="AF1669" s="17"/>
      <c r="AG1669" s="17"/>
      <c r="AH1669" s="17"/>
      <c r="AI1669" s="17"/>
      <c r="AJ1669" s="17"/>
      <c r="AK1669" s="17"/>
      <c r="AL1669" s="17"/>
      <c r="AM1669" s="17"/>
      <c r="AN1669" s="17"/>
      <c r="AO1669" s="17"/>
      <c r="AP1669" s="17"/>
      <c r="AQ1669" s="17"/>
      <c r="AR1669" s="17"/>
      <c r="AS1669" s="17"/>
      <c r="AT1669" s="17"/>
      <c r="AU1669" s="17"/>
      <c r="AV1669" s="17"/>
      <c r="AW1669" s="17"/>
      <c r="AX1669" s="17"/>
    </row>
    <row r="1670" spans="1:50">
      <c r="A1670" s="11"/>
      <c r="B1670" s="11"/>
      <c r="C1670" s="11"/>
      <c r="D1670" s="12"/>
      <c r="E1670" s="17"/>
      <c r="F1670" s="17"/>
      <c r="G1670" s="17"/>
      <c r="H1670" s="17"/>
      <c r="I1670" s="21"/>
      <c r="J1670" s="17"/>
      <c r="K1670" s="17"/>
      <c r="L1670" s="17"/>
      <c r="M1670" s="17"/>
      <c r="N1670" s="17"/>
      <c r="O1670" s="17"/>
      <c r="P1670" s="17"/>
      <c r="Q1670" s="17"/>
      <c r="R1670" s="17"/>
      <c r="S1670" s="17"/>
      <c r="T1670" s="17"/>
      <c r="U1670" s="17"/>
      <c r="V1670" s="17"/>
      <c r="W1670" s="17"/>
      <c r="X1670" s="17"/>
      <c r="Y1670" s="17"/>
      <c r="Z1670" s="17"/>
      <c r="AA1670" s="17"/>
      <c r="AB1670" s="17"/>
      <c r="AC1670" s="17"/>
      <c r="AD1670" s="17"/>
      <c r="AE1670" s="17"/>
      <c r="AF1670" s="17"/>
      <c r="AG1670" s="17"/>
      <c r="AH1670" s="17"/>
      <c r="AI1670" s="17"/>
      <c r="AJ1670" s="17"/>
      <c r="AK1670" s="17"/>
      <c r="AL1670" s="17"/>
      <c r="AM1670" s="17"/>
      <c r="AN1670" s="17"/>
      <c r="AO1670" s="17"/>
      <c r="AP1670" s="17"/>
      <c r="AQ1670" s="17"/>
      <c r="AR1670" s="17"/>
      <c r="AS1670" s="17"/>
      <c r="AT1670" s="17"/>
      <c r="AU1670" s="17"/>
      <c r="AV1670" s="17"/>
      <c r="AW1670" s="17"/>
      <c r="AX1670" s="17"/>
    </row>
    <row r="1671" spans="1:50">
      <c r="A1671" s="11"/>
      <c r="B1671" s="11"/>
      <c r="C1671" s="11"/>
      <c r="D1671" s="12"/>
      <c r="E1671" s="17"/>
      <c r="F1671" s="17"/>
      <c r="G1671" s="17"/>
      <c r="H1671" s="17"/>
      <c r="I1671" s="21"/>
      <c r="J1671" s="17"/>
      <c r="K1671" s="17"/>
      <c r="L1671" s="17"/>
      <c r="M1671" s="17"/>
      <c r="N1671" s="17"/>
      <c r="O1671" s="17"/>
      <c r="P1671" s="17"/>
      <c r="Q1671" s="17"/>
      <c r="R1671" s="17"/>
      <c r="S1671" s="17"/>
      <c r="T1671" s="17"/>
      <c r="U1671" s="17"/>
      <c r="V1671" s="17"/>
      <c r="W1671" s="17"/>
      <c r="X1671" s="17"/>
      <c r="Y1671" s="17"/>
      <c r="Z1671" s="17"/>
      <c r="AA1671" s="17"/>
      <c r="AB1671" s="17"/>
      <c r="AC1671" s="17"/>
      <c r="AD1671" s="17"/>
      <c r="AE1671" s="17"/>
      <c r="AF1671" s="17"/>
      <c r="AG1671" s="17"/>
      <c r="AH1671" s="17"/>
      <c r="AI1671" s="17"/>
      <c r="AJ1671" s="17"/>
      <c r="AK1671" s="17"/>
      <c r="AL1671" s="17"/>
      <c r="AM1671" s="17"/>
      <c r="AN1671" s="17"/>
      <c r="AO1671" s="17"/>
      <c r="AP1671" s="17"/>
      <c r="AQ1671" s="17"/>
      <c r="AR1671" s="17"/>
      <c r="AS1671" s="17"/>
      <c r="AT1671" s="17"/>
      <c r="AU1671" s="17"/>
      <c r="AV1671" s="17"/>
      <c r="AW1671" s="17"/>
      <c r="AX1671" s="17"/>
    </row>
    <row r="1672" spans="1:50">
      <c r="A1672" s="11"/>
      <c r="B1672" s="11"/>
      <c r="C1672" s="11"/>
      <c r="D1672" s="12"/>
      <c r="E1672" s="17"/>
      <c r="F1672" s="17"/>
      <c r="G1672" s="17"/>
      <c r="H1672" s="17"/>
      <c r="I1672" s="21"/>
      <c r="J1672" s="17"/>
      <c r="K1672" s="17"/>
      <c r="L1672" s="17"/>
      <c r="M1672" s="17"/>
      <c r="N1672" s="17"/>
      <c r="O1672" s="17"/>
      <c r="P1672" s="17"/>
      <c r="Q1672" s="17"/>
      <c r="R1672" s="17"/>
      <c r="S1672" s="17"/>
      <c r="T1672" s="17"/>
      <c r="U1672" s="17"/>
      <c r="V1672" s="17"/>
      <c r="W1672" s="17"/>
      <c r="X1672" s="17"/>
      <c r="Y1672" s="17"/>
      <c r="Z1672" s="17"/>
      <c r="AA1672" s="17"/>
      <c r="AB1672" s="17"/>
      <c r="AC1672" s="17"/>
      <c r="AD1672" s="17"/>
      <c r="AE1672" s="17"/>
      <c r="AF1672" s="17"/>
      <c r="AG1672" s="17"/>
      <c r="AH1672" s="17"/>
      <c r="AI1672" s="17"/>
      <c r="AJ1672" s="17"/>
      <c r="AK1672" s="17"/>
      <c r="AL1672" s="17"/>
      <c r="AM1672" s="17"/>
      <c r="AN1672" s="17"/>
      <c r="AO1672" s="17"/>
      <c r="AP1672" s="17"/>
      <c r="AQ1672" s="17"/>
      <c r="AR1672" s="17"/>
      <c r="AS1672" s="17"/>
      <c r="AT1672" s="17"/>
      <c r="AU1672" s="17"/>
      <c r="AV1672" s="17"/>
      <c r="AW1672" s="17"/>
      <c r="AX1672" s="17"/>
    </row>
    <row r="1673" spans="1:50">
      <c r="A1673" s="11"/>
      <c r="B1673" s="11"/>
      <c r="C1673" s="11"/>
      <c r="D1673" s="12"/>
      <c r="E1673" s="17"/>
      <c r="F1673" s="17"/>
      <c r="G1673" s="17"/>
      <c r="H1673" s="17"/>
      <c r="I1673" s="21"/>
      <c r="J1673" s="17"/>
      <c r="K1673" s="17"/>
      <c r="L1673" s="17"/>
      <c r="M1673" s="17"/>
      <c r="N1673" s="17"/>
      <c r="O1673" s="17"/>
      <c r="P1673" s="17"/>
      <c r="Q1673" s="17"/>
      <c r="R1673" s="17"/>
      <c r="S1673" s="17"/>
      <c r="T1673" s="17"/>
      <c r="U1673" s="17"/>
      <c r="V1673" s="17"/>
      <c r="W1673" s="17"/>
      <c r="X1673" s="17"/>
      <c r="Y1673" s="17"/>
      <c r="Z1673" s="17"/>
      <c r="AA1673" s="17"/>
      <c r="AB1673" s="17"/>
      <c r="AC1673" s="17"/>
      <c r="AD1673" s="17"/>
      <c r="AE1673" s="17"/>
      <c r="AF1673" s="17"/>
      <c r="AG1673" s="17"/>
      <c r="AH1673" s="17"/>
      <c r="AI1673" s="17"/>
      <c r="AJ1673" s="17"/>
      <c r="AK1673" s="17"/>
      <c r="AL1673" s="17"/>
      <c r="AM1673" s="17"/>
      <c r="AN1673" s="17"/>
      <c r="AO1673" s="17"/>
      <c r="AP1673" s="17"/>
      <c r="AQ1673" s="17"/>
      <c r="AR1673" s="17"/>
      <c r="AS1673" s="17"/>
      <c r="AT1673" s="17"/>
      <c r="AU1673" s="17"/>
      <c r="AV1673" s="17"/>
      <c r="AW1673" s="17"/>
      <c r="AX1673" s="17"/>
    </row>
    <row r="1674" spans="1:50">
      <c r="A1674" s="11"/>
      <c r="B1674" s="11"/>
      <c r="C1674" s="11"/>
      <c r="D1674" s="12"/>
      <c r="E1674" s="17"/>
      <c r="F1674" s="17"/>
      <c r="G1674" s="17"/>
      <c r="H1674" s="17"/>
      <c r="I1674" s="21"/>
      <c r="J1674" s="17"/>
      <c r="K1674" s="17"/>
      <c r="L1674" s="17"/>
      <c r="M1674" s="17"/>
      <c r="N1674" s="17"/>
      <c r="O1674" s="17"/>
      <c r="P1674" s="17"/>
      <c r="Q1674" s="17"/>
      <c r="R1674" s="17"/>
      <c r="S1674" s="17"/>
      <c r="T1674" s="17"/>
      <c r="U1674" s="17"/>
      <c r="V1674" s="17"/>
      <c r="W1674" s="17"/>
      <c r="X1674" s="17"/>
      <c r="Y1674" s="17"/>
      <c r="Z1674" s="17"/>
      <c r="AA1674" s="17"/>
      <c r="AB1674" s="17"/>
      <c r="AC1674" s="17"/>
      <c r="AD1674" s="17"/>
      <c r="AE1674" s="17"/>
      <c r="AF1674" s="17"/>
      <c r="AG1674" s="17"/>
      <c r="AH1674" s="17"/>
      <c r="AI1674" s="17"/>
      <c r="AJ1674" s="17"/>
      <c r="AK1674" s="17"/>
      <c r="AL1674" s="17"/>
      <c r="AM1674" s="17"/>
      <c r="AN1674" s="17"/>
      <c r="AO1674" s="17"/>
      <c r="AP1674" s="17"/>
      <c r="AQ1674" s="17"/>
      <c r="AR1674" s="17"/>
      <c r="AS1674" s="17"/>
      <c r="AT1674" s="17"/>
      <c r="AU1674" s="17"/>
      <c r="AV1674" s="17"/>
      <c r="AW1674" s="17"/>
      <c r="AX1674" s="17"/>
    </row>
    <row r="1675" spans="1:50">
      <c r="A1675" s="11"/>
      <c r="B1675" s="11"/>
      <c r="C1675" s="11"/>
      <c r="D1675" s="12"/>
      <c r="E1675" s="17"/>
      <c r="F1675" s="17"/>
      <c r="G1675" s="17"/>
      <c r="H1675" s="17"/>
      <c r="I1675" s="21"/>
      <c r="J1675" s="17"/>
      <c r="K1675" s="17"/>
      <c r="L1675" s="17"/>
      <c r="M1675" s="17"/>
      <c r="N1675" s="17"/>
      <c r="O1675" s="17"/>
      <c r="P1675" s="17"/>
      <c r="Q1675" s="17"/>
      <c r="R1675" s="17"/>
      <c r="S1675" s="17"/>
      <c r="T1675" s="17"/>
      <c r="U1675" s="17"/>
      <c r="V1675" s="17"/>
      <c r="W1675" s="17"/>
      <c r="X1675" s="17"/>
      <c r="Y1675" s="17"/>
      <c r="Z1675" s="17"/>
      <c r="AA1675" s="17"/>
      <c r="AB1675" s="17"/>
      <c r="AC1675" s="17"/>
      <c r="AD1675" s="17"/>
      <c r="AE1675" s="17"/>
      <c r="AF1675" s="17"/>
      <c r="AG1675" s="17"/>
      <c r="AH1675" s="17"/>
      <c r="AI1675" s="17"/>
      <c r="AJ1675" s="17"/>
      <c r="AK1675" s="17"/>
      <c r="AL1675" s="17"/>
      <c r="AM1675" s="17"/>
      <c r="AN1675" s="17"/>
      <c r="AO1675" s="17"/>
      <c r="AP1675" s="17"/>
      <c r="AQ1675" s="17"/>
      <c r="AR1675" s="17"/>
      <c r="AS1675" s="17"/>
      <c r="AT1675" s="17"/>
      <c r="AU1675" s="17"/>
      <c r="AV1675" s="17"/>
      <c r="AW1675" s="17"/>
      <c r="AX1675" s="17"/>
    </row>
    <row r="1676" spans="1:50">
      <c r="A1676" s="11"/>
      <c r="B1676" s="11"/>
      <c r="C1676" s="11"/>
      <c r="D1676" s="12"/>
      <c r="E1676" s="17"/>
      <c r="F1676" s="17"/>
      <c r="G1676" s="17"/>
      <c r="H1676" s="17"/>
      <c r="I1676" s="21"/>
      <c r="J1676" s="17"/>
      <c r="K1676" s="17"/>
      <c r="L1676" s="17"/>
      <c r="M1676" s="17"/>
      <c r="N1676" s="17"/>
      <c r="O1676" s="17"/>
      <c r="P1676" s="17"/>
      <c r="Q1676" s="17"/>
      <c r="R1676" s="17"/>
      <c r="S1676" s="17"/>
      <c r="T1676" s="17"/>
      <c r="U1676" s="17"/>
      <c r="V1676" s="17"/>
      <c r="W1676" s="17"/>
      <c r="X1676" s="17"/>
      <c r="Y1676" s="17"/>
      <c r="Z1676" s="17"/>
      <c r="AA1676" s="17"/>
      <c r="AB1676" s="17"/>
      <c r="AC1676" s="17"/>
      <c r="AD1676" s="17"/>
      <c r="AE1676" s="17"/>
      <c r="AF1676" s="17"/>
      <c r="AG1676" s="17"/>
      <c r="AH1676" s="17"/>
      <c r="AI1676" s="17"/>
      <c r="AJ1676" s="17"/>
      <c r="AK1676" s="17"/>
      <c r="AL1676" s="17"/>
      <c r="AM1676" s="17"/>
      <c r="AN1676" s="17"/>
      <c r="AO1676" s="17"/>
      <c r="AP1676" s="17"/>
      <c r="AQ1676" s="17"/>
      <c r="AR1676" s="17"/>
      <c r="AS1676" s="17"/>
      <c r="AT1676" s="17"/>
      <c r="AU1676" s="17"/>
      <c r="AV1676" s="17"/>
      <c r="AW1676" s="17"/>
      <c r="AX1676" s="17"/>
    </row>
    <row r="1677" spans="1:50">
      <c r="A1677" s="11"/>
      <c r="B1677" s="11"/>
      <c r="C1677" s="11"/>
      <c r="D1677" s="12"/>
      <c r="E1677" s="17"/>
      <c r="F1677" s="17"/>
      <c r="G1677" s="17"/>
      <c r="H1677" s="17"/>
      <c r="I1677" s="21"/>
      <c r="J1677" s="17"/>
      <c r="K1677" s="17"/>
      <c r="L1677" s="17"/>
      <c r="M1677" s="17"/>
      <c r="N1677" s="17"/>
      <c r="O1677" s="17"/>
      <c r="P1677" s="17"/>
      <c r="Q1677" s="17"/>
      <c r="R1677" s="17"/>
      <c r="S1677" s="17"/>
      <c r="T1677" s="17"/>
      <c r="U1677" s="17"/>
      <c r="V1677" s="17"/>
      <c r="W1677" s="17"/>
      <c r="X1677" s="17"/>
      <c r="Y1677" s="17"/>
      <c r="Z1677" s="17"/>
      <c r="AA1677" s="17"/>
      <c r="AB1677" s="17"/>
      <c r="AC1677" s="17"/>
      <c r="AD1677" s="17"/>
      <c r="AE1677" s="17"/>
      <c r="AF1677" s="17"/>
      <c r="AG1677" s="17"/>
      <c r="AH1677" s="17"/>
      <c r="AI1677" s="17"/>
      <c r="AJ1677" s="17"/>
      <c r="AK1677" s="17"/>
      <c r="AL1677" s="17"/>
      <c r="AM1677" s="17"/>
      <c r="AN1677" s="17"/>
      <c r="AO1677" s="17"/>
      <c r="AP1677" s="17"/>
      <c r="AQ1677" s="17"/>
      <c r="AR1677" s="17"/>
      <c r="AS1677" s="17"/>
      <c r="AT1677" s="17"/>
      <c r="AU1677" s="17"/>
      <c r="AV1677" s="17"/>
      <c r="AW1677" s="17"/>
      <c r="AX1677" s="17"/>
    </row>
    <row r="1678" spans="1:50">
      <c r="A1678" s="11"/>
      <c r="B1678" s="11"/>
      <c r="C1678" s="11"/>
      <c r="D1678" s="12"/>
      <c r="E1678" s="17"/>
      <c r="F1678" s="17"/>
      <c r="G1678" s="17"/>
      <c r="H1678" s="17"/>
      <c r="I1678" s="21"/>
      <c r="J1678" s="17"/>
      <c r="K1678" s="17"/>
      <c r="L1678" s="17"/>
      <c r="M1678" s="17"/>
      <c r="N1678" s="17"/>
      <c r="O1678" s="17"/>
      <c r="P1678" s="17"/>
      <c r="Q1678" s="17"/>
      <c r="R1678" s="17"/>
      <c r="S1678" s="17"/>
      <c r="T1678" s="17"/>
      <c r="U1678" s="17"/>
      <c r="V1678" s="17"/>
      <c r="W1678" s="17"/>
      <c r="X1678" s="17"/>
      <c r="Y1678" s="17"/>
      <c r="Z1678" s="17"/>
      <c r="AA1678" s="17"/>
      <c r="AB1678" s="17"/>
      <c r="AC1678" s="17"/>
      <c r="AD1678" s="17"/>
      <c r="AE1678" s="17"/>
      <c r="AF1678" s="17"/>
      <c r="AG1678" s="17"/>
      <c r="AH1678" s="17"/>
      <c r="AI1678" s="17"/>
      <c r="AJ1678" s="17"/>
      <c r="AK1678" s="17"/>
      <c r="AL1678" s="17"/>
      <c r="AM1678" s="17"/>
      <c r="AN1678" s="17"/>
      <c r="AO1678" s="17"/>
      <c r="AP1678" s="17"/>
      <c r="AQ1678" s="17"/>
      <c r="AR1678" s="17"/>
      <c r="AS1678" s="17"/>
      <c r="AT1678" s="17"/>
      <c r="AU1678" s="17"/>
      <c r="AV1678" s="17"/>
      <c r="AW1678" s="17"/>
      <c r="AX1678" s="17"/>
    </row>
    <row r="1679" spans="1:50">
      <c r="A1679" s="11"/>
      <c r="B1679" s="11"/>
      <c r="C1679" s="11"/>
      <c r="D1679" s="12"/>
      <c r="E1679" s="17"/>
      <c r="F1679" s="17"/>
      <c r="G1679" s="17"/>
      <c r="H1679" s="17"/>
      <c r="I1679" s="21"/>
      <c r="J1679" s="17"/>
      <c r="K1679" s="17"/>
      <c r="L1679" s="17"/>
      <c r="M1679" s="17"/>
      <c r="N1679" s="17"/>
      <c r="O1679" s="17"/>
      <c r="P1679" s="17"/>
      <c r="Q1679" s="17"/>
      <c r="R1679" s="17"/>
      <c r="S1679" s="17"/>
      <c r="T1679" s="17"/>
      <c r="U1679" s="17"/>
      <c r="V1679" s="17"/>
      <c r="W1679" s="17"/>
      <c r="X1679" s="17"/>
      <c r="Y1679" s="17"/>
      <c r="Z1679" s="17"/>
      <c r="AA1679" s="17"/>
      <c r="AB1679" s="17"/>
      <c r="AC1679" s="17"/>
      <c r="AD1679" s="17"/>
      <c r="AE1679" s="17"/>
      <c r="AF1679" s="17"/>
      <c r="AG1679" s="17"/>
      <c r="AH1679" s="17"/>
      <c r="AI1679" s="17"/>
      <c r="AJ1679" s="17"/>
      <c r="AK1679" s="17"/>
      <c r="AL1679" s="17"/>
      <c r="AM1679" s="17"/>
      <c r="AN1679" s="17"/>
      <c r="AO1679" s="17"/>
      <c r="AP1679" s="17"/>
      <c r="AQ1679" s="17"/>
      <c r="AR1679" s="17"/>
      <c r="AS1679" s="17"/>
      <c r="AT1679" s="17"/>
      <c r="AU1679" s="17"/>
      <c r="AV1679" s="17"/>
      <c r="AW1679" s="17"/>
      <c r="AX1679" s="17"/>
    </row>
    <row r="1680" spans="1:50">
      <c r="A1680" s="11"/>
      <c r="B1680" s="11"/>
      <c r="C1680" s="11"/>
      <c r="D1680" s="12"/>
      <c r="E1680" s="17"/>
      <c r="F1680" s="17"/>
      <c r="G1680" s="17"/>
      <c r="H1680" s="17"/>
      <c r="I1680" s="21"/>
      <c r="J1680" s="17"/>
      <c r="K1680" s="17"/>
      <c r="L1680" s="17"/>
      <c r="M1680" s="17"/>
      <c r="N1680" s="17"/>
      <c r="O1680" s="17"/>
      <c r="P1680" s="17"/>
      <c r="Q1680" s="17"/>
      <c r="R1680" s="17"/>
      <c r="S1680" s="17"/>
      <c r="T1680" s="17"/>
      <c r="U1680" s="17"/>
      <c r="V1680" s="17"/>
      <c r="W1680" s="17"/>
      <c r="X1680" s="17"/>
      <c r="Y1680" s="17"/>
      <c r="Z1680" s="17"/>
      <c r="AA1680" s="17"/>
      <c r="AB1680" s="17"/>
      <c r="AC1680" s="17"/>
      <c r="AD1680" s="17"/>
      <c r="AE1680" s="17"/>
      <c r="AF1680" s="17"/>
      <c r="AG1680" s="17"/>
      <c r="AH1680" s="17"/>
      <c r="AI1680" s="17"/>
      <c r="AJ1680" s="17"/>
      <c r="AK1680" s="17"/>
      <c r="AL1680" s="17"/>
      <c r="AM1680" s="17"/>
      <c r="AN1680" s="17"/>
      <c r="AO1680" s="17"/>
      <c r="AP1680" s="17"/>
      <c r="AQ1680" s="17"/>
      <c r="AR1680" s="17"/>
      <c r="AS1680" s="17"/>
      <c r="AT1680" s="17"/>
      <c r="AU1680" s="17"/>
      <c r="AV1680" s="17"/>
      <c r="AW1680" s="17"/>
      <c r="AX1680" s="17"/>
    </row>
    <row r="1681" spans="1:50">
      <c r="A1681" s="11"/>
      <c r="B1681" s="11"/>
      <c r="C1681" s="11"/>
      <c r="D1681" s="12"/>
      <c r="E1681" s="17"/>
      <c r="F1681" s="17"/>
      <c r="G1681" s="17"/>
      <c r="H1681" s="17"/>
      <c r="I1681" s="21"/>
      <c r="J1681" s="17"/>
      <c r="K1681" s="17"/>
      <c r="L1681" s="17"/>
      <c r="M1681" s="17"/>
      <c r="N1681" s="17"/>
      <c r="O1681" s="17"/>
      <c r="P1681" s="17"/>
      <c r="Q1681" s="17"/>
      <c r="R1681" s="17"/>
      <c r="S1681" s="17"/>
      <c r="T1681" s="17"/>
      <c r="U1681" s="17"/>
      <c r="V1681" s="17"/>
      <c r="W1681" s="17"/>
      <c r="X1681" s="17"/>
      <c r="Y1681" s="17"/>
      <c r="Z1681" s="17"/>
      <c r="AA1681" s="17"/>
      <c r="AB1681" s="17"/>
      <c r="AC1681" s="17"/>
      <c r="AD1681" s="17"/>
      <c r="AE1681" s="17"/>
      <c r="AF1681" s="17"/>
      <c r="AG1681" s="17"/>
      <c r="AH1681" s="17"/>
      <c r="AI1681" s="17"/>
      <c r="AJ1681" s="17"/>
      <c r="AK1681" s="17"/>
      <c r="AL1681" s="17"/>
      <c r="AM1681" s="17"/>
      <c r="AN1681" s="17"/>
      <c r="AO1681" s="17"/>
      <c r="AP1681" s="17"/>
      <c r="AQ1681" s="17"/>
      <c r="AR1681" s="17"/>
      <c r="AS1681" s="17"/>
      <c r="AT1681" s="17"/>
      <c r="AU1681" s="17"/>
      <c r="AV1681" s="17"/>
      <c r="AW1681" s="17"/>
      <c r="AX1681" s="17"/>
    </row>
    <row r="1682" spans="1:50">
      <c r="A1682" s="11"/>
      <c r="B1682" s="11"/>
      <c r="C1682" s="11"/>
      <c r="D1682" s="12"/>
      <c r="E1682" s="17"/>
      <c r="F1682" s="17"/>
      <c r="G1682" s="17"/>
      <c r="H1682" s="17"/>
      <c r="I1682" s="21"/>
      <c r="J1682" s="17"/>
      <c r="K1682" s="17"/>
      <c r="L1682" s="17"/>
      <c r="M1682" s="17"/>
      <c r="N1682" s="17"/>
      <c r="O1682" s="17"/>
      <c r="P1682" s="17"/>
      <c r="Q1682" s="17"/>
      <c r="R1682" s="17"/>
      <c r="S1682" s="17"/>
      <c r="T1682" s="17"/>
      <c r="U1682" s="17"/>
      <c r="V1682" s="17"/>
      <c r="W1682" s="17"/>
      <c r="X1682" s="17"/>
      <c r="Y1682" s="17"/>
      <c r="Z1682" s="17"/>
      <c r="AA1682" s="17"/>
      <c r="AB1682" s="17"/>
      <c r="AC1682" s="17"/>
      <c r="AD1682" s="17"/>
      <c r="AE1682" s="17"/>
      <c r="AF1682" s="17"/>
      <c r="AG1682" s="17"/>
      <c r="AH1682" s="17"/>
      <c r="AI1682" s="17"/>
      <c r="AJ1682" s="17"/>
      <c r="AK1682" s="17"/>
      <c r="AL1682" s="17"/>
      <c r="AM1682" s="17"/>
      <c r="AN1682" s="17"/>
      <c r="AO1682" s="17"/>
      <c r="AP1682" s="17"/>
      <c r="AQ1682" s="17"/>
      <c r="AR1682" s="17"/>
      <c r="AS1682" s="17"/>
      <c r="AT1682" s="17"/>
      <c r="AU1682" s="17"/>
      <c r="AV1682" s="17"/>
      <c r="AW1682" s="17"/>
      <c r="AX1682" s="17"/>
    </row>
    <row r="1683" spans="1:50">
      <c r="A1683" s="11"/>
      <c r="B1683" s="11"/>
      <c r="C1683" s="11"/>
      <c r="D1683" s="12"/>
      <c r="E1683" s="17"/>
      <c r="F1683" s="17"/>
      <c r="G1683" s="17"/>
      <c r="H1683" s="17"/>
      <c r="I1683" s="21"/>
      <c r="J1683" s="17"/>
      <c r="K1683" s="17"/>
      <c r="L1683" s="17"/>
      <c r="M1683" s="17"/>
      <c r="N1683" s="17"/>
      <c r="O1683" s="17"/>
      <c r="P1683" s="17"/>
      <c r="Q1683" s="17"/>
      <c r="R1683" s="17"/>
      <c r="S1683" s="17"/>
      <c r="T1683" s="17"/>
      <c r="U1683" s="17"/>
      <c r="V1683" s="17"/>
      <c r="W1683" s="17"/>
      <c r="X1683" s="17"/>
      <c r="Y1683" s="17"/>
      <c r="Z1683" s="17"/>
      <c r="AA1683" s="17"/>
      <c r="AB1683" s="17"/>
      <c r="AC1683" s="17"/>
      <c r="AD1683" s="17"/>
      <c r="AE1683" s="17"/>
      <c r="AF1683" s="17"/>
      <c r="AG1683" s="17"/>
      <c r="AH1683" s="17"/>
      <c r="AI1683" s="17"/>
      <c r="AJ1683" s="17"/>
      <c r="AK1683" s="17"/>
      <c r="AL1683" s="17"/>
      <c r="AM1683" s="17"/>
      <c r="AN1683" s="17"/>
      <c r="AO1683" s="17"/>
      <c r="AP1683" s="17"/>
      <c r="AQ1683" s="17"/>
      <c r="AR1683" s="17"/>
      <c r="AS1683" s="17"/>
      <c r="AT1683" s="17"/>
      <c r="AU1683" s="17"/>
      <c r="AV1683" s="17"/>
      <c r="AW1683" s="17"/>
      <c r="AX1683" s="17"/>
    </row>
    <row r="1684" spans="1:50">
      <c r="A1684" s="11"/>
      <c r="B1684" s="11"/>
      <c r="C1684" s="11"/>
      <c r="D1684" s="12"/>
      <c r="E1684" s="17"/>
      <c r="F1684" s="17"/>
      <c r="G1684" s="17"/>
      <c r="H1684" s="17"/>
      <c r="I1684" s="21"/>
      <c r="J1684" s="17"/>
      <c r="K1684" s="17"/>
      <c r="L1684" s="17"/>
      <c r="M1684" s="17"/>
      <c r="N1684" s="17"/>
      <c r="O1684" s="17"/>
      <c r="P1684" s="17"/>
      <c r="Q1684" s="17"/>
      <c r="R1684" s="17"/>
      <c r="S1684" s="17"/>
      <c r="T1684" s="17"/>
      <c r="U1684" s="17"/>
      <c r="V1684" s="17"/>
      <c r="W1684" s="17"/>
      <c r="X1684" s="17"/>
      <c r="Y1684" s="17"/>
      <c r="Z1684" s="17"/>
      <c r="AA1684" s="17"/>
      <c r="AB1684" s="17"/>
      <c r="AC1684" s="17"/>
      <c r="AD1684" s="17"/>
      <c r="AE1684" s="17"/>
      <c r="AF1684" s="17"/>
      <c r="AG1684" s="17"/>
      <c r="AH1684" s="17"/>
      <c r="AI1684" s="17"/>
      <c r="AJ1684" s="17"/>
      <c r="AK1684" s="17"/>
      <c r="AL1684" s="17"/>
      <c r="AM1684" s="17"/>
      <c r="AN1684" s="17"/>
      <c r="AO1684" s="17"/>
      <c r="AP1684" s="17"/>
      <c r="AQ1684" s="17"/>
      <c r="AR1684" s="17"/>
      <c r="AS1684" s="17"/>
      <c r="AT1684" s="17"/>
      <c r="AU1684" s="17"/>
      <c r="AV1684" s="17"/>
      <c r="AW1684" s="17"/>
      <c r="AX1684" s="17"/>
    </row>
    <row r="1685" spans="1:50">
      <c r="A1685" s="11"/>
      <c r="B1685" s="11"/>
      <c r="C1685" s="11"/>
      <c r="D1685" s="12"/>
      <c r="E1685" s="17"/>
      <c r="F1685" s="17"/>
      <c r="G1685" s="17"/>
      <c r="H1685" s="17"/>
      <c r="I1685" s="21"/>
      <c r="J1685" s="17"/>
      <c r="K1685" s="17"/>
      <c r="L1685" s="17"/>
      <c r="M1685" s="17"/>
      <c r="N1685" s="17"/>
      <c r="O1685" s="17"/>
      <c r="P1685" s="17"/>
      <c r="Q1685" s="17"/>
      <c r="R1685" s="17"/>
      <c r="S1685" s="17"/>
      <c r="T1685" s="17"/>
      <c r="U1685" s="17"/>
      <c r="V1685" s="17"/>
      <c r="W1685" s="17"/>
      <c r="X1685" s="17"/>
      <c r="Y1685" s="17"/>
      <c r="Z1685" s="17"/>
      <c r="AA1685" s="17"/>
      <c r="AB1685" s="17"/>
      <c r="AC1685" s="17"/>
      <c r="AD1685" s="17"/>
      <c r="AE1685" s="17"/>
      <c r="AF1685" s="17"/>
      <c r="AG1685" s="17"/>
      <c r="AH1685" s="17"/>
      <c r="AI1685" s="17"/>
      <c r="AJ1685" s="17"/>
      <c r="AK1685" s="17"/>
      <c r="AL1685" s="17"/>
      <c r="AM1685" s="17"/>
      <c r="AN1685" s="17"/>
      <c r="AO1685" s="17"/>
      <c r="AP1685" s="17"/>
      <c r="AQ1685" s="17"/>
      <c r="AR1685" s="17"/>
      <c r="AS1685" s="17"/>
      <c r="AT1685" s="17"/>
      <c r="AU1685" s="17"/>
      <c r="AV1685" s="17"/>
      <c r="AW1685" s="17"/>
      <c r="AX1685" s="17"/>
    </row>
    <row r="1686" spans="1:50">
      <c r="A1686" s="11"/>
      <c r="B1686" s="11"/>
      <c r="C1686" s="11"/>
      <c r="D1686" s="12"/>
      <c r="E1686" s="17"/>
      <c r="F1686" s="17"/>
      <c r="G1686" s="17"/>
      <c r="H1686" s="17"/>
      <c r="I1686" s="21"/>
      <c r="J1686" s="17"/>
      <c r="K1686" s="17"/>
      <c r="L1686" s="17"/>
      <c r="M1686" s="17"/>
      <c r="N1686" s="17"/>
      <c r="O1686" s="17"/>
      <c r="P1686" s="17"/>
      <c r="Q1686" s="17"/>
      <c r="R1686" s="17"/>
      <c r="S1686" s="17"/>
      <c r="T1686" s="17"/>
      <c r="U1686" s="17"/>
      <c r="V1686" s="17"/>
      <c r="W1686" s="17"/>
      <c r="X1686" s="17"/>
      <c r="Y1686" s="17"/>
      <c r="Z1686" s="17"/>
      <c r="AA1686" s="17"/>
      <c r="AB1686" s="17"/>
      <c r="AC1686" s="17"/>
      <c r="AD1686" s="17"/>
      <c r="AE1686" s="17"/>
      <c r="AF1686" s="17"/>
      <c r="AG1686" s="17"/>
      <c r="AH1686" s="17"/>
      <c r="AI1686" s="17"/>
      <c r="AJ1686" s="17"/>
      <c r="AK1686" s="17"/>
      <c r="AL1686" s="17"/>
      <c r="AM1686" s="17"/>
      <c r="AN1686" s="17"/>
      <c r="AO1686" s="17"/>
      <c r="AP1686" s="17"/>
      <c r="AQ1686" s="17"/>
      <c r="AR1686" s="17"/>
      <c r="AS1686" s="17"/>
      <c r="AT1686" s="17"/>
      <c r="AU1686" s="17"/>
      <c r="AV1686" s="17"/>
      <c r="AW1686" s="17"/>
      <c r="AX1686" s="17"/>
    </row>
    <row r="1687" spans="1:50">
      <c r="A1687" s="11"/>
      <c r="B1687" s="11"/>
      <c r="C1687" s="11"/>
      <c r="D1687" s="12"/>
      <c r="E1687" s="17"/>
      <c r="F1687" s="17"/>
      <c r="G1687" s="17"/>
      <c r="H1687" s="17"/>
      <c r="I1687" s="21"/>
      <c r="J1687" s="17"/>
      <c r="K1687" s="17"/>
      <c r="L1687" s="17"/>
      <c r="M1687" s="17"/>
      <c r="N1687" s="17"/>
      <c r="O1687" s="17"/>
      <c r="P1687" s="17"/>
      <c r="Q1687" s="17"/>
      <c r="R1687" s="17"/>
      <c r="S1687" s="17"/>
      <c r="T1687" s="17"/>
      <c r="U1687" s="17"/>
      <c r="V1687" s="17"/>
      <c r="W1687" s="17"/>
      <c r="X1687" s="17"/>
      <c r="Y1687" s="17"/>
      <c r="Z1687" s="17"/>
      <c r="AA1687" s="17"/>
      <c r="AB1687" s="17"/>
      <c r="AC1687" s="17"/>
      <c r="AD1687" s="17"/>
      <c r="AE1687" s="17"/>
      <c r="AF1687" s="17"/>
      <c r="AG1687" s="17"/>
      <c r="AH1687" s="17"/>
      <c r="AI1687" s="17"/>
      <c r="AJ1687" s="17"/>
      <c r="AK1687" s="17"/>
      <c r="AL1687" s="17"/>
      <c r="AM1687" s="17"/>
      <c r="AN1687" s="17"/>
      <c r="AO1687" s="17"/>
      <c r="AP1687" s="17"/>
      <c r="AQ1687" s="17"/>
      <c r="AR1687" s="17"/>
      <c r="AS1687" s="17"/>
      <c r="AT1687" s="17"/>
      <c r="AU1687" s="17"/>
      <c r="AV1687" s="17"/>
      <c r="AW1687" s="17"/>
      <c r="AX1687" s="17"/>
    </row>
    <row r="1688" spans="1:50">
      <c r="A1688" s="11"/>
      <c r="B1688" s="11"/>
      <c r="C1688" s="11"/>
      <c r="D1688" s="12"/>
      <c r="E1688" s="17"/>
      <c r="F1688" s="17"/>
      <c r="G1688" s="17"/>
      <c r="H1688" s="17"/>
      <c r="I1688" s="21"/>
      <c r="J1688" s="17"/>
      <c r="K1688" s="17"/>
      <c r="L1688" s="17"/>
      <c r="M1688" s="17"/>
      <c r="N1688" s="17"/>
      <c r="O1688" s="17"/>
      <c r="P1688" s="17"/>
      <c r="Q1688" s="17"/>
      <c r="R1688" s="17"/>
      <c r="S1688" s="17"/>
      <c r="T1688" s="17"/>
      <c r="U1688" s="17"/>
      <c r="V1688" s="17"/>
      <c r="W1688" s="17"/>
      <c r="X1688" s="17"/>
      <c r="Y1688" s="17"/>
      <c r="Z1688" s="17"/>
      <c r="AA1688" s="17"/>
      <c r="AB1688" s="17"/>
      <c r="AC1688" s="17"/>
      <c r="AD1688" s="17"/>
      <c r="AE1688" s="17"/>
      <c r="AF1688" s="17"/>
      <c r="AG1688" s="17"/>
      <c r="AH1688" s="17"/>
      <c r="AI1688" s="17"/>
      <c r="AJ1688" s="17"/>
      <c r="AK1688" s="17"/>
      <c r="AL1688" s="17"/>
      <c r="AM1688" s="17"/>
      <c r="AN1688" s="17"/>
      <c r="AO1688" s="17"/>
      <c r="AP1688" s="17"/>
      <c r="AQ1688" s="17"/>
      <c r="AR1688" s="17"/>
      <c r="AS1688" s="17"/>
      <c r="AT1688" s="17"/>
      <c r="AU1688" s="17"/>
      <c r="AV1688" s="17"/>
      <c r="AW1688" s="17"/>
      <c r="AX1688" s="17"/>
    </row>
    <row r="1689" spans="1:50">
      <c r="A1689" s="11"/>
      <c r="B1689" s="11"/>
      <c r="C1689" s="11"/>
      <c r="D1689" s="12"/>
      <c r="E1689" s="17"/>
      <c r="F1689" s="17"/>
      <c r="G1689" s="17"/>
      <c r="H1689" s="17"/>
      <c r="I1689" s="21"/>
      <c r="J1689" s="17"/>
      <c r="K1689" s="17"/>
      <c r="L1689" s="17"/>
      <c r="M1689" s="17"/>
      <c r="N1689" s="17"/>
      <c r="O1689" s="17"/>
      <c r="P1689" s="17"/>
      <c r="Q1689" s="17"/>
      <c r="R1689" s="17"/>
      <c r="S1689" s="17"/>
      <c r="T1689" s="17"/>
      <c r="U1689" s="17"/>
      <c r="V1689" s="17"/>
      <c r="W1689" s="17"/>
      <c r="X1689" s="17"/>
      <c r="Y1689" s="17"/>
      <c r="Z1689" s="17"/>
      <c r="AA1689" s="17"/>
      <c r="AB1689" s="17"/>
      <c r="AC1689" s="17"/>
      <c r="AD1689" s="17"/>
      <c r="AE1689" s="17"/>
      <c r="AF1689" s="17"/>
      <c r="AG1689" s="17"/>
      <c r="AH1689" s="17"/>
      <c r="AI1689" s="17"/>
      <c r="AJ1689" s="17"/>
      <c r="AK1689" s="17"/>
      <c r="AL1689" s="17"/>
      <c r="AM1689" s="17"/>
      <c r="AN1689" s="17"/>
      <c r="AO1689" s="17"/>
      <c r="AP1689" s="17"/>
      <c r="AQ1689" s="17"/>
      <c r="AR1689" s="17"/>
      <c r="AS1689" s="17"/>
      <c r="AT1689" s="17"/>
      <c r="AU1689" s="17"/>
      <c r="AV1689" s="17"/>
      <c r="AW1689" s="17"/>
      <c r="AX1689" s="17"/>
    </row>
    <row r="1690" spans="1:50">
      <c r="A1690" s="11"/>
      <c r="B1690" s="11"/>
      <c r="C1690" s="11"/>
      <c r="D1690" s="12"/>
      <c r="E1690" s="17"/>
      <c r="F1690" s="17"/>
      <c r="G1690" s="17"/>
      <c r="H1690" s="17"/>
      <c r="I1690" s="21"/>
      <c r="J1690" s="17"/>
      <c r="K1690" s="17"/>
      <c r="L1690" s="17"/>
      <c r="M1690" s="17"/>
      <c r="N1690" s="17"/>
      <c r="O1690" s="17"/>
      <c r="P1690" s="17"/>
      <c r="Q1690" s="17"/>
      <c r="R1690" s="17"/>
      <c r="S1690" s="17"/>
      <c r="T1690" s="17"/>
      <c r="U1690" s="17"/>
      <c r="V1690" s="17"/>
      <c r="W1690" s="17"/>
      <c r="X1690" s="17"/>
      <c r="Y1690" s="17"/>
      <c r="Z1690" s="17"/>
      <c r="AA1690" s="17"/>
      <c r="AB1690" s="17"/>
      <c r="AC1690" s="17"/>
      <c r="AD1690" s="17"/>
      <c r="AE1690" s="17"/>
      <c r="AF1690" s="17"/>
      <c r="AG1690" s="17"/>
      <c r="AH1690" s="17"/>
      <c r="AI1690" s="17"/>
      <c r="AJ1690" s="17"/>
      <c r="AK1690" s="17"/>
      <c r="AL1690" s="17"/>
      <c r="AM1690" s="17"/>
      <c r="AN1690" s="17"/>
      <c r="AO1690" s="17"/>
      <c r="AP1690" s="17"/>
      <c r="AQ1690" s="17"/>
      <c r="AR1690" s="17"/>
      <c r="AS1690" s="17"/>
      <c r="AT1690" s="17"/>
      <c r="AU1690" s="17"/>
      <c r="AV1690" s="17"/>
      <c r="AW1690" s="17"/>
      <c r="AX1690" s="17"/>
    </row>
    <row r="1691" spans="1:50">
      <c r="A1691" s="11"/>
      <c r="B1691" s="11"/>
      <c r="C1691" s="11"/>
      <c r="D1691" s="12"/>
      <c r="E1691" s="17"/>
      <c r="F1691" s="17"/>
      <c r="G1691" s="17"/>
      <c r="H1691" s="17"/>
      <c r="I1691" s="21"/>
      <c r="J1691" s="17"/>
      <c r="K1691" s="17"/>
      <c r="L1691" s="17"/>
      <c r="M1691" s="17"/>
      <c r="N1691" s="17"/>
      <c r="O1691" s="17"/>
      <c r="P1691" s="17"/>
      <c r="Q1691" s="17"/>
      <c r="R1691" s="17"/>
      <c r="S1691" s="17"/>
      <c r="T1691" s="17"/>
      <c r="U1691" s="17"/>
      <c r="V1691" s="17"/>
      <c r="W1691" s="17"/>
      <c r="X1691" s="17"/>
      <c r="Y1691" s="17"/>
      <c r="Z1691" s="17"/>
      <c r="AA1691" s="17"/>
      <c r="AB1691" s="17"/>
      <c r="AC1691" s="17"/>
      <c r="AD1691" s="17"/>
      <c r="AE1691" s="17"/>
      <c r="AF1691" s="17"/>
      <c r="AG1691" s="17"/>
      <c r="AH1691" s="17"/>
      <c r="AI1691" s="17"/>
      <c r="AJ1691" s="17"/>
      <c r="AK1691" s="17"/>
      <c r="AL1691" s="17"/>
      <c r="AM1691" s="17"/>
      <c r="AN1691" s="17"/>
      <c r="AO1691" s="17"/>
      <c r="AP1691" s="17"/>
      <c r="AQ1691" s="17"/>
      <c r="AR1691" s="17"/>
      <c r="AS1691" s="17"/>
      <c r="AT1691" s="17"/>
      <c r="AU1691" s="17"/>
      <c r="AV1691" s="17"/>
      <c r="AW1691" s="17"/>
      <c r="AX1691" s="17"/>
    </row>
    <row r="1692" spans="1:50">
      <c r="A1692" s="11"/>
      <c r="B1692" s="11"/>
      <c r="C1692" s="11"/>
      <c r="D1692" s="12"/>
      <c r="E1692" s="17"/>
      <c r="F1692" s="17"/>
      <c r="G1692" s="17"/>
      <c r="H1692" s="17"/>
      <c r="I1692" s="21"/>
      <c r="J1692" s="17"/>
      <c r="K1692" s="17"/>
      <c r="L1692" s="17"/>
      <c r="M1692" s="17"/>
      <c r="N1692" s="17"/>
      <c r="O1692" s="17"/>
      <c r="P1692" s="17"/>
      <c r="Q1692" s="17"/>
      <c r="R1692" s="17"/>
      <c r="S1692" s="17"/>
      <c r="T1692" s="17"/>
      <c r="U1692" s="17"/>
      <c r="V1692" s="17"/>
      <c r="W1692" s="17"/>
      <c r="X1692" s="17"/>
      <c r="Y1692" s="17"/>
      <c r="Z1692" s="17"/>
      <c r="AA1692" s="17"/>
      <c r="AB1692" s="17"/>
      <c r="AC1692" s="17"/>
      <c r="AD1692" s="17"/>
      <c r="AE1692" s="17"/>
      <c r="AF1692" s="17"/>
      <c r="AG1692" s="17"/>
      <c r="AH1692" s="17"/>
      <c r="AI1692" s="17"/>
      <c r="AJ1692" s="17"/>
      <c r="AK1692" s="17"/>
      <c r="AL1692" s="17"/>
      <c r="AM1692" s="17"/>
      <c r="AN1692" s="17"/>
      <c r="AO1692" s="17"/>
      <c r="AP1692" s="17"/>
      <c r="AQ1692" s="17"/>
      <c r="AR1692" s="17"/>
      <c r="AS1692" s="17"/>
      <c r="AT1692" s="17"/>
      <c r="AU1692" s="17"/>
      <c r="AV1692" s="17"/>
      <c r="AW1692" s="17"/>
      <c r="AX1692" s="17"/>
    </row>
    <row r="1693" spans="1:50">
      <c r="A1693" s="11"/>
      <c r="B1693" s="11"/>
      <c r="C1693" s="11"/>
      <c r="D1693" s="12"/>
      <c r="E1693" s="17"/>
      <c r="F1693" s="17"/>
      <c r="G1693" s="17"/>
      <c r="H1693" s="17"/>
      <c r="I1693" s="21"/>
      <c r="J1693" s="17"/>
      <c r="K1693" s="17"/>
      <c r="L1693" s="17"/>
      <c r="M1693" s="17"/>
      <c r="N1693" s="17"/>
      <c r="O1693" s="17"/>
      <c r="P1693" s="17"/>
      <c r="Q1693" s="17"/>
      <c r="R1693" s="17"/>
      <c r="S1693" s="17"/>
      <c r="T1693" s="17"/>
      <c r="U1693" s="17"/>
      <c r="V1693" s="17"/>
      <c r="W1693" s="17"/>
      <c r="X1693" s="17"/>
      <c r="Y1693" s="17"/>
      <c r="Z1693" s="17"/>
      <c r="AA1693" s="17"/>
      <c r="AB1693" s="17"/>
      <c r="AC1693" s="17"/>
      <c r="AD1693" s="17"/>
      <c r="AE1693" s="17"/>
      <c r="AF1693" s="17"/>
      <c r="AG1693" s="17"/>
      <c r="AH1693" s="17"/>
      <c r="AI1693" s="17"/>
      <c r="AJ1693" s="17"/>
      <c r="AK1693" s="17"/>
      <c r="AL1693" s="17"/>
      <c r="AM1693" s="17"/>
      <c r="AN1693" s="17"/>
      <c r="AO1693" s="17"/>
      <c r="AP1693" s="17"/>
      <c r="AQ1693" s="17"/>
      <c r="AR1693" s="17"/>
      <c r="AS1693" s="17"/>
      <c r="AT1693" s="17"/>
      <c r="AU1693" s="17"/>
      <c r="AV1693" s="17"/>
      <c r="AW1693" s="17"/>
      <c r="AX1693" s="17"/>
    </row>
    <row r="1694" spans="1:50">
      <c r="A1694" s="11"/>
      <c r="B1694" s="11"/>
      <c r="C1694" s="11"/>
      <c r="D1694" s="12"/>
      <c r="E1694" s="17"/>
      <c r="F1694" s="17"/>
      <c r="G1694" s="17"/>
      <c r="H1694" s="17"/>
      <c r="I1694" s="21"/>
      <c r="J1694" s="17"/>
      <c r="K1694" s="17"/>
      <c r="L1694" s="17"/>
      <c r="M1694" s="17"/>
      <c r="N1694" s="17"/>
      <c r="O1694" s="17"/>
      <c r="P1694" s="17"/>
      <c r="Q1694" s="17"/>
      <c r="R1694" s="17"/>
      <c r="S1694" s="17"/>
      <c r="T1694" s="17"/>
      <c r="U1694" s="17"/>
      <c r="V1694" s="17"/>
      <c r="W1694" s="17"/>
      <c r="X1694" s="17"/>
      <c r="Y1694" s="17"/>
      <c r="Z1694" s="17"/>
      <c r="AA1694" s="17"/>
      <c r="AB1694" s="17"/>
      <c r="AC1694" s="17"/>
      <c r="AD1694" s="17"/>
      <c r="AE1694" s="17"/>
      <c r="AF1694" s="17"/>
      <c r="AG1694" s="17"/>
      <c r="AH1694" s="17"/>
      <c r="AI1694" s="17"/>
      <c r="AJ1694" s="17"/>
      <c r="AK1694" s="17"/>
      <c r="AL1694" s="17"/>
      <c r="AM1694" s="17"/>
      <c r="AN1694" s="17"/>
      <c r="AO1694" s="17"/>
      <c r="AP1694" s="17"/>
      <c r="AQ1694" s="17"/>
      <c r="AR1694" s="17"/>
      <c r="AS1694" s="17"/>
      <c r="AT1694" s="17"/>
      <c r="AU1694" s="17"/>
      <c r="AV1694" s="17"/>
      <c r="AW1694" s="17"/>
      <c r="AX1694" s="17"/>
    </row>
    <row r="1695" spans="1:50">
      <c r="A1695" s="11"/>
      <c r="B1695" s="11"/>
      <c r="C1695" s="11"/>
      <c r="D1695" s="12"/>
      <c r="E1695" s="17"/>
      <c r="F1695" s="17"/>
      <c r="G1695" s="17"/>
      <c r="H1695" s="17"/>
      <c r="I1695" s="21"/>
      <c r="J1695" s="17"/>
      <c r="K1695" s="17"/>
      <c r="L1695" s="17"/>
      <c r="M1695" s="17"/>
      <c r="N1695" s="17"/>
      <c r="O1695" s="17"/>
      <c r="P1695" s="17"/>
      <c r="Q1695" s="17"/>
      <c r="R1695" s="17"/>
      <c r="S1695" s="17"/>
      <c r="T1695" s="17"/>
      <c r="U1695" s="17"/>
      <c r="V1695" s="17"/>
      <c r="W1695" s="17"/>
      <c r="X1695" s="17"/>
      <c r="Y1695" s="17"/>
      <c r="Z1695" s="17"/>
      <c r="AA1695" s="17"/>
      <c r="AB1695" s="17"/>
      <c r="AC1695" s="17"/>
      <c r="AD1695" s="17"/>
      <c r="AE1695" s="17"/>
      <c r="AF1695" s="17"/>
      <c r="AG1695" s="17"/>
      <c r="AH1695" s="17"/>
      <c r="AI1695" s="17"/>
      <c r="AJ1695" s="17"/>
      <c r="AK1695" s="17"/>
      <c r="AL1695" s="17"/>
      <c r="AM1695" s="17"/>
      <c r="AN1695" s="17"/>
      <c r="AO1695" s="17"/>
      <c r="AP1695" s="17"/>
      <c r="AQ1695" s="17"/>
      <c r="AR1695" s="17"/>
      <c r="AS1695" s="17"/>
      <c r="AT1695" s="17"/>
      <c r="AU1695" s="17"/>
      <c r="AV1695" s="17"/>
      <c r="AW1695" s="17"/>
      <c r="AX1695" s="17"/>
    </row>
    <row r="1696" spans="1:50">
      <c r="A1696" s="11"/>
      <c r="B1696" s="11"/>
      <c r="C1696" s="11"/>
      <c r="D1696" s="12"/>
      <c r="E1696" s="17"/>
      <c r="F1696" s="17"/>
      <c r="G1696" s="17"/>
      <c r="H1696" s="17"/>
      <c r="I1696" s="21"/>
      <c r="J1696" s="17"/>
      <c r="K1696" s="17"/>
      <c r="L1696" s="17"/>
      <c r="M1696" s="17"/>
      <c r="N1696" s="17"/>
      <c r="O1696" s="17"/>
      <c r="P1696" s="17"/>
      <c r="Q1696" s="17"/>
      <c r="R1696" s="17"/>
      <c r="S1696" s="17"/>
      <c r="T1696" s="17"/>
      <c r="U1696" s="17"/>
      <c r="V1696" s="17"/>
      <c r="W1696" s="17"/>
      <c r="X1696" s="17"/>
      <c r="Y1696" s="17"/>
      <c r="Z1696" s="17"/>
      <c r="AA1696" s="17"/>
      <c r="AB1696" s="17"/>
      <c r="AC1696" s="17"/>
      <c r="AD1696" s="17"/>
      <c r="AE1696" s="17"/>
      <c r="AF1696" s="17"/>
      <c r="AG1696" s="17"/>
      <c r="AH1696" s="17"/>
      <c r="AI1696" s="17"/>
      <c r="AJ1696" s="17"/>
      <c r="AK1696" s="17"/>
      <c r="AL1696" s="17"/>
      <c r="AM1696" s="17"/>
      <c r="AN1696" s="17"/>
      <c r="AO1696" s="17"/>
      <c r="AP1696" s="17"/>
      <c r="AQ1696" s="17"/>
      <c r="AR1696" s="17"/>
      <c r="AS1696" s="17"/>
      <c r="AT1696" s="17"/>
      <c r="AU1696" s="17"/>
      <c r="AV1696" s="17"/>
      <c r="AW1696" s="17"/>
      <c r="AX1696" s="17"/>
    </row>
    <row r="1697" spans="1:50">
      <c r="A1697" s="11"/>
      <c r="B1697" s="11"/>
      <c r="C1697" s="11"/>
      <c r="D1697" s="12"/>
      <c r="E1697" s="17"/>
      <c r="F1697" s="17"/>
      <c r="G1697" s="17"/>
      <c r="H1697" s="17"/>
      <c r="I1697" s="21"/>
      <c r="J1697" s="17"/>
      <c r="K1697" s="17"/>
      <c r="L1697" s="17"/>
      <c r="M1697" s="17"/>
      <c r="N1697" s="17"/>
      <c r="O1697" s="17"/>
      <c r="P1697" s="17"/>
      <c r="Q1697" s="17"/>
      <c r="R1697" s="17"/>
      <c r="S1697" s="17"/>
      <c r="T1697" s="17"/>
      <c r="U1697" s="17"/>
      <c r="V1697" s="17"/>
      <c r="W1697" s="17"/>
      <c r="X1697" s="17"/>
      <c r="Y1697" s="17"/>
      <c r="Z1697" s="17"/>
      <c r="AA1697" s="17"/>
      <c r="AB1697" s="17"/>
      <c r="AC1697" s="17"/>
      <c r="AD1697" s="17"/>
      <c r="AE1697" s="17"/>
      <c r="AF1697" s="17"/>
      <c r="AG1697" s="17"/>
      <c r="AH1697" s="17"/>
      <c r="AI1697" s="17"/>
      <c r="AJ1697" s="17"/>
      <c r="AK1697" s="17"/>
      <c r="AL1697" s="17"/>
      <c r="AM1697" s="17"/>
      <c r="AN1697" s="17"/>
      <c r="AO1697" s="17"/>
      <c r="AP1697" s="17"/>
      <c r="AQ1697" s="17"/>
      <c r="AR1697" s="17"/>
      <c r="AS1697" s="17"/>
      <c r="AT1697" s="17"/>
      <c r="AU1697" s="17"/>
      <c r="AV1697" s="17"/>
      <c r="AW1697" s="17"/>
      <c r="AX1697" s="17"/>
    </row>
    <row r="1698" spans="1:50">
      <c r="A1698" s="11"/>
      <c r="B1698" s="11"/>
      <c r="C1698" s="11"/>
      <c r="D1698" s="12"/>
      <c r="E1698" s="17"/>
      <c r="F1698" s="17"/>
      <c r="G1698" s="17"/>
      <c r="H1698" s="17"/>
      <c r="I1698" s="21"/>
      <c r="J1698" s="17"/>
      <c r="K1698" s="17"/>
      <c r="L1698" s="17"/>
      <c r="M1698" s="17"/>
      <c r="N1698" s="17"/>
      <c r="O1698" s="17"/>
      <c r="P1698" s="17"/>
      <c r="Q1698" s="17"/>
      <c r="R1698" s="17"/>
      <c r="S1698" s="17"/>
      <c r="T1698" s="17"/>
      <c r="U1698" s="17"/>
      <c r="V1698" s="17"/>
      <c r="W1698" s="17"/>
      <c r="X1698" s="17"/>
      <c r="Y1698" s="17"/>
      <c r="Z1698" s="17"/>
      <c r="AA1698" s="17"/>
      <c r="AB1698" s="17"/>
      <c r="AC1698" s="17"/>
      <c r="AD1698" s="17"/>
      <c r="AE1698" s="17"/>
      <c r="AF1698" s="17"/>
      <c r="AG1698" s="17"/>
      <c r="AH1698" s="17"/>
      <c r="AI1698" s="17"/>
      <c r="AJ1698" s="17"/>
      <c r="AK1698" s="17"/>
      <c r="AL1698" s="17"/>
      <c r="AM1698" s="17"/>
      <c r="AN1698" s="17"/>
      <c r="AO1698" s="17"/>
      <c r="AP1698" s="17"/>
      <c r="AQ1698" s="17"/>
      <c r="AR1698" s="17"/>
      <c r="AS1698" s="17"/>
      <c r="AT1698" s="17"/>
      <c r="AU1698" s="17"/>
      <c r="AV1698" s="17"/>
      <c r="AW1698" s="17"/>
      <c r="AX1698" s="17"/>
    </row>
    <row r="1699" spans="1:50">
      <c r="A1699" s="11"/>
      <c r="B1699" s="11"/>
      <c r="C1699" s="11"/>
      <c r="D1699" s="12"/>
      <c r="E1699" s="17"/>
      <c r="F1699" s="17"/>
      <c r="G1699" s="17"/>
      <c r="H1699" s="17"/>
      <c r="I1699" s="21"/>
      <c r="J1699" s="17"/>
      <c r="K1699" s="17"/>
      <c r="L1699" s="17"/>
      <c r="M1699" s="17"/>
      <c r="N1699" s="17"/>
      <c r="O1699" s="17"/>
      <c r="P1699" s="17"/>
      <c r="Q1699" s="17"/>
      <c r="R1699" s="17"/>
      <c r="S1699" s="17"/>
      <c r="T1699" s="17"/>
      <c r="U1699" s="17"/>
      <c r="V1699" s="17"/>
      <c r="W1699" s="17"/>
      <c r="X1699" s="17"/>
      <c r="Y1699" s="17"/>
      <c r="Z1699" s="17"/>
      <c r="AA1699" s="17"/>
      <c r="AB1699" s="17"/>
      <c r="AC1699" s="17"/>
      <c r="AD1699" s="17"/>
      <c r="AE1699" s="17"/>
      <c r="AF1699" s="17"/>
      <c r="AG1699" s="17"/>
      <c r="AH1699" s="17"/>
      <c r="AI1699" s="17"/>
      <c r="AJ1699" s="17"/>
      <c r="AK1699" s="17"/>
      <c r="AL1699" s="17"/>
      <c r="AM1699" s="17"/>
      <c r="AN1699" s="17"/>
      <c r="AO1699" s="17"/>
      <c r="AP1699" s="17"/>
      <c r="AQ1699" s="17"/>
      <c r="AR1699" s="17"/>
      <c r="AS1699" s="17"/>
      <c r="AT1699" s="17"/>
      <c r="AU1699" s="17"/>
      <c r="AV1699" s="17"/>
      <c r="AW1699" s="17"/>
      <c r="AX1699" s="17"/>
    </row>
    <row r="1700" spans="1:50">
      <c r="A1700" s="11"/>
      <c r="B1700" s="11"/>
      <c r="C1700" s="11"/>
      <c r="D1700" s="12"/>
      <c r="E1700" s="17"/>
      <c r="F1700" s="17"/>
      <c r="G1700" s="17"/>
      <c r="H1700" s="17"/>
      <c r="I1700" s="21"/>
      <c r="J1700" s="17"/>
      <c r="K1700" s="17"/>
      <c r="L1700" s="17"/>
      <c r="M1700" s="17"/>
      <c r="N1700" s="17"/>
      <c r="O1700" s="17"/>
      <c r="P1700" s="17"/>
      <c r="Q1700" s="17"/>
      <c r="R1700" s="17"/>
      <c r="S1700" s="17"/>
      <c r="T1700" s="17"/>
      <c r="U1700" s="17"/>
      <c r="V1700" s="17"/>
      <c r="W1700" s="17"/>
      <c r="X1700" s="17"/>
      <c r="Y1700" s="17"/>
      <c r="Z1700" s="17"/>
      <c r="AA1700" s="17"/>
      <c r="AB1700" s="17"/>
      <c r="AC1700" s="17"/>
      <c r="AD1700" s="17"/>
      <c r="AE1700" s="17"/>
      <c r="AF1700" s="17"/>
      <c r="AG1700" s="17"/>
      <c r="AH1700" s="17"/>
      <c r="AI1700" s="17"/>
      <c r="AJ1700" s="17"/>
      <c r="AK1700" s="17"/>
      <c r="AL1700" s="17"/>
      <c r="AM1700" s="17"/>
      <c r="AN1700" s="17"/>
      <c r="AO1700" s="17"/>
      <c r="AP1700" s="17"/>
      <c r="AQ1700" s="17"/>
      <c r="AR1700" s="17"/>
      <c r="AS1700" s="17"/>
      <c r="AT1700" s="17"/>
      <c r="AU1700" s="17"/>
      <c r="AV1700" s="17"/>
      <c r="AW1700" s="17"/>
      <c r="AX1700" s="17"/>
    </row>
    <row r="1701" spans="1:50">
      <c r="A1701" s="11"/>
      <c r="B1701" s="11"/>
      <c r="C1701" s="11"/>
      <c r="D1701" s="12"/>
      <c r="E1701" s="17"/>
      <c r="F1701" s="17"/>
      <c r="G1701" s="17"/>
      <c r="H1701" s="17"/>
      <c r="I1701" s="21"/>
      <c r="J1701" s="17"/>
      <c r="K1701" s="17"/>
      <c r="L1701" s="17"/>
      <c r="M1701" s="17"/>
      <c r="N1701" s="17"/>
      <c r="O1701" s="17"/>
      <c r="P1701" s="17"/>
      <c r="Q1701" s="17"/>
      <c r="R1701" s="17"/>
      <c r="S1701" s="17"/>
      <c r="T1701" s="17"/>
      <c r="U1701" s="17"/>
      <c r="V1701" s="17"/>
      <c r="W1701" s="17"/>
      <c r="X1701" s="17"/>
      <c r="Y1701" s="17"/>
      <c r="Z1701" s="17"/>
      <c r="AA1701" s="17"/>
      <c r="AB1701" s="17"/>
      <c r="AC1701" s="17"/>
      <c r="AD1701" s="17"/>
      <c r="AE1701" s="17"/>
      <c r="AF1701" s="17"/>
      <c r="AG1701" s="17"/>
      <c r="AH1701" s="17"/>
      <c r="AI1701" s="17"/>
      <c r="AJ1701" s="17"/>
      <c r="AK1701" s="17"/>
      <c r="AL1701" s="17"/>
      <c r="AM1701" s="17"/>
      <c r="AN1701" s="17"/>
      <c r="AO1701" s="17"/>
      <c r="AP1701" s="17"/>
      <c r="AQ1701" s="17"/>
      <c r="AR1701" s="17"/>
      <c r="AS1701" s="17"/>
      <c r="AT1701" s="17"/>
      <c r="AU1701" s="17"/>
      <c r="AV1701" s="17"/>
      <c r="AW1701" s="17"/>
      <c r="AX1701" s="17"/>
    </row>
    <row r="1702" spans="1:50">
      <c r="A1702" s="11"/>
      <c r="B1702" s="11"/>
      <c r="C1702" s="11"/>
      <c r="D1702" s="12"/>
      <c r="E1702" s="17"/>
      <c r="F1702" s="17"/>
      <c r="G1702" s="17"/>
      <c r="H1702" s="17"/>
      <c r="I1702" s="21"/>
      <c r="J1702" s="17"/>
      <c r="K1702" s="17"/>
      <c r="L1702" s="17"/>
      <c r="M1702" s="17"/>
      <c r="N1702" s="17"/>
      <c r="O1702" s="17"/>
      <c r="P1702" s="17"/>
      <c r="Q1702" s="17"/>
      <c r="R1702" s="17"/>
      <c r="S1702" s="17"/>
      <c r="T1702" s="17"/>
      <c r="U1702" s="17"/>
      <c r="V1702" s="17"/>
      <c r="W1702" s="17"/>
      <c r="X1702" s="17"/>
      <c r="Y1702" s="17"/>
      <c r="Z1702" s="17"/>
      <c r="AA1702" s="17"/>
      <c r="AB1702" s="17"/>
      <c r="AC1702" s="17"/>
      <c r="AD1702" s="17"/>
      <c r="AE1702" s="17"/>
      <c r="AF1702" s="17"/>
      <c r="AG1702" s="17"/>
      <c r="AH1702" s="17"/>
      <c r="AI1702" s="17"/>
      <c r="AJ1702" s="17"/>
      <c r="AK1702" s="17"/>
      <c r="AL1702" s="17"/>
      <c r="AM1702" s="17"/>
      <c r="AN1702" s="17"/>
      <c r="AO1702" s="17"/>
      <c r="AP1702" s="17"/>
      <c r="AQ1702" s="17"/>
      <c r="AR1702" s="17"/>
      <c r="AS1702" s="17"/>
      <c r="AT1702" s="17"/>
      <c r="AU1702" s="17"/>
      <c r="AV1702" s="17"/>
      <c r="AW1702" s="17"/>
      <c r="AX1702" s="17"/>
    </row>
    <row r="1703" spans="1:50">
      <c r="A1703" s="11"/>
      <c r="B1703" s="11"/>
      <c r="C1703" s="11"/>
      <c r="D1703" s="12"/>
      <c r="E1703" s="17"/>
      <c r="F1703" s="17"/>
      <c r="G1703" s="17"/>
      <c r="H1703" s="17"/>
      <c r="I1703" s="21"/>
      <c r="J1703" s="17"/>
      <c r="K1703" s="17"/>
      <c r="L1703" s="17"/>
      <c r="M1703" s="17"/>
      <c r="N1703" s="17"/>
      <c r="O1703" s="17"/>
      <c r="P1703" s="17"/>
      <c r="Q1703" s="17"/>
      <c r="R1703" s="17"/>
      <c r="S1703" s="17"/>
      <c r="T1703" s="17"/>
      <c r="U1703" s="17"/>
      <c r="V1703" s="17"/>
      <c r="W1703" s="17"/>
      <c r="X1703" s="17"/>
      <c r="Y1703" s="17"/>
      <c r="Z1703" s="17"/>
      <c r="AA1703" s="17"/>
      <c r="AB1703" s="17"/>
      <c r="AC1703" s="17"/>
      <c r="AD1703" s="17"/>
      <c r="AE1703" s="17"/>
      <c r="AF1703" s="17"/>
      <c r="AG1703" s="17"/>
      <c r="AH1703" s="17"/>
      <c r="AI1703" s="17"/>
      <c r="AJ1703" s="17"/>
      <c r="AK1703" s="17"/>
      <c r="AL1703" s="17"/>
      <c r="AM1703" s="17"/>
      <c r="AN1703" s="17"/>
      <c r="AO1703" s="17"/>
      <c r="AP1703" s="17"/>
      <c r="AQ1703" s="17"/>
      <c r="AR1703" s="17"/>
      <c r="AS1703" s="17"/>
      <c r="AT1703" s="17"/>
      <c r="AU1703" s="17"/>
      <c r="AV1703" s="17"/>
      <c r="AW1703" s="17"/>
      <c r="AX1703" s="17"/>
    </row>
    <row r="1704" spans="1:50">
      <c r="A1704" s="11"/>
      <c r="B1704" s="11"/>
      <c r="C1704" s="11"/>
      <c r="D1704" s="12"/>
      <c r="E1704" s="17"/>
      <c r="F1704" s="17"/>
      <c r="G1704" s="17"/>
      <c r="H1704" s="17"/>
      <c r="I1704" s="21"/>
      <c r="J1704" s="17"/>
      <c r="K1704" s="17"/>
      <c r="L1704" s="17"/>
      <c r="M1704" s="17"/>
      <c r="N1704" s="17"/>
      <c r="O1704" s="17"/>
      <c r="P1704" s="17"/>
      <c r="Q1704" s="17"/>
      <c r="R1704" s="17"/>
      <c r="S1704" s="17"/>
      <c r="T1704" s="17"/>
      <c r="U1704" s="17"/>
      <c r="V1704" s="17"/>
      <c r="W1704" s="17"/>
      <c r="X1704" s="17"/>
      <c r="Y1704" s="17"/>
      <c r="Z1704" s="17"/>
      <c r="AA1704" s="17"/>
      <c r="AB1704" s="17"/>
      <c r="AC1704" s="17"/>
      <c r="AD1704" s="17"/>
      <c r="AE1704" s="17"/>
      <c r="AF1704" s="17"/>
      <c r="AG1704" s="17"/>
      <c r="AH1704" s="17"/>
      <c r="AI1704" s="17"/>
      <c r="AJ1704" s="17"/>
      <c r="AK1704" s="17"/>
      <c r="AL1704" s="17"/>
      <c r="AM1704" s="17"/>
      <c r="AN1704" s="17"/>
      <c r="AO1704" s="17"/>
      <c r="AP1704" s="17"/>
      <c r="AQ1704" s="17"/>
      <c r="AR1704" s="17"/>
      <c r="AS1704" s="17"/>
      <c r="AT1704" s="17"/>
      <c r="AU1704" s="17"/>
      <c r="AV1704" s="17"/>
      <c r="AW1704" s="17"/>
      <c r="AX1704" s="17"/>
    </row>
    <row r="1705" spans="1:50">
      <c r="A1705" s="11"/>
      <c r="B1705" s="11"/>
      <c r="C1705" s="11"/>
      <c r="D1705" s="12"/>
      <c r="E1705" s="17"/>
      <c r="F1705" s="17"/>
      <c r="G1705" s="17"/>
      <c r="H1705" s="17"/>
      <c r="I1705" s="21"/>
      <c r="J1705" s="17"/>
      <c r="K1705" s="17"/>
      <c r="L1705" s="17"/>
      <c r="M1705" s="17"/>
      <c r="N1705" s="17"/>
      <c r="O1705" s="17"/>
      <c r="P1705" s="17"/>
      <c r="Q1705" s="17"/>
      <c r="R1705" s="17"/>
      <c r="S1705" s="17"/>
      <c r="T1705" s="17"/>
      <c r="U1705" s="17"/>
      <c r="V1705" s="17"/>
      <c r="W1705" s="17"/>
      <c r="X1705" s="17"/>
      <c r="Y1705" s="17"/>
      <c r="Z1705" s="17"/>
      <c r="AA1705" s="17"/>
      <c r="AB1705" s="17"/>
      <c r="AC1705" s="17"/>
      <c r="AD1705" s="17"/>
      <c r="AE1705" s="17"/>
      <c r="AF1705" s="17"/>
      <c r="AG1705" s="17"/>
      <c r="AH1705" s="17"/>
      <c r="AI1705" s="17"/>
      <c r="AJ1705" s="17"/>
      <c r="AK1705" s="17"/>
      <c r="AL1705" s="17"/>
      <c r="AM1705" s="17"/>
      <c r="AN1705" s="17"/>
      <c r="AO1705" s="17"/>
      <c r="AP1705" s="17"/>
      <c r="AQ1705" s="17"/>
      <c r="AR1705" s="17"/>
      <c r="AS1705" s="17"/>
      <c r="AT1705" s="17"/>
      <c r="AU1705" s="17"/>
      <c r="AV1705" s="17"/>
      <c r="AW1705" s="17"/>
      <c r="AX1705" s="17"/>
    </row>
    <row r="1706" spans="1:50">
      <c r="A1706" s="11"/>
      <c r="B1706" s="11"/>
      <c r="C1706" s="11"/>
      <c r="D1706" s="12"/>
      <c r="E1706" s="17"/>
      <c r="F1706" s="17"/>
      <c r="G1706" s="17"/>
      <c r="H1706" s="17"/>
      <c r="I1706" s="21"/>
      <c r="J1706" s="17"/>
      <c r="K1706" s="17"/>
      <c r="L1706" s="17"/>
      <c r="M1706" s="17"/>
      <c r="N1706" s="17"/>
      <c r="O1706" s="17"/>
      <c r="P1706" s="17"/>
      <c r="Q1706" s="17"/>
      <c r="R1706" s="17"/>
      <c r="S1706" s="17"/>
      <c r="T1706" s="17"/>
      <c r="U1706" s="17"/>
      <c r="V1706" s="17"/>
      <c r="W1706" s="17"/>
      <c r="X1706" s="17"/>
      <c r="Y1706" s="17"/>
      <c r="Z1706" s="17"/>
      <c r="AA1706" s="17"/>
      <c r="AB1706" s="17"/>
      <c r="AC1706" s="17"/>
      <c r="AD1706" s="17"/>
      <c r="AE1706" s="17"/>
      <c r="AF1706" s="17"/>
      <c r="AG1706" s="17"/>
      <c r="AH1706" s="17"/>
      <c r="AI1706" s="17"/>
      <c r="AJ1706" s="17"/>
      <c r="AK1706" s="17"/>
      <c r="AL1706" s="17"/>
      <c r="AM1706" s="17"/>
      <c r="AN1706" s="17"/>
      <c r="AO1706" s="17"/>
      <c r="AP1706" s="17"/>
      <c r="AQ1706" s="17"/>
      <c r="AR1706" s="17"/>
      <c r="AS1706" s="17"/>
      <c r="AT1706" s="17"/>
      <c r="AU1706" s="17"/>
      <c r="AV1706" s="17"/>
      <c r="AW1706" s="17"/>
      <c r="AX1706" s="17"/>
    </row>
    <row r="1707" spans="1:50">
      <c r="A1707" s="11"/>
      <c r="B1707" s="11"/>
      <c r="C1707" s="11"/>
      <c r="D1707" s="12"/>
      <c r="E1707" s="17"/>
      <c r="F1707" s="17"/>
      <c r="G1707" s="17"/>
      <c r="H1707" s="17"/>
      <c r="I1707" s="21"/>
      <c r="J1707" s="17"/>
      <c r="K1707" s="17"/>
      <c r="L1707" s="17"/>
      <c r="M1707" s="17"/>
      <c r="N1707" s="17"/>
      <c r="O1707" s="17"/>
      <c r="P1707" s="17"/>
      <c r="Q1707" s="17"/>
      <c r="R1707" s="17"/>
      <c r="S1707" s="17"/>
      <c r="T1707" s="17"/>
      <c r="U1707" s="17"/>
      <c r="V1707" s="17"/>
      <c r="W1707" s="17"/>
      <c r="X1707" s="17"/>
      <c r="Y1707" s="17"/>
      <c r="Z1707" s="17"/>
      <c r="AA1707" s="17"/>
      <c r="AB1707" s="17"/>
      <c r="AC1707" s="17"/>
      <c r="AD1707" s="17"/>
      <c r="AE1707" s="17"/>
      <c r="AF1707" s="17"/>
      <c r="AG1707" s="17"/>
      <c r="AH1707" s="17"/>
      <c r="AI1707" s="17"/>
      <c r="AJ1707" s="17"/>
      <c r="AK1707" s="17"/>
      <c r="AL1707" s="17"/>
      <c r="AM1707" s="17"/>
      <c r="AN1707" s="17"/>
      <c r="AO1707" s="17"/>
      <c r="AP1707" s="17"/>
      <c r="AQ1707" s="17"/>
      <c r="AR1707" s="17"/>
      <c r="AS1707" s="17"/>
      <c r="AT1707" s="17"/>
      <c r="AU1707" s="17"/>
      <c r="AV1707" s="17"/>
      <c r="AW1707" s="17"/>
      <c r="AX1707" s="17"/>
    </row>
    <row r="1708" spans="1:50">
      <c r="A1708" s="11"/>
      <c r="B1708" s="11"/>
      <c r="C1708" s="11"/>
      <c r="D1708" s="12"/>
      <c r="E1708" s="17"/>
      <c r="F1708" s="17"/>
      <c r="G1708" s="17"/>
      <c r="H1708" s="17"/>
      <c r="I1708" s="21"/>
      <c r="J1708" s="17"/>
      <c r="K1708" s="17"/>
      <c r="L1708" s="17"/>
      <c r="M1708" s="17"/>
      <c r="N1708" s="17"/>
      <c r="O1708" s="17"/>
      <c r="P1708" s="17"/>
      <c r="Q1708" s="17"/>
      <c r="R1708" s="17"/>
      <c r="S1708" s="17"/>
      <c r="T1708" s="17"/>
      <c r="U1708" s="17"/>
      <c r="V1708" s="17"/>
      <c r="W1708" s="17"/>
      <c r="X1708" s="17"/>
      <c r="Y1708" s="17"/>
      <c r="Z1708" s="17"/>
      <c r="AA1708" s="17"/>
      <c r="AB1708" s="17"/>
      <c r="AC1708" s="17"/>
      <c r="AD1708" s="17"/>
      <c r="AE1708" s="17"/>
      <c r="AF1708" s="17"/>
      <c r="AG1708" s="17"/>
      <c r="AH1708" s="17"/>
      <c r="AI1708" s="17"/>
      <c r="AJ1708" s="17"/>
      <c r="AK1708" s="17"/>
      <c r="AL1708" s="17"/>
      <c r="AM1708" s="17"/>
      <c r="AN1708" s="17"/>
      <c r="AO1708" s="17"/>
      <c r="AP1708" s="17"/>
      <c r="AQ1708" s="17"/>
      <c r="AR1708" s="17"/>
      <c r="AS1708" s="17"/>
      <c r="AT1708" s="17"/>
      <c r="AU1708" s="17"/>
      <c r="AV1708" s="17"/>
      <c r="AW1708" s="17"/>
      <c r="AX1708" s="17"/>
    </row>
    <row r="1709" spans="1:50">
      <c r="A1709" s="11"/>
      <c r="B1709" s="11"/>
      <c r="C1709" s="11"/>
      <c r="D1709" s="12"/>
      <c r="E1709" s="17"/>
      <c r="F1709" s="17"/>
      <c r="G1709" s="17"/>
      <c r="H1709" s="17"/>
      <c r="I1709" s="21"/>
      <c r="J1709" s="17"/>
      <c r="K1709" s="17"/>
      <c r="L1709" s="17"/>
      <c r="M1709" s="17"/>
      <c r="N1709" s="17"/>
      <c r="O1709" s="17"/>
      <c r="P1709" s="17"/>
      <c r="Q1709" s="17"/>
      <c r="R1709" s="17"/>
      <c r="S1709" s="17"/>
      <c r="T1709" s="17"/>
      <c r="U1709" s="17"/>
      <c r="V1709" s="17"/>
      <c r="W1709" s="17"/>
      <c r="X1709" s="17"/>
      <c r="Y1709" s="17"/>
      <c r="Z1709" s="17"/>
      <c r="AA1709" s="17"/>
      <c r="AB1709" s="17"/>
      <c r="AC1709" s="17"/>
      <c r="AD1709" s="17"/>
      <c r="AE1709" s="17"/>
      <c r="AF1709" s="17"/>
      <c r="AG1709" s="17"/>
      <c r="AH1709" s="17"/>
      <c r="AI1709" s="17"/>
      <c r="AJ1709" s="17"/>
      <c r="AK1709" s="17"/>
      <c r="AL1709" s="17"/>
      <c r="AM1709" s="17"/>
      <c r="AN1709" s="17"/>
      <c r="AO1709" s="17"/>
      <c r="AP1709" s="17"/>
      <c r="AQ1709" s="17"/>
      <c r="AR1709" s="17"/>
      <c r="AS1709" s="17"/>
      <c r="AT1709" s="17"/>
      <c r="AU1709" s="17"/>
      <c r="AV1709" s="17"/>
      <c r="AW1709" s="17"/>
      <c r="AX1709" s="17"/>
    </row>
    <row r="1710" spans="1:50">
      <c r="A1710" s="11"/>
      <c r="B1710" s="11"/>
      <c r="C1710" s="11"/>
      <c r="D1710" s="12"/>
      <c r="E1710" s="17"/>
      <c r="F1710" s="17"/>
      <c r="G1710" s="17"/>
      <c r="H1710" s="17"/>
      <c r="I1710" s="21"/>
      <c r="J1710" s="17"/>
      <c r="K1710" s="17"/>
      <c r="L1710" s="17"/>
      <c r="M1710" s="17"/>
      <c r="N1710" s="17"/>
      <c r="O1710" s="17"/>
      <c r="P1710" s="17"/>
      <c r="Q1710" s="17"/>
      <c r="R1710" s="17"/>
      <c r="S1710" s="17"/>
      <c r="T1710" s="17"/>
      <c r="U1710" s="17"/>
      <c r="V1710" s="17"/>
      <c r="W1710" s="17"/>
      <c r="X1710" s="17"/>
      <c r="Y1710" s="17"/>
      <c r="Z1710" s="17"/>
      <c r="AA1710" s="17"/>
      <c r="AB1710" s="17"/>
      <c r="AC1710" s="17"/>
      <c r="AD1710" s="17"/>
      <c r="AE1710" s="17"/>
      <c r="AF1710" s="17"/>
      <c r="AG1710" s="17"/>
      <c r="AH1710" s="17"/>
      <c r="AI1710" s="17"/>
      <c r="AJ1710" s="17"/>
      <c r="AK1710" s="17"/>
      <c r="AL1710" s="17"/>
      <c r="AM1710" s="17"/>
      <c r="AN1710" s="17"/>
      <c r="AO1710" s="17"/>
      <c r="AP1710" s="17"/>
      <c r="AQ1710" s="17"/>
      <c r="AR1710" s="17"/>
      <c r="AS1710" s="17"/>
      <c r="AT1710" s="17"/>
      <c r="AU1710" s="17"/>
      <c r="AV1710" s="17"/>
      <c r="AW1710" s="17"/>
      <c r="AX1710" s="17"/>
    </row>
    <row r="1711" spans="1:50">
      <c r="A1711" s="11"/>
      <c r="B1711" s="11"/>
      <c r="C1711" s="11"/>
      <c r="D1711" s="12"/>
      <c r="E1711" s="17"/>
      <c r="F1711" s="17"/>
      <c r="G1711" s="17"/>
      <c r="H1711" s="17"/>
      <c r="I1711" s="21"/>
      <c r="J1711" s="17"/>
      <c r="K1711" s="17"/>
      <c r="L1711" s="17"/>
      <c r="M1711" s="17"/>
      <c r="N1711" s="17"/>
      <c r="O1711" s="17"/>
      <c r="P1711" s="17"/>
      <c r="Q1711" s="17"/>
      <c r="R1711" s="17"/>
      <c r="S1711" s="17"/>
      <c r="T1711" s="17"/>
      <c r="U1711" s="17"/>
      <c r="V1711" s="17"/>
      <c r="W1711" s="17"/>
      <c r="X1711" s="17"/>
      <c r="Y1711" s="17"/>
      <c r="Z1711" s="17"/>
      <c r="AA1711" s="17"/>
      <c r="AB1711" s="17"/>
      <c r="AC1711" s="17"/>
      <c r="AD1711" s="17"/>
      <c r="AE1711" s="17"/>
      <c r="AF1711" s="17"/>
      <c r="AG1711" s="17"/>
      <c r="AH1711" s="17"/>
      <c r="AI1711" s="17"/>
      <c r="AJ1711" s="17"/>
      <c r="AK1711" s="17"/>
      <c r="AL1711" s="17"/>
      <c r="AM1711" s="17"/>
      <c r="AN1711" s="17"/>
      <c r="AO1711" s="17"/>
      <c r="AP1711" s="17"/>
      <c r="AQ1711" s="17"/>
      <c r="AR1711" s="17"/>
      <c r="AS1711" s="17"/>
      <c r="AT1711" s="17"/>
      <c r="AU1711" s="17"/>
      <c r="AV1711" s="17"/>
      <c r="AW1711" s="17"/>
      <c r="AX1711" s="17"/>
    </row>
    <row r="1712" spans="1:50">
      <c r="A1712" s="11"/>
      <c r="B1712" s="11"/>
      <c r="C1712" s="11"/>
      <c r="D1712" s="12"/>
      <c r="E1712" s="17"/>
      <c r="F1712" s="17"/>
      <c r="G1712" s="17"/>
      <c r="H1712" s="17"/>
      <c r="I1712" s="21"/>
      <c r="J1712" s="17"/>
      <c r="K1712" s="17"/>
      <c r="L1712" s="17"/>
      <c r="M1712" s="17"/>
      <c r="N1712" s="17"/>
      <c r="O1712" s="17"/>
      <c r="P1712" s="17"/>
      <c r="Q1712" s="17"/>
      <c r="R1712" s="17"/>
      <c r="S1712" s="17"/>
      <c r="T1712" s="17"/>
      <c r="U1712" s="17"/>
      <c r="V1712" s="17"/>
      <c r="W1712" s="17"/>
      <c r="X1712" s="17"/>
      <c r="Y1712" s="17"/>
      <c r="Z1712" s="17"/>
      <c r="AA1712" s="17"/>
      <c r="AB1712" s="17"/>
      <c r="AC1712" s="17"/>
      <c r="AD1712" s="17"/>
      <c r="AE1712" s="17"/>
      <c r="AF1712" s="17"/>
      <c r="AG1712" s="17"/>
      <c r="AH1712" s="17"/>
      <c r="AI1712" s="17"/>
      <c r="AJ1712" s="17"/>
      <c r="AK1712" s="17"/>
      <c r="AL1712" s="17"/>
      <c r="AM1712" s="17"/>
      <c r="AN1712" s="17"/>
      <c r="AO1712" s="17"/>
      <c r="AP1712" s="17"/>
      <c r="AQ1712" s="17"/>
      <c r="AR1712" s="17"/>
      <c r="AS1712" s="17"/>
      <c r="AT1712" s="17"/>
      <c r="AU1712" s="17"/>
      <c r="AV1712" s="17"/>
      <c r="AW1712" s="17"/>
      <c r="AX1712" s="17"/>
    </row>
    <row r="1713" spans="1:50">
      <c r="A1713" s="11"/>
      <c r="B1713" s="11"/>
      <c r="C1713" s="11"/>
      <c r="D1713" s="12"/>
      <c r="E1713" s="17"/>
      <c r="F1713" s="17"/>
      <c r="G1713" s="17"/>
      <c r="H1713" s="17"/>
      <c r="I1713" s="21"/>
      <c r="J1713" s="17"/>
      <c r="K1713" s="17"/>
      <c r="L1713" s="17"/>
      <c r="M1713" s="17"/>
      <c r="N1713" s="17"/>
      <c r="O1713" s="17"/>
      <c r="P1713" s="17"/>
      <c r="Q1713" s="17"/>
      <c r="R1713" s="17"/>
      <c r="S1713" s="17"/>
      <c r="T1713" s="17"/>
      <c r="U1713" s="17"/>
      <c r="V1713" s="17"/>
      <c r="W1713" s="17"/>
      <c r="X1713" s="17"/>
      <c r="Y1713" s="17"/>
      <c r="Z1713" s="17"/>
      <c r="AA1713" s="17"/>
      <c r="AB1713" s="17"/>
      <c r="AC1713" s="17"/>
      <c r="AD1713" s="17"/>
      <c r="AE1713" s="17"/>
      <c r="AF1713" s="17"/>
      <c r="AG1713" s="17"/>
      <c r="AH1713" s="17"/>
      <c r="AI1713" s="17"/>
      <c r="AJ1713" s="17"/>
      <c r="AK1713" s="17"/>
      <c r="AL1713" s="17"/>
      <c r="AM1713" s="17"/>
      <c r="AN1713" s="17"/>
      <c r="AO1713" s="17"/>
      <c r="AP1713" s="17"/>
      <c r="AQ1713" s="17"/>
      <c r="AR1713" s="17"/>
      <c r="AS1713" s="17"/>
      <c r="AT1713" s="17"/>
      <c r="AU1713" s="17"/>
      <c r="AV1713" s="17"/>
      <c r="AW1713" s="17"/>
      <c r="AX1713" s="17"/>
    </row>
    <row r="1714" spans="1:50">
      <c r="A1714" s="11"/>
      <c r="B1714" s="11"/>
      <c r="C1714" s="11"/>
      <c r="D1714" s="12"/>
      <c r="E1714" s="17"/>
      <c r="F1714" s="17"/>
      <c r="G1714" s="17"/>
      <c r="H1714" s="17"/>
      <c r="I1714" s="21"/>
      <c r="J1714" s="17"/>
      <c r="K1714" s="17"/>
      <c r="L1714" s="17"/>
      <c r="M1714" s="17"/>
      <c r="N1714" s="17"/>
      <c r="O1714" s="17"/>
      <c r="P1714" s="17"/>
      <c r="Q1714" s="17"/>
      <c r="R1714" s="17"/>
      <c r="S1714" s="17"/>
      <c r="T1714" s="17"/>
      <c r="U1714" s="17"/>
      <c r="V1714" s="17"/>
      <c r="W1714" s="17"/>
      <c r="X1714" s="17"/>
      <c r="Y1714" s="17"/>
      <c r="Z1714" s="17"/>
      <c r="AA1714" s="17"/>
      <c r="AB1714" s="17"/>
      <c r="AC1714" s="17"/>
      <c r="AD1714" s="17"/>
      <c r="AE1714" s="17"/>
      <c r="AF1714" s="17"/>
      <c r="AG1714" s="17"/>
      <c r="AH1714" s="17"/>
      <c r="AI1714" s="17"/>
      <c r="AJ1714" s="17"/>
      <c r="AK1714" s="17"/>
      <c r="AL1714" s="17"/>
      <c r="AM1714" s="17"/>
      <c r="AN1714" s="17"/>
      <c r="AO1714" s="17"/>
      <c r="AP1714" s="17"/>
      <c r="AQ1714" s="17"/>
      <c r="AR1714" s="17"/>
      <c r="AS1714" s="17"/>
      <c r="AT1714" s="17"/>
      <c r="AU1714" s="17"/>
      <c r="AV1714" s="17"/>
      <c r="AW1714" s="17"/>
      <c r="AX1714" s="17"/>
    </row>
    <row r="1715" spans="1:50">
      <c r="A1715" s="11"/>
      <c r="B1715" s="11"/>
      <c r="C1715" s="11"/>
      <c r="D1715" s="12"/>
      <c r="E1715" s="17"/>
      <c r="F1715" s="17"/>
      <c r="G1715" s="17"/>
      <c r="H1715" s="17"/>
      <c r="I1715" s="21"/>
      <c r="J1715" s="17"/>
      <c r="K1715" s="17"/>
      <c r="L1715" s="17"/>
      <c r="M1715" s="17"/>
      <c r="N1715" s="17"/>
      <c r="O1715" s="17"/>
      <c r="P1715" s="17"/>
      <c r="Q1715" s="17"/>
      <c r="R1715" s="17"/>
      <c r="S1715" s="17"/>
      <c r="T1715" s="17"/>
      <c r="U1715" s="17"/>
      <c r="V1715" s="17"/>
      <c r="W1715" s="17"/>
      <c r="X1715" s="17"/>
      <c r="Y1715" s="17"/>
      <c r="Z1715" s="17"/>
      <c r="AA1715" s="17"/>
      <c r="AB1715" s="17"/>
      <c r="AC1715" s="17"/>
      <c r="AD1715" s="17"/>
      <c r="AE1715" s="17"/>
      <c r="AF1715" s="17"/>
      <c r="AG1715" s="17"/>
      <c r="AH1715" s="17"/>
      <c r="AI1715" s="17"/>
      <c r="AJ1715" s="17"/>
      <c r="AK1715" s="17"/>
      <c r="AL1715" s="17"/>
      <c r="AM1715" s="17"/>
      <c r="AN1715" s="17"/>
      <c r="AO1715" s="17"/>
      <c r="AP1715" s="17"/>
      <c r="AQ1715" s="17"/>
      <c r="AR1715" s="17"/>
      <c r="AS1715" s="17"/>
      <c r="AT1715" s="17"/>
      <c r="AU1715" s="17"/>
      <c r="AV1715" s="17"/>
      <c r="AW1715" s="17"/>
      <c r="AX1715" s="17"/>
    </row>
    <row r="1716" spans="1:50">
      <c r="A1716" s="11"/>
      <c r="B1716" s="11"/>
      <c r="C1716" s="11"/>
      <c r="D1716" s="12"/>
      <c r="E1716" s="17"/>
      <c r="F1716" s="17"/>
      <c r="G1716" s="17"/>
      <c r="H1716" s="17"/>
      <c r="I1716" s="21"/>
      <c r="J1716" s="17"/>
      <c r="K1716" s="17"/>
      <c r="L1716" s="17"/>
      <c r="M1716" s="17"/>
      <c r="N1716" s="17"/>
      <c r="O1716" s="17"/>
      <c r="P1716" s="17"/>
      <c r="Q1716" s="17"/>
      <c r="R1716" s="17"/>
      <c r="S1716" s="17"/>
      <c r="T1716" s="17"/>
      <c r="U1716" s="17"/>
      <c r="V1716" s="17"/>
      <c r="W1716" s="17"/>
      <c r="X1716" s="17"/>
      <c r="Y1716" s="17"/>
      <c r="Z1716" s="17"/>
      <c r="AA1716" s="17"/>
      <c r="AB1716" s="17"/>
      <c r="AC1716" s="17"/>
      <c r="AD1716" s="17"/>
      <c r="AE1716" s="17"/>
      <c r="AF1716" s="17"/>
      <c r="AG1716" s="17"/>
      <c r="AH1716" s="17"/>
      <c r="AI1716" s="17"/>
      <c r="AJ1716" s="17"/>
      <c r="AK1716" s="17"/>
      <c r="AL1716" s="17"/>
      <c r="AM1716" s="17"/>
      <c r="AN1716" s="17"/>
      <c r="AO1716" s="17"/>
      <c r="AP1716" s="17"/>
      <c r="AQ1716" s="17"/>
      <c r="AR1716" s="17"/>
      <c r="AS1716" s="17"/>
      <c r="AT1716" s="17"/>
      <c r="AU1716" s="17"/>
      <c r="AV1716" s="17"/>
      <c r="AW1716" s="17"/>
      <c r="AX1716" s="17"/>
    </row>
    <row r="1717" spans="1:50">
      <c r="A1717" s="11"/>
      <c r="B1717" s="11"/>
      <c r="C1717" s="11"/>
      <c r="D1717" s="12"/>
      <c r="E1717" s="17"/>
      <c r="F1717" s="17"/>
      <c r="G1717" s="17"/>
      <c r="H1717" s="17"/>
      <c r="I1717" s="21"/>
      <c r="J1717" s="17"/>
      <c r="K1717" s="17"/>
      <c r="L1717" s="17"/>
      <c r="M1717" s="17"/>
      <c r="N1717" s="17"/>
      <c r="O1717" s="17"/>
      <c r="P1717" s="17"/>
      <c r="Q1717" s="17"/>
      <c r="R1717" s="17"/>
      <c r="S1717" s="17"/>
      <c r="T1717" s="17"/>
      <c r="U1717" s="17"/>
      <c r="V1717" s="17"/>
      <c r="W1717" s="17"/>
      <c r="X1717" s="17"/>
      <c r="Y1717" s="17"/>
      <c r="Z1717" s="17"/>
      <c r="AA1717" s="17"/>
      <c r="AB1717" s="17"/>
      <c r="AC1717" s="17"/>
      <c r="AD1717" s="17"/>
      <c r="AE1717" s="17"/>
      <c r="AF1717" s="17"/>
      <c r="AG1717" s="17"/>
      <c r="AH1717" s="17"/>
      <c r="AI1717" s="17"/>
      <c r="AJ1717" s="17"/>
      <c r="AK1717" s="17"/>
      <c r="AL1717" s="17"/>
      <c r="AM1717" s="17"/>
      <c r="AN1717" s="17"/>
      <c r="AO1717" s="17"/>
      <c r="AP1717" s="17"/>
      <c r="AQ1717" s="17"/>
      <c r="AR1717" s="17"/>
      <c r="AS1717" s="17"/>
      <c r="AT1717" s="17"/>
      <c r="AU1717" s="17"/>
      <c r="AV1717" s="17"/>
      <c r="AW1717" s="17"/>
      <c r="AX1717" s="17"/>
    </row>
    <row r="1718" spans="1:50">
      <c r="A1718" s="11"/>
      <c r="B1718" s="11"/>
      <c r="C1718" s="11"/>
      <c r="D1718" s="12"/>
      <c r="E1718" s="17"/>
      <c r="F1718" s="17"/>
      <c r="G1718" s="17"/>
      <c r="H1718" s="17"/>
      <c r="I1718" s="21"/>
      <c r="J1718" s="17"/>
      <c r="K1718" s="17"/>
      <c r="L1718" s="17"/>
      <c r="M1718" s="17"/>
      <c r="N1718" s="17"/>
      <c r="O1718" s="17"/>
      <c r="P1718" s="17"/>
      <c r="Q1718" s="17"/>
      <c r="R1718" s="17"/>
      <c r="S1718" s="17"/>
      <c r="T1718" s="17"/>
      <c r="U1718" s="17"/>
      <c r="V1718" s="17"/>
      <c r="W1718" s="17"/>
      <c r="X1718" s="17"/>
      <c r="Y1718" s="17"/>
      <c r="Z1718" s="17"/>
      <c r="AA1718" s="17"/>
      <c r="AB1718" s="17"/>
      <c r="AC1718" s="17"/>
      <c r="AD1718" s="17"/>
      <c r="AE1718" s="17"/>
      <c r="AF1718" s="17"/>
      <c r="AG1718" s="17"/>
      <c r="AH1718" s="17"/>
      <c r="AI1718" s="17"/>
      <c r="AJ1718" s="17"/>
      <c r="AK1718" s="17"/>
      <c r="AL1718" s="17"/>
      <c r="AM1718" s="17"/>
      <c r="AN1718" s="17"/>
      <c r="AO1718" s="17"/>
      <c r="AP1718" s="17"/>
      <c r="AQ1718" s="17"/>
      <c r="AR1718" s="17"/>
      <c r="AS1718" s="17"/>
      <c r="AT1718" s="17"/>
      <c r="AU1718" s="17"/>
      <c r="AV1718" s="17"/>
      <c r="AW1718" s="17"/>
      <c r="AX1718" s="17"/>
    </row>
    <row r="1719" spans="1:50">
      <c r="A1719" s="11"/>
      <c r="B1719" s="11"/>
      <c r="C1719" s="11"/>
      <c r="D1719" s="12"/>
      <c r="E1719" s="17"/>
      <c r="F1719" s="17"/>
      <c r="G1719" s="17"/>
      <c r="H1719" s="17"/>
      <c r="I1719" s="21"/>
      <c r="J1719" s="17"/>
      <c r="K1719" s="17"/>
      <c r="L1719" s="17"/>
      <c r="M1719" s="17"/>
      <c r="N1719" s="17"/>
      <c r="O1719" s="17"/>
      <c r="P1719" s="17"/>
      <c r="Q1719" s="17"/>
      <c r="R1719" s="17"/>
      <c r="S1719" s="17"/>
      <c r="T1719" s="17"/>
      <c r="U1719" s="17"/>
      <c r="V1719" s="17"/>
      <c r="W1719" s="17"/>
      <c r="X1719" s="17"/>
      <c r="Y1719" s="17"/>
      <c r="Z1719" s="17"/>
      <c r="AA1719" s="17"/>
      <c r="AB1719" s="17"/>
      <c r="AC1719" s="17"/>
      <c r="AD1719" s="17"/>
      <c r="AE1719" s="17"/>
      <c r="AF1719" s="17"/>
      <c r="AG1719" s="17"/>
      <c r="AH1719" s="17"/>
      <c r="AI1719" s="17"/>
      <c r="AJ1719" s="17"/>
      <c r="AK1719" s="17"/>
      <c r="AL1719" s="17"/>
      <c r="AM1719" s="17"/>
      <c r="AN1719" s="17"/>
      <c r="AO1719" s="17"/>
      <c r="AP1719" s="17"/>
      <c r="AQ1719" s="17"/>
      <c r="AR1719" s="17"/>
      <c r="AS1719" s="17"/>
      <c r="AT1719" s="17"/>
      <c r="AU1719" s="17"/>
      <c r="AV1719" s="17"/>
      <c r="AW1719" s="17"/>
      <c r="AX1719" s="17"/>
    </row>
    <row r="1720" spans="1:50">
      <c r="A1720" s="11"/>
      <c r="B1720" s="11"/>
      <c r="C1720" s="11"/>
      <c r="D1720" s="12"/>
      <c r="E1720" s="17"/>
      <c r="F1720" s="17"/>
      <c r="G1720" s="17"/>
      <c r="H1720" s="17"/>
      <c r="I1720" s="21"/>
      <c r="J1720" s="17"/>
      <c r="K1720" s="17"/>
      <c r="L1720" s="17"/>
      <c r="M1720" s="17"/>
      <c r="N1720" s="17"/>
      <c r="O1720" s="17"/>
      <c r="P1720" s="17"/>
      <c r="Q1720" s="17"/>
      <c r="R1720" s="17"/>
      <c r="S1720" s="17"/>
      <c r="T1720" s="17"/>
      <c r="U1720" s="17"/>
      <c r="V1720" s="17"/>
      <c r="W1720" s="17"/>
      <c r="X1720" s="17"/>
      <c r="Y1720" s="17"/>
      <c r="Z1720" s="17"/>
      <c r="AA1720" s="17"/>
      <c r="AB1720" s="17"/>
      <c r="AC1720" s="17"/>
      <c r="AD1720" s="17"/>
      <c r="AE1720" s="17"/>
      <c r="AF1720" s="17"/>
      <c r="AG1720" s="17"/>
      <c r="AH1720" s="17"/>
      <c r="AI1720" s="17"/>
      <c r="AJ1720" s="17"/>
      <c r="AK1720" s="17"/>
      <c r="AL1720" s="17"/>
      <c r="AM1720" s="17"/>
      <c r="AN1720" s="17"/>
      <c r="AO1720" s="17"/>
      <c r="AP1720" s="17"/>
      <c r="AQ1720" s="17"/>
      <c r="AR1720" s="17"/>
      <c r="AS1720" s="17"/>
      <c r="AT1720" s="17"/>
      <c r="AU1720" s="17"/>
      <c r="AV1720" s="17"/>
      <c r="AW1720" s="17"/>
      <c r="AX1720" s="17"/>
    </row>
    <row r="1721" spans="1:50">
      <c r="A1721" s="11"/>
      <c r="B1721" s="11"/>
      <c r="C1721" s="11"/>
      <c r="D1721" s="12"/>
      <c r="E1721" s="17"/>
      <c r="F1721" s="17"/>
      <c r="G1721" s="17"/>
      <c r="H1721" s="17"/>
      <c r="I1721" s="21"/>
      <c r="J1721" s="17"/>
      <c r="K1721" s="17"/>
      <c r="L1721" s="17"/>
      <c r="M1721" s="17"/>
      <c r="N1721" s="17"/>
      <c r="O1721" s="17"/>
      <c r="P1721" s="17"/>
      <c r="Q1721" s="17"/>
      <c r="R1721" s="17"/>
      <c r="S1721" s="17"/>
      <c r="T1721" s="17"/>
      <c r="U1721" s="17"/>
      <c r="V1721" s="17"/>
      <c r="W1721" s="17"/>
      <c r="X1721" s="17"/>
      <c r="Y1721" s="17"/>
      <c r="Z1721" s="17"/>
      <c r="AA1721" s="17"/>
      <c r="AB1721" s="17"/>
      <c r="AC1721" s="17"/>
      <c r="AD1721" s="17"/>
      <c r="AE1721" s="17"/>
      <c r="AF1721" s="17"/>
      <c r="AG1721" s="17"/>
      <c r="AH1721" s="17"/>
      <c r="AI1721" s="17"/>
      <c r="AJ1721" s="17"/>
      <c r="AK1721" s="17"/>
      <c r="AL1721" s="17"/>
      <c r="AM1721" s="17"/>
      <c r="AN1721" s="17"/>
      <c r="AO1721" s="17"/>
      <c r="AP1721" s="17"/>
      <c r="AQ1721" s="17"/>
      <c r="AR1721" s="17"/>
      <c r="AS1721" s="17"/>
      <c r="AT1721" s="17"/>
      <c r="AU1721" s="17"/>
      <c r="AV1721" s="17"/>
      <c r="AW1721" s="17"/>
      <c r="AX1721" s="17"/>
    </row>
    <row r="1722" spans="1:50">
      <c r="A1722" s="11"/>
      <c r="B1722" s="11"/>
      <c r="C1722" s="11"/>
      <c r="D1722" s="12"/>
      <c r="E1722" s="17"/>
      <c r="F1722" s="17"/>
      <c r="G1722" s="17"/>
      <c r="H1722" s="17"/>
      <c r="I1722" s="21"/>
      <c r="J1722" s="17"/>
      <c r="K1722" s="17"/>
      <c r="L1722" s="17"/>
      <c r="M1722" s="17"/>
      <c r="N1722" s="17"/>
      <c r="O1722" s="17"/>
      <c r="P1722" s="17"/>
      <c r="Q1722" s="17"/>
      <c r="R1722" s="17"/>
      <c r="S1722" s="17"/>
      <c r="T1722" s="17"/>
      <c r="U1722" s="17"/>
      <c r="V1722" s="17"/>
      <c r="W1722" s="17"/>
      <c r="X1722" s="17"/>
      <c r="Y1722" s="17"/>
      <c r="Z1722" s="17"/>
      <c r="AA1722" s="17"/>
      <c r="AB1722" s="17"/>
      <c r="AC1722" s="17"/>
      <c r="AD1722" s="17"/>
      <c r="AE1722" s="17"/>
      <c r="AF1722" s="17"/>
      <c r="AG1722" s="17"/>
      <c r="AH1722" s="17"/>
      <c r="AI1722" s="17"/>
      <c r="AJ1722" s="17"/>
      <c r="AK1722" s="17"/>
      <c r="AL1722" s="17"/>
      <c r="AM1722" s="17"/>
      <c r="AN1722" s="17"/>
      <c r="AO1722" s="17"/>
      <c r="AP1722" s="17"/>
      <c r="AQ1722" s="17"/>
      <c r="AR1722" s="17"/>
      <c r="AS1722" s="17"/>
      <c r="AT1722" s="17"/>
      <c r="AU1722" s="17"/>
      <c r="AV1722" s="17"/>
      <c r="AW1722" s="17"/>
      <c r="AX1722" s="17"/>
    </row>
    <row r="1723" spans="1:50">
      <c r="A1723" s="11"/>
      <c r="B1723" s="11"/>
      <c r="C1723" s="11"/>
      <c r="D1723" s="12"/>
      <c r="E1723" s="17"/>
      <c r="F1723" s="17"/>
      <c r="G1723" s="17"/>
      <c r="H1723" s="17"/>
      <c r="I1723" s="21"/>
      <c r="J1723" s="17"/>
      <c r="K1723" s="17"/>
      <c r="L1723" s="17"/>
      <c r="M1723" s="17"/>
      <c r="N1723" s="17"/>
      <c r="O1723" s="17"/>
      <c r="P1723" s="17"/>
      <c r="Q1723" s="17"/>
      <c r="R1723" s="17"/>
      <c r="S1723" s="17"/>
      <c r="T1723" s="17"/>
      <c r="U1723" s="17"/>
      <c r="V1723" s="17"/>
      <c r="W1723" s="17"/>
      <c r="X1723" s="17"/>
      <c r="Y1723" s="17"/>
      <c r="Z1723" s="17"/>
      <c r="AA1723" s="17"/>
      <c r="AB1723" s="17"/>
      <c r="AC1723" s="17"/>
      <c r="AD1723" s="17"/>
      <c r="AE1723" s="17"/>
      <c r="AF1723" s="17"/>
      <c r="AG1723" s="17"/>
      <c r="AH1723" s="17"/>
      <c r="AI1723" s="17"/>
      <c r="AJ1723" s="17"/>
      <c r="AK1723" s="17"/>
      <c r="AL1723" s="17"/>
      <c r="AM1723" s="17"/>
      <c r="AN1723" s="17"/>
      <c r="AO1723" s="17"/>
      <c r="AP1723" s="17"/>
      <c r="AQ1723" s="17"/>
      <c r="AR1723" s="17"/>
      <c r="AS1723" s="17"/>
      <c r="AT1723" s="17"/>
      <c r="AU1723" s="17"/>
      <c r="AV1723" s="17"/>
      <c r="AW1723" s="17"/>
      <c r="AX1723" s="17"/>
    </row>
    <row r="1724" spans="1:50">
      <c r="A1724" s="11"/>
      <c r="B1724" s="11"/>
      <c r="C1724" s="11"/>
      <c r="D1724" s="12"/>
      <c r="E1724" s="17"/>
      <c r="F1724" s="17"/>
      <c r="G1724" s="17"/>
      <c r="H1724" s="17"/>
      <c r="I1724" s="21"/>
      <c r="J1724" s="17"/>
      <c r="K1724" s="17"/>
      <c r="L1724" s="17"/>
      <c r="M1724" s="17"/>
      <c r="N1724" s="17"/>
      <c r="O1724" s="17"/>
      <c r="P1724" s="17"/>
      <c r="Q1724" s="17"/>
      <c r="R1724" s="17"/>
      <c r="S1724" s="17"/>
      <c r="T1724" s="17"/>
      <c r="U1724" s="17"/>
      <c r="V1724" s="17"/>
      <c r="W1724" s="17"/>
      <c r="X1724" s="17"/>
      <c r="Y1724" s="17"/>
      <c r="Z1724" s="17"/>
      <c r="AA1724" s="17"/>
      <c r="AB1724" s="17"/>
      <c r="AC1724" s="17"/>
      <c r="AD1724" s="17"/>
      <c r="AE1724" s="17"/>
      <c r="AF1724" s="17"/>
      <c r="AG1724" s="17"/>
      <c r="AH1724" s="17"/>
      <c r="AI1724" s="17"/>
      <c r="AJ1724" s="17"/>
      <c r="AK1724" s="17"/>
      <c r="AL1724" s="17"/>
      <c r="AM1724" s="17"/>
      <c r="AN1724" s="17"/>
      <c r="AO1724" s="17"/>
      <c r="AP1724" s="17"/>
      <c r="AQ1724" s="17"/>
      <c r="AR1724" s="17"/>
      <c r="AS1724" s="17"/>
      <c r="AT1724" s="17"/>
      <c r="AU1724" s="17"/>
      <c r="AV1724" s="17"/>
      <c r="AW1724" s="17"/>
      <c r="AX1724" s="17"/>
    </row>
    <row r="1725" spans="1:50">
      <c r="A1725" s="11"/>
      <c r="B1725" s="11"/>
      <c r="C1725" s="11"/>
      <c r="D1725" s="12"/>
      <c r="E1725" s="17"/>
      <c r="F1725" s="17"/>
      <c r="G1725" s="17"/>
      <c r="H1725" s="17"/>
      <c r="I1725" s="21"/>
      <c r="J1725" s="17"/>
      <c r="K1725" s="17"/>
      <c r="L1725" s="17"/>
      <c r="M1725" s="17"/>
      <c r="N1725" s="17"/>
      <c r="O1725" s="17"/>
      <c r="P1725" s="17"/>
      <c r="Q1725" s="17"/>
      <c r="R1725" s="17"/>
      <c r="S1725" s="17"/>
      <c r="T1725" s="17"/>
      <c r="U1725" s="17"/>
      <c r="V1725" s="17"/>
      <c r="W1725" s="17"/>
      <c r="X1725" s="17"/>
      <c r="Y1725" s="17"/>
      <c r="Z1725" s="17"/>
      <c r="AA1725" s="17"/>
      <c r="AB1725" s="17"/>
      <c r="AC1725" s="17"/>
      <c r="AD1725" s="17"/>
      <c r="AE1725" s="17"/>
      <c r="AF1725" s="17"/>
      <c r="AG1725" s="17"/>
      <c r="AH1725" s="17"/>
      <c r="AI1725" s="17"/>
      <c r="AJ1725" s="17"/>
      <c r="AK1725" s="17"/>
      <c r="AL1725" s="17"/>
      <c r="AM1725" s="17"/>
      <c r="AN1725" s="17"/>
      <c r="AO1725" s="17"/>
      <c r="AP1725" s="17"/>
      <c r="AQ1725" s="17"/>
      <c r="AR1725" s="17"/>
      <c r="AS1725" s="17"/>
      <c r="AT1725" s="17"/>
      <c r="AU1725" s="17"/>
      <c r="AV1725" s="17"/>
      <c r="AW1725" s="17"/>
      <c r="AX1725" s="17"/>
    </row>
    <row r="1726" spans="1:50">
      <c r="A1726" s="11"/>
      <c r="B1726" s="11"/>
      <c r="C1726" s="11"/>
      <c r="D1726" s="12"/>
      <c r="E1726" s="17"/>
      <c r="F1726" s="17"/>
      <c r="G1726" s="17"/>
      <c r="H1726" s="17"/>
      <c r="I1726" s="21"/>
      <c r="J1726" s="17"/>
      <c r="K1726" s="17"/>
      <c r="L1726" s="17"/>
      <c r="M1726" s="17"/>
      <c r="N1726" s="17"/>
      <c r="O1726" s="17"/>
      <c r="P1726" s="17"/>
      <c r="Q1726" s="17"/>
      <c r="R1726" s="17"/>
      <c r="S1726" s="17"/>
      <c r="T1726" s="17"/>
      <c r="U1726" s="17"/>
      <c r="V1726" s="17"/>
      <c r="W1726" s="17"/>
      <c r="X1726" s="17"/>
      <c r="Y1726" s="17"/>
      <c r="Z1726" s="17"/>
      <c r="AA1726" s="17"/>
      <c r="AB1726" s="17"/>
      <c r="AC1726" s="17"/>
      <c r="AD1726" s="17"/>
      <c r="AE1726" s="17"/>
      <c r="AF1726" s="17"/>
      <c r="AG1726" s="17"/>
      <c r="AH1726" s="17"/>
      <c r="AI1726" s="17"/>
      <c r="AJ1726" s="17"/>
      <c r="AK1726" s="17"/>
      <c r="AL1726" s="17"/>
      <c r="AM1726" s="17"/>
      <c r="AN1726" s="17"/>
      <c r="AO1726" s="17"/>
      <c r="AP1726" s="17"/>
      <c r="AQ1726" s="17"/>
      <c r="AR1726" s="17"/>
      <c r="AS1726" s="17"/>
      <c r="AT1726" s="17"/>
      <c r="AU1726" s="17"/>
      <c r="AV1726" s="17"/>
      <c r="AW1726" s="17"/>
      <c r="AX1726" s="17"/>
    </row>
    <row r="1727" spans="1:50">
      <c r="A1727" s="11"/>
      <c r="B1727" s="11"/>
      <c r="C1727" s="11"/>
      <c r="D1727" s="12"/>
      <c r="E1727" s="17"/>
      <c r="F1727" s="17"/>
      <c r="G1727" s="17"/>
      <c r="H1727" s="17"/>
      <c r="I1727" s="21"/>
      <c r="J1727" s="17"/>
      <c r="K1727" s="17"/>
      <c r="L1727" s="17"/>
      <c r="M1727" s="17"/>
      <c r="N1727" s="17"/>
      <c r="O1727" s="17"/>
      <c r="P1727" s="17"/>
      <c r="Q1727" s="17"/>
      <c r="R1727" s="17"/>
      <c r="S1727" s="17"/>
      <c r="T1727" s="17"/>
      <c r="U1727" s="17"/>
      <c r="V1727" s="17"/>
      <c r="W1727" s="17"/>
      <c r="X1727" s="17"/>
      <c r="Y1727" s="17"/>
      <c r="Z1727" s="17"/>
      <c r="AA1727" s="17"/>
      <c r="AB1727" s="17"/>
      <c r="AC1727" s="17"/>
      <c r="AD1727" s="17"/>
      <c r="AE1727" s="17"/>
      <c r="AF1727" s="17"/>
      <c r="AG1727" s="17"/>
      <c r="AH1727" s="17"/>
      <c r="AI1727" s="17"/>
      <c r="AJ1727" s="17"/>
      <c r="AK1727" s="17"/>
      <c r="AL1727" s="17"/>
      <c r="AM1727" s="17"/>
      <c r="AN1727" s="17"/>
      <c r="AO1727" s="17"/>
      <c r="AP1727" s="17"/>
      <c r="AQ1727" s="17"/>
      <c r="AR1727" s="17"/>
      <c r="AS1727" s="17"/>
      <c r="AT1727" s="17"/>
      <c r="AU1727" s="17"/>
      <c r="AV1727" s="17"/>
      <c r="AW1727" s="17"/>
      <c r="AX1727" s="17"/>
    </row>
    <row r="1728" spans="1:50">
      <c r="A1728" s="11"/>
      <c r="B1728" s="11"/>
      <c r="C1728" s="11"/>
      <c r="D1728" s="12"/>
      <c r="E1728" s="17"/>
      <c r="F1728" s="17"/>
      <c r="G1728" s="17"/>
      <c r="H1728" s="17"/>
      <c r="I1728" s="21"/>
      <c r="J1728" s="17"/>
      <c r="K1728" s="17"/>
      <c r="L1728" s="17"/>
      <c r="M1728" s="17"/>
      <c r="N1728" s="17"/>
      <c r="O1728" s="17"/>
      <c r="P1728" s="17"/>
      <c r="Q1728" s="17"/>
      <c r="R1728" s="17"/>
      <c r="S1728" s="17"/>
      <c r="T1728" s="17"/>
      <c r="U1728" s="17"/>
      <c r="V1728" s="17"/>
      <c r="W1728" s="17"/>
      <c r="X1728" s="17"/>
      <c r="Y1728" s="17"/>
      <c r="Z1728" s="17"/>
      <c r="AA1728" s="17"/>
      <c r="AB1728" s="17"/>
      <c r="AC1728" s="17"/>
      <c r="AD1728" s="17"/>
      <c r="AE1728" s="17"/>
      <c r="AF1728" s="17"/>
      <c r="AG1728" s="17"/>
      <c r="AH1728" s="17"/>
      <c r="AI1728" s="17"/>
      <c r="AJ1728" s="17"/>
      <c r="AK1728" s="17"/>
      <c r="AL1728" s="17"/>
      <c r="AM1728" s="17"/>
      <c r="AN1728" s="17"/>
      <c r="AO1728" s="17"/>
      <c r="AP1728" s="17"/>
      <c r="AQ1728" s="17"/>
      <c r="AR1728" s="17"/>
      <c r="AS1728" s="17"/>
      <c r="AT1728" s="17"/>
      <c r="AU1728" s="17"/>
      <c r="AV1728" s="17"/>
      <c r="AW1728" s="17"/>
      <c r="AX1728" s="17"/>
    </row>
    <row r="1729" spans="1:50">
      <c r="A1729" s="11"/>
      <c r="B1729" s="11"/>
      <c r="C1729" s="11"/>
      <c r="D1729" s="12"/>
      <c r="E1729" s="17"/>
      <c r="F1729" s="17"/>
      <c r="G1729" s="17"/>
      <c r="H1729" s="17"/>
      <c r="I1729" s="21"/>
      <c r="J1729" s="17"/>
      <c r="K1729" s="17"/>
      <c r="L1729" s="17"/>
      <c r="M1729" s="17"/>
      <c r="N1729" s="17"/>
      <c r="O1729" s="17"/>
      <c r="P1729" s="17"/>
      <c r="Q1729" s="17"/>
      <c r="R1729" s="17"/>
      <c r="S1729" s="17"/>
      <c r="T1729" s="17"/>
      <c r="U1729" s="17"/>
      <c r="V1729" s="17"/>
      <c r="W1729" s="17"/>
      <c r="X1729" s="17"/>
      <c r="Y1729" s="17"/>
      <c r="Z1729" s="17"/>
      <c r="AA1729" s="17"/>
      <c r="AB1729" s="17"/>
      <c r="AC1729" s="17"/>
      <c r="AD1729" s="17"/>
      <c r="AE1729" s="17"/>
      <c r="AF1729" s="17"/>
      <c r="AG1729" s="17"/>
      <c r="AH1729" s="17"/>
      <c r="AI1729" s="17"/>
      <c r="AJ1729" s="17"/>
      <c r="AK1729" s="17"/>
      <c r="AL1729" s="17"/>
      <c r="AM1729" s="17"/>
      <c r="AN1729" s="17"/>
      <c r="AO1729" s="17"/>
      <c r="AP1729" s="17"/>
      <c r="AQ1729" s="17"/>
      <c r="AR1729" s="17"/>
      <c r="AS1729" s="17"/>
      <c r="AT1729" s="17"/>
      <c r="AU1729" s="17"/>
      <c r="AV1729" s="17"/>
      <c r="AW1729" s="17"/>
      <c r="AX1729" s="17"/>
    </row>
    <row r="1730" spans="1:50">
      <c r="A1730" s="11"/>
      <c r="B1730" s="11"/>
      <c r="C1730" s="11"/>
      <c r="D1730" s="12"/>
      <c r="E1730" s="17"/>
      <c r="F1730" s="17"/>
      <c r="G1730" s="17"/>
      <c r="H1730" s="17"/>
      <c r="I1730" s="21"/>
      <c r="J1730" s="17"/>
      <c r="K1730" s="17"/>
      <c r="L1730" s="17"/>
      <c r="M1730" s="17"/>
      <c r="N1730" s="17"/>
      <c r="O1730" s="17"/>
      <c r="P1730" s="17"/>
      <c r="Q1730" s="17"/>
      <c r="R1730" s="17"/>
      <c r="S1730" s="17"/>
      <c r="T1730" s="17"/>
      <c r="U1730" s="17"/>
      <c r="V1730" s="17"/>
      <c r="W1730" s="17"/>
      <c r="X1730" s="17"/>
      <c r="Y1730" s="17"/>
      <c r="Z1730" s="17"/>
      <c r="AA1730" s="17"/>
      <c r="AB1730" s="17"/>
      <c r="AC1730" s="17"/>
      <c r="AD1730" s="17"/>
      <c r="AE1730" s="17"/>
      <c r="AF1730" s="17"/>
      <c r="AG1730" s="17"/>
      <c r="AH1730" s="17"/>
      <c r="AI1730" s="17"/>
      <c r="AJ1730" s="17"/>
      <c r="AK1730" s="17"/>
      <c r="AL1730" s="17"/>
      <c r="AM1730" s="17"/>
      <c r="AN1730" s="17"/>
      <c r="AO1730" s="17"/>
      <c r="AP1730" s="17"/>
      <c r="AQ1730" s="17"/>
      <c r="AR1730" s="17"/>
      <c r="AS1730" s="17"/>
      <c r="AT1730" s="17"/>
      <c r="AU1730" s="17"/>
      <c r="AV1730" s="17"/>
      <c r="AW1730" s="17"/>
      <c r="AX1730" s="17"/>
    </row>
    <row r="1731" spans="1:50">
      <c r="A1731" s="11"/>
      <c r="B1731" s="11"/>
      <c r="C1731" s="11"/>
      <c r="D1731" s="12"/>
      <c r="E1731" s="17"/>
      <c r="F1731" s="17"/>
      <c r="G1731" s="17"/>
      <c r="H1731" s="17"/>
      <c r="I1731" s="21"/>
      <c r="J1731" s="17"/>
      <c r="K1731" s="17"/>
      <c r="L1731" s="17"/>
      <c r="M1731" s="17"/>
      <c r="N1731" s="17"/>
      <c r="O1731" s="17"/>
      <c r="P1731" s="17"/>
      <c r="Q1731" s="17"/>
      <c r="R1731" s="17"/>
      <c r="S1731" s="17"/>
      <c r="T1731" s="17"/>
      <c r="U1731" s="17"/>
      <c r="V1731" s="17"/>
      <c r="W1731" s="17"/>
      <c r="X1731" s="17"/>
      <c r="Y1731" s="17"/>
      <c r="Z1731" s="17"/>
      <c r="AA1731" s="17"/>
      <c r="AB1731" s="17"/>
      <c r="AC1731" s="17"/>
      <c r="AD1731" s="17"/>
      <c r="AE1731" s="17"/>
      <c r="AF1731" s="17"/>
      <c r="AG1731" s="17"/>
      <c r="AH1731" s="17"/>
      <c r="AI1731" s="17"/>
      <c r="AJ1731" s="17"/>
      <c r="AK1731" s="17"/>
      <c r="AL1731" s="17"/>
      <c r="AM1731" s="17"/>
      <c r="AN1731" s="17"/>
      <c r="AO1731" s="17"/>
      <c r="AP1731" s="17"/>
      <c r="AQ1731" s="17"/>
      <c r="AR1731" s="17"/>
      <c r="AS1731" s="17"/>
      <c r="AT1731" s="17"/>
      <c r="AU1731" s="17"/>
      <c r="AV1731" s="17"/>
      <c r="AW1731" s="17"/>
      <c r="AX1731" s="17"/>
    </row>
    <row r="1732" spans="1:50">
      <c r="A1732" s="11"/>
      <c r="B1732" s="11"/>
      <c r="C1732" s="11"/>
      <c r="D1732" s="12"/>
      <c r="E1732" s="17"/>
      <c r="F1732" s="17"/>
      <c r="G1732" s="17"/>
      <c r="H1732" s="17"/>
      <c r="I1732" s="21"/>
      <c r="J1732" s="17"/>
      <c r="K1732" s="17"/>
      <c r="L1732" s="17"/>
      <c r="M1732" s="17"/>
      <c r="N1732" s="17"/>
      <c r="O1732" s="17"/>
      <c r="P1732" s="17"/>
      <c r="Q1732" s="17"/>
      <c r="R1732" s="17"/>
      <c r="S1732" s="17"/>
      <c r="T1732" s="17"/>
      <c r="U1732" s="17"/>
      <c r="V1732" s="17"/>
      <c r="W1732" s="17"/>
      <c r="X1732" s="17"/>
      <c r="Y1732" s="17"/>
      <c r="Z1732" s="17"/>
      <c r="AA1732" s="17"/>
      <c r="AB1732" s="17"/>
      <c r="AC1732" s="17"/>
      <c r="AD1732" s="17"/>
      <c r="AE1732" s="17"/>
      <c r="AF1732" s="17"/>
      <c r="AG1732" s="17"/>
      <c r="AH1732" s="17"/>
      <c r="AI1732" s="17"/>
      <c r="AJ1732" s="17"/>
      <c r="AK1732" s="17"/>
      <c r="AL1732" s="17"/>
      <c r="AM1732" s="17"/>
      <c r="AN1732" s="17"/>
      <c r="AO1732" s="17"/>
      <c r="AP1732" s="17"/>
      <c r="AQ1732" s="17"/>
      <c r="AR1732" s="17"/>
      <c r="AS1732" s="17"/>
      <c r="AT1732" s="17"/>
      <c r="AU1732" s="17"/>
      <c r="AV1732" s="17"/>
      <c r="AW1732" s="17"/>
      <c r="AX1732" s="17"/>
    </row>
    <row r="1733" spans="1:50">
      <c r="A1733" s="11"/>
      <c r="B1733" s="11"/>
      <c r="C1733" s="11"/>
      <c r="D1733" s="12"/>
      <c r="E1733" s="17"/>
      <c r="F1733" s="17"/>
      <c r="G1733" s="17"/>
      <c r="H1733" s="17"/>
      <c r="I1733" s="21"/>
      <c r="J1733" s="17"/>
      <c r="K1733" s="17"/>
      <c r="L1733" s="17"/>
      <c r="M1733" s="17"/>
      <c r="N1733" s="17"/>
      <c r="O1733" s="17"/>
      <c r="P1733" s="17"/>
      <c r="Q1733" s="17"/>
      <c r="R1733" s="17"/>
      <c r="S1733" s="17"/>
      <c r="T1733" s="17"/>
      <c r="U1733" s="17"/>
      <c r="V1733" s="17"/>
      <c r="W1733" s="17"/>
      <c r="X1733" s="17"/>
      <c r="Y1733" s="17"/>
      <c r="Z1733" s="17"/>
      <c r="AA1733" s="17"/>
      <c r="AB1733" s="17"/>
      <c r="AC1733" s="17"/>
      <c r="AD1733" s="17"/>
      <c r="AE1733" s="17"/>
      <c r="AF1733" s="17"/>
      <c r="AG1733" s="17"/>
      <c r="AH1733" s="17"/>
      <c r="AI1733" s="17"/>
      <c r="AJ1733" s="17"/>
      <c r="AK1733" s="17"/>
      <c r="AL1733" s="17"/>
      <c r="AM1733" s="17"/>
      <c r="AN1733" s="17"/>
      <c r="AO1733" s="17"/>
      <c r="AP1733" s="17"/>
      <c r="AQ1733" s="17"/>
      <c r="AR1733" s="17"/>
      <c r="AS1733" s="17"/>
      <c r="AT1733" s="17"/>
      <c r="AU1733" s="17"/>
      <c r="AV1733" s="17"/>
      <c r="AW1733" s="17"/>
      <c r="AX1733" s="17"/>
    </row>
    <row r="1734" spans="1:50">
      <c r="A1734" s="11"/>
      <c r="B1734" s="11"/>
      <c r="C1734" s="11"/>
      <c r="D1734" s="12"/>
      <c r="E1734" s="17"/>
      <c r="F1734" s="17"/>
      <c r="G1734" s="17"/>
      <c r="H1734" s="17"/>
      <c r="I1734" s="21"/>
      <c r="J1734" s="17"/>
      <c r="K1734" s="17"/>
      <c r="L1734" s="17"/>
      <c r="M1734" s="17"/>
      <c r="N1734" s="17"/>
      <c r="O1734" s="17"/>
      <c r="P1734" s="17"/>
      <c r="Q1734" s="17"/>
      <c r="R1734" s="17"/>
      <c r="S1734" s="17"/>
      <c r="T1734" s="17"/>
      <c r="U1734" s="17"/>
      <c r="V1734" s="17"/>
      <c r="W1734" s="17"/>
      <c r="X1734" s="17"/>
      <c r="Y1734" s="17"/>
      <c r="Z1734" s="17"/>
      <c r="AA1734" s="17"/>
      <c r="AB1734" s="17"/>
      <c r="AC1734" s="17"/>
      <c r="AD1734" s="17"/>
      <c r="AE1734" s="17"/>
      <c r="AF1734" s="17"/>
      <c r="AG1734" s="17"/>
      <c r="AH1734" s="17"/>
      <c r="AI1734" s="17"/>
      <c r="AJ1734" s="17"/>
      <c r="AK1734" s="17"/>
      <c r="AL1734" s="17"/>
      <c r="AM1734" s="17"/>
      <c r="AN1734" s="17"/>
      <c r="AO1734" s="17"/>
      <c r="AP1734" s="17"/>
      <c r="AQ1734" s="17"/>
      <c r="AR1734" s="17"/>
      <c r="AS1734" s="17"/>
      <c r="AT1734" s="17"/>
      <c r="AU1734" s="17"/>
      <c r="AV1734" s="17"/>
      <c r="AW1734" s="17"/>
      <c r="AX1734" s="17"/>
    </row>
    <row r="1735" spans="1:50">
      <c r="A1735" s="11"/>
      <c r="B1735" s="11"/>
      <c r="C1735" s="11"/>
      <c r="D1735" s="12"/>
      <c r="E1735" s="17"/>
      <c r="F1735" s="17"/>
      <c r="G1735" s="17"/>
      <c r="H1735" s="17"/>
      <c r="I1735" s="21"/>
      <c r="J1735" s="17"/>
      <c r="K1735" s="17"/>
      <c r="L1735" s="17"/>
      <c r="M1735" s="17"/>
      <c r="N1735" s="17"/>
      <c r="O1735" s="17"/>
      <c r="P1735" s="17"/>
      <c r="Q1735" s="17"/>
      <c r="R1735" s="17"/>
      <c r="S1735" s="17"/>
      <c r="T1735" s="17"/>
      <c r="U1735" s="17"/>
      <c r="V1735" s="17"/>
      <c r="W1735" s="17"/>
      <c r="X1735" s="17"/>
      <c r="Y1735" s="17"/>
      <c r="Z1735" s="17"/>
      <c r="AA1735" s="17"/>
      <c r="AB1735" s="17"/>
      <c r="AC1735" s="17"/>
      <c r="AD1735" s="17"/>
      <c r="AE1735" s="17"/>
      <c r="AF1735" s="17"/>
      <c r="AG1735" s="17"/>
      <c r="AH1735" s="17"/>
      <c r="AI1735" s="17"/>
      <c r="AJ1735" s="17"/>
      <c r="AK1735" s="17"/>
      <c r="AL1735" s="17"/>
      <c r="AM1735" s="17"/>
      <c r="AN1735" s="17"/>
      <c r="AO1735" s="17"/>
      <c r="AP1735" s="17"/>
      <c r="AQ1735" s="17"/>
      <c r="AR1735" s="17"/>
      <c r="AS1735" s="17"/>
      <c r="AT1735" s="17"/>
      <c r="AU1735" s="17"/>
      <c r="AV1735" s="17"/>
      <c r="AW1735" s="17"/>
      <c r="AX1735" s="17"/>
    </row>
    <row r="1736" spans="1:50">
      <c r="A1736" s="11"/>
      <c r="B1736" s="11"/>
      <c r="C1736" s="11"/>
      <c r="D1736" s="12"/>
      <c r="E1736" s="17"/>
      <c r="F1736" s="17"/>
      <c r="G1736" s="17"/>
      <c r="H1736" s="17"/>
      <c r="I1736" s="21"/>
      <c r="J1736" s="17"/>
      <c r="K1736" s="17"/>
      <c r="L1736" s="17"/>
      <c r="M1736" s="17"/>
      <c r="N1736" s="17"/>
      <c r="O1736" s="17"/>
      <c r="P1736" s="17"/>
      <c r="Q1736" s="17"/>
      <c r="R1736" s="17"/>
      <c r="S1736" s="17"/>
      <c r="T1736" s="17"/>
      <c r="U1736" s="17"/>
      <c r="V1736" s="17"/>
      <c r="W1736" s="17"/>
      <c r="X1736" s="17"/>
      <c r="Y1736" s="17"/>
      <c r="Z1736" s="17"/>
      <c r="AA1736" s="17"/>
      <c r="AB1736" s="17"/>
      <c r="AC1736" s="17"/>
      <c r="AD1736" s="17"/>
      <c r="AE1736" s="17"/>
      <c r="AF1736" s="17"/>
      <c r="AG1736" s="17"/>
      <c r="AH1736" s="17"/>
      <c r="AI1736" s="17"/>
      <c r="AJ1736" s="17"/>
      <c r="AK1736" s="17"/>
      <c r="AL1736" s="17"/>
      <c r="AM1736" s="17"/>
      <c r="AN1736" s="17"/>
      <c r="AO1736" s="17"/>
      <c r="AP1736" s="17"/>
      <c r="AQ1736" s="17"/>
      <c r="AR1736" s="17"/>
      <c r="AS1736" s="17"/>
      <c r="AT1736" s="17"/>
      <c r="AU1736" s="17"/>
      <c r="AV1736" s="17"/>
      <c r="AW1736" s="17"/>
      <c r="AX1736" s="17"/>
    </row>
    <row r="1737" spans="1:50">
      <c r="A1737" s="11"/>
      <c r="B1737" s="11"/>
      <c r="C1737" s="11"/>
      <c r="D1737" s="12"/>
      <c r="E1737" s="17"/>
      <c r="F1737" s="17"/>
      <c r="G1737" s="17"/>
      <c r="H1737" s="17"/>
      <c r="I1737" s="21"/>
      <c r="J1737" s="17"/>
      <c r="K1737" s="17"/>
      <c r="L1737" s="17"/>
      <c r="M1737" s="17"/>
      <c r="N1737" s="17"/>
      <c r="O1737" s="17"/>
      <c r="P1737" s="17"/>
      <c r="Q1737" s="17"/>
      <c r="R1737" s="17"/>
      <c r="S1737" s="17"/>
      <c r="T1737" s="17"/>
      <c r="U1737" s="17"/>
      <c r="V1737" s="17"/>
      <c r="W1737" s="17"/>
      <c r="X1737" s="17"/>
      <c r="Y1737" s="17"/>
      <c r="Z1737" s="17"/>
      <c r="AA1737" s="17"/>
      <c r="AB1737" s="17"/>
      <c r="AC1737" s="17"/>
      <c r="AD1737" s="17"/>
      <c r="AE1737" s="17"/>
      <c r="AF1737" s="17"/>
      <c r="AG1737" s="17"/>
      <c r="AH1737" s="17"/>
      <c r="AI1737" s="17"/>
      <c r="AJ1737" s="17"/>
      <c r="AK1737" s="17"/>
      <c r="AL1737" s="17"/>
      <c r="AM1737" s="17"/>
      <c r="AN1737" s="17"/>
      <c r="AO1737" s="17"/>
      <c r="AP1737" s="17"/>
      <c r="AQ1737" s="17"/>
      <c r="AR1737" s="17"/>
      <c r="AS1737" s="17"/>
      <c r="AT1737" s="17"/>
      <c r="AU1737" s="17"/>
      <c r="AV1737" s="17"/>
      <c r="AW1737" s="17"/>
      <c r="AX1737" s="17"/>
    </row>
    <row r="1738" spans="1:50">
      <c r="A1738" s="11"/>
      <c r="B1738" s="11"/>
      <c r="C1738" s="11"/>
      <c r="D1738" s="12"/>
      <c r="E1738" s="17"/>
      <c r="F1738" s="17"/>
      <c r="G1738" s="17"/>
      <c r="H1738" s="17"/>
      <c r="I1738" s="21"/>
      <c r="J1738" s="17"/>
      <c r="K1738" s="17"/>
      <c r="L1738" s="17"/>
      <c r="M1738" s="17"/>
      <c r="N1738" s="17"/>
      <c r="O1738" s="17"/>
      <c r="P1738" s="17"/>
      <c r="Q1738" s="17"/>
      <c r="R1738" s="17"/>
      <c r="S1738" s="17"/>
      <c r="T1738" s="17"/>
      <c r="U1738" s="17"/>
      <c r="V1738" s="17"/>
      <c r="W1738" s="17"/>
      <c r="X1738" s="17"/>
      <c r="Y1738" s="17"/>
      <c r="Z1738" s="17"/>
      <c r="AA1738" s="17"/>
      <c r="AB1738" s="17"/>
      <c r="AC1738" s="17"/>
      <c r="AD1738" s="17"/>
      <c r="AE1738" s="17"/>
      <c r="AF1738" s="17"/>
      <c r="AG1738" s="17"/>
      <c r="AH1738" s="17"/>
      <c r="AI1738" s="17"/>
      <c r="AJ1738" s="17"/>
      <c r="AK1738" s="17"/>
      <c r="AL1738" s="17"/>
      <c r="AM1738" s="17"/>
      <c r="AN1738" s="17"/>
      <c r="AO1738" s="17"/>
      <c r="AP1738" s="17"/>
      <c r="AQ1738" s="17"/>
      <c r="AR1738" s="17"/>
      <c r="AS1738" s="17"/>
      <c r="AT1738" s="17"/>
      <c r="AU1738" s="17"/>
      <c r="AV1738" s="17"/>
      <c r="AW1738" s="17"/>
      <c r="AX1738" s="17"/>
    </row>
    <row r="1739" spans="1:50">
      <c r="A1739" s="11"/>
      <c r="B1739" s="11"/>
      <c r="C1739" s="11"/>
      <c r="D1739" s="12"/>
      <c r="E1739" s="17"/>
      <c r="F1739" s="17"/>
      <c r="G1739" s="17"/>
      <c r="H1739" s="17"/>
      <c r="I1739" s="21"/>
      <c r="J1739" s="17"/>
      <c r="K1739" s="17"/>
      <c r="L1739" s="17"/>
      <c r="M1739" s="17"/>
      <c r="N1739" s="17"/>
      <c r="O1739" s="17"/>
      <c r="P1739" s="17"/>
      <c r="Q1739" s="17"/>
      <c r="R1739" s="17"/>
      <c r="S1739" s="17"/>
      <c r="T1739" s="17"/>
      <c r="U1739" s="17"/>
      <c r="V1739" s="17"/>
      <c r="W1739" s="17"/>
      <c r="X1739" s="17"/>
      <c r="Y1739" s="17"/>
      <c r="Z1739" s="17"/>
      <c r="AA1739" s="17"/>
      <c r="AB1739" s="17"/>
      <c r="AC1739" s="17"/>
      <c r="AD1739" s="17"/>
      <c r="AE1739" s="17"/>
      <c r="AF1739" s="17"/>
      <c r="AG1739" s="17"/>
      <c r="AH1739" s="17"/>
      <c r="AI1739" s="17"/>
      <c r="AJ1739" s="17"/>
      <c r="AK1739" s="17"/>
      <c r="AL1739" s="17"/>
      <c r="AM1739" s="17"/>
      <c r="AN1739" s="17"/>
      <c r="AO1739" s="17"/>
      <c r="AP1739" s="17"/>
      <c r="AQ1739" s="17"/>
      <c r="AR1739" s="17"/>
      <c r="AS1739" s="17"/>
      <c r="AT1739" s="17"/>
      <c r="AU1739" s="17"/>
      <c r="AV1739" s="17"/>
      <c r="AW1739" s="17"/>
      <c r="AX1739" s="17"/>
    </row>
    <row r="1740" spans="1:50">
      <c r="A1740" s="11"/>
      <c r="B1740" s="11"/>
      <c r="C1740" s="11"/>
      <c r="D1740" s="12"/>
      <c r="E1740" s="17"/>
      <c r="F1740" s="17"/>
      <c r="G1740" s="17"/>
      <c r="H1740" s="17"/>
      <c r="I1740" s="21"/>
      <c r="J1740" s="17"/>
      <c r="K1740" s="17"/>
      <c r="L1740" s="17"/>
      <c r="M1740" s="17"/>
      <c r="N1740" s="17"/>
      <c r="O1740" s="17"/>
      <c r="P1740" s="17"/>
      <c r="Q1740" s="17"/>
      <c r="R1740" s="17"/>
      <c r="S1740" s="17"/>
      <c r="T1740" s="17"/>
      <c r="U1740" s="17"/>
      <c r="V1740" s="17"/>
      <c r="W1740" s="17"/>
      <c r="X1740" s="17"/>
      <c r="Y1740" s="17"/>
      <c r="Z1740" s="17"/>
      <c r="AA1740" s="17"/>
      <c r="AB1740" s="17"/>
      <c r="AC1740" s="17"/>
      <c r="AD1740" s="17"/>
      <c r="AE1740" s="17"/>
      <c r="AF1740" s="17"/>
      <c r="AG1740" s="17"/>
      <c r="AH1740" s="17"/>
      <c r="AI1740" s="17"/>
      <c r="AJ1740" s="17"/>
      <c r="AK1740" s="17"/>
      <c r="AL1740" s="17"/>
      <c r="AM1740" s="17"/>
      <c r="AN1740" s="17"/>
      <c r="AO1740" s="17"/>
      <c r="AP1740" s="17"/>
      <c r="AQ1740" s="17"/>
      <c r="AR1740" s="17"/>
      <c r="AS1740" s="17"/>
      <c r="AT1740" s="17"/>
      <c r="AU1740" s="17"/>
      <c r="AV1740" s="17"/>
      <c r="AW1740" s="17"/>
      <c r="AX1740" s="17"/>
    </row>
    <row r="1741" spans="1:50">
      <c r="A1741" s="11"/>
      <c r="B1741" s="11"/>
      <c r="C1741" s="11"/>
      <c r="D1741" s="12"/>
      <c r="E1741" s="17"/>
      <c r="F1741" s="17"/>
      <c r="G1741" s="17"/>
      <c r="H1741" s="17"/>
      <c r="I1741" s="21"/>
      <c r="J1741" s="17"/>
      <c r="K1741" s="17"/>
      <c r="L1741" s="17"/>
      <c r="M1741" s="17"/>
      <c r="N1741" s="17"/>
      <c r="O1741" s="17"/>
      <c r="P1741" s="17"/>
      <c r="Q1741" s="17"/>
      <c r="R1741" s="17"/>
      <c r="S1741" s="17"/>
      <c r="T1741" s="17"/>
      <c r="U1741" s="17"/>
      <c r="V1741" s="17"/>
      <c r="W1741" s="17"/>
      <c r="X1741" s="17"/>
      <c r="Y1741" s="17"/>
      <c r="Z1741" s="17"/>
      <c r="AA1741" s="17"/>
      <c r="AB1741" s="17"/>
      <c r="AC1741" s="17"/>
      <c r="AD1741" s="17"/>
      <c r="AE1741" s="17"/>
      <c r="AF1741" s="17"/>
      <c r="AG1741" s="17"/>
      <c r="AH1741" s="17"/>
      <c r="AI1741" s="17"/>
      <c r="AJ1741" s="17"/>
      <c r="AK1741" s="17"/>
      <c r="AL1741" s="17"/>
      <c r="AM1741" s="17"/>
      <c r="AN1741" s="17"/>
      <c r="AO1741" s="17"/>
      <c r="AP1741" s="17"/>
      <c r="AQ1741" s="17"/>
      <c r="AR1741" s="17"/>
      <c r="AS1741" s="17"/>
      <c r="AT1741" s="17"/>
      <c r="AU1741" s="17"/>
      <c r="AV1741" s="17"/>
      <c r="AW1741" s="17"/>
      <c r="AX1741" s="17"/>
    </row>
    <row r="1742" spans="1:50">
      <c r="A1742" s="11"/>
      <c r="B1742" s="11"/>
      <c r="C1742" s="11"/>
      <c r="D1742" s="12"/>
      <c r="E1742" s="17"/>
      <c r="F1742" s="17"/>
      <c r="G1742" s="17"/>
      <c r="H1742" s="17"/>
      <c r="I1742" s="21"/>
      <c r="J1742" s="17"/>
      <c r="K1742" s="17"/>
      <c r="L1742" s="17"/>
      <c r="M1742" s="17"/>
      <c r="N1742" s="17"/>
      <c r="O1742" s="17"/>
      <c r="P1742" s="17"/>
      <c r="Q1742" s="17"/>
      <c r="R1742" s="17"/>
      <c r="S1742" s="17"/>
      <c r="T1742" s="17"/>
      <c r="U1742" s="17"/>
      <c r="V1742" s="17"/>
      <c r="W1742" s="17"/>
      <c r="X1742" s="17"/>
      <c r="Y1742" s="17"/>
      <c r="Z1742" s="17"/>
      <c r="AA1742" s="17"/>
      <c r="AB1742" s="17"/>
      <c r="AC1742" s="17"/>
      <c r="AD1742" s="17"/>
      <c r="AE1742" s="17"/>
      <c r="AF1742" s="17"/>
      <c r="AG1742" s="17"/>
      <c r="AH1742" s="17"/>
      <c r="AI1742" s="17"/>
      <c r="AJ1742" s="17"/>
      <c r="AK1742" s="17"/>
      <c r="AL1742" s="17"/>
      <c r="AM1742" s="17"/>
      <c r="AN1742" s="17"/>
      <c r="AO1742" s="17"/>
      <c r="AP1742" s="17"/>
      <c r="AQ1742" s="17"/>
      <c r="AR1742" s="17"/>
      <c r="AS1742" s="17"/>
      <c r="AT1742" s="17"/>
      <c r="AU1742" s="17"/>
      <c r="AV1742" s="17"/>
      <c r="AW1742" s="17"/>
      <c r="AX1742" s="17"/>
    </row>
    <row r="1743" spans="1:50">
      <c r="A1743" s="11"/>
      <c r="B1743" s="11"/>
      <c r="C1743" s="11"/>
      <c r="D1743" s="12"/>
      <c r="E1743" s="17"/>
      <c r="F1743" s="17"/>
      <c r="G1743" s="17"/>
      <c r="H1743" s="17"/>
      <c r="I1743" s="21"/>
      <c r="J1743" s="17"/>
      <c r="K1743" s="17"/>
      <c r="L1743" s="17"/>
      <c r="M1743" s="17"/>
      <c r="N1743" s="17"/>
      <c r="O1743" s="17"/>
      <c r="P1743" s="17"/>
      <c r="Q1743" s="17"/>
      <c r="R1743" s="17"/>
      <c r="S1743" s="17"/>
      <c r="T1743" s="17"/>
      <c r="U1743" s="17"/>
      <c r="V1743" s="17"/>
      <c r="W1743" s="17"/>
      <c r="X1743" s="17"/>
      <c r="Y1743" s="17"/>
      <c r="Z1743" s="17"/>
      <c r="AA1743" s="17"/>
      <c r="AB1743" s="17"/>
      <c r="AC1743" s="17"/>
      <c r="AD1743" s="17"/>
      <c r="AE1743" s="17"/>
      <c r="AF1743" s="17"/>
      <c r="AG1743" s="17"/>
      <c r="AH1743" s="17"/>
      <c r="AI1743" s="17"/>
      <c r="AJ1743" s="17"/>
      <c r="AK1743" s="17"/>
      <c r="AL1743" s="17"/>
      <c r="AM1743" s="17"/>
      <c r="AN1743" s="17"/>
      <c r="AO1743" s="17"/>
      <c r="AP1743" s="17"/>
      <c r="AQ1743" s="17"/>
      <c r="AR1743" s="17"/>
      <c r="AS1743" s="17"/>
      <c r="AT1743" s="17"/>
      <c r="AU1743" s="17"/>
      <c r="AV1743" s="17"/>
      <c r="AW1743" s="17"/>
      <c r="AX1743" s="17"/>
    </row>
    <row r="1744" spans="1:50">
      <c r="A1744" s="11"/>
      <c r="B1744" s="11"/>
      <c r="C1744" s="11"/>
      <c r="D1744" s="12"/>
      <c r="E1744" s="17"/>
      <c r="F1744" s="17"/>
      <c r="G1744" s="17"/>
      <c r="H1744" s="17"/>
      <c r="I1744" s="21"/>
      <c r="J1744" s="17"/>
      <c r="K1744" s="17"/>
      <c r="L1744" s="17"/>
      <c r="M1744" s="17"/>
      <c r="N1744" s="17"/>
      <c r="O1744" s="17"/>
      <c r="P1744" s="17"/>
      <c r="Q1744" s="17"/>
      <c r="R1744" s="17"/>
      <c r="S1744" s="17"/>
      <c r="T1744" s="17"/>
      <c r="U1744" s="17"/>
      <c r="V1744" s="17"/>
      <c r="W1744" s="17"/>
      <c r="X1744" s="17"/>
      <c r="Y1744" s="17"/>
      <c r="Z1744" s="17"/>
      <c r="AA1744" s="17"/>
      <c r="AB1744" s="17"/>
      <c r="AC1744" s="17"/>
      <c r="AD1744" s="17"/>
      <c r="AE1744" s="17"/>
      <c r="AF1744" s="17"/>
      <c r="AG1744" s="17"/>
      <c r="AH1744" s="17"/>
      <c r="AI1744" s="17"/>
      <c r="AJ1744" s="17"/>
      <c r="AK1744" s="17"/>
      <c r="AL1744" s="17"/>
      <c r="AM1744" s="17"/>
      <c r="AN1744" s="17"/>
      <c r="AO1744" s="17"/>
      <c r="AP1744" s="17"/>
      <c r="AQ1744" s="17"/>
      <c r="AR1744" s="17"/>
      <c r="AS1744" s="17"/>
      <c r="AT1744" s="17"/>
      <c r="AU1744" s="17"/>
      <c r="AV1744" s="17"/>
      <c r="AW1744" s="17"/>
      <c r="AX1744" s="17"/>
    </row>
    <row r="1745" spans="1:50">
      <c r="A1745" s="11"/>
      <c r="B1745" s="11"/>
      <c r="C1745" s="11"/>
      <c r="D1745" s="12"/>
      <c r="E1745" s="17"/>
      <c r="F1745" s="17"/>
      <c r="G1745" s="17"/>
      <c r="H1745" s="17"/>
      <c r="I1745" s="21"/>
      <c r="J1745" s="17"/>
      <c r="K1745" s="17"/>
      <c r="L1745" s="17"/>
      <c r="M1745" s="17"/>
      <c r="N1745" s="17"/>
      <c r="O1745" s="17"/>
      <c r="P1745" s="17"/>
      <c r="Q1745" s="17"/>
      <c r="R1745" s="17"/>
      <c r="S1745" s="17"/>
      <c r="T1745" s="17"/>
      <c r="U1745" s="17"/>
      <c r="V1745" s="17"/>
      <c r="W1745" s="17"/>
      <c r="X1745" s="17"/>
      <c r="Y1745" s="17"/>
      <c r="Z1745" s="17"/>
      <c r="AA1745" s="17"/>
      <c r="AB1745" s="17"/>
      <c r="AC1745" s="17"/>
      <c r="AD1745" s="17"/>
      <c r="AE1745" s="17"/>
      <c r="AF1745" s="17"/>
      <c r="AG1745" s="17"/>
      <c r="AH1745" s="17"/>
      <c r="AI1745" s="17"/>
      <c r="AJ1745" s="17"/>
      <c r="AK1745" s="17"/>
      <c r="AL1745" s="17"/>
      <c r="AM1745" s="17"/>
      <c r="AN1745" s="17"/>
      <c r="AO1745" s="17"/>
      <c r="AP1745" s="17"/>
      <c r="AQ1745" s="17"/>
      <c r="AR1745" s="17"/>
      <c r="AS1745" s="17"/>
      <c r="AT1745" s="17"/>
      <c r="AU1745" s="17"/>
      <c r="AV1745" s="17"/>
      <c r="AW1745" s="17"/>
      <c r="AX1745" s="17"/>
    </row>
    <row r="1746" spans="1:50">
      <c r="A1746" s="11"/>
      <c r="B1746" s="11"/>
      <c r="C1746" s="11"/>
      <c r="D1746" s="12"/>
      <c r="E1746" s="17"/>
      <c r="F1746" s="17"/>
      <c r="G1746" s="17"/>
      <c r="H1746" s="17"/>
      <c r="I1746" s="21"/>
      <c r="J1746" s="17"/>
      <c r="K1746" s="17"/>
      <c r="L1746" s="17"/>
      <c r="M1746" s="17"/>
      <c r="N1746" s="17"/>
      <c r="O1746" s="17"/>
      <c r="P1746" s="17"/>
      <c r="Q1746" s="17"/>
      <c r="R1746" s="17"/>
      <c r="S1746" s="17"/>
      <c r="T1746" s="17"/>
      <c r="U1746" s="17"/>
      <c r="V1746" s="17"/>
      <c r="W1746" s="17"/>
      <c r="X1746" s="17"/>
      <c r="Y1746" s="17"/>
      <c r="Z1746" s="17"/>
      <c r="AA1746" s="17"/>
      <c r="AB1746" s="17"/>
      <c r="AC1746" s="17"/>
      <c r="AD1746" s="17"/>
      <c r="AE1746" s="17"/>
      <c r="AF1746" s="17"/>
      <c r="AG1746" s="17"/>
      <c r="AH1746" s="17"/>
      <c r="AI1746" s="17"/>
      <c r="AJ1746" s="17"/>
      <c r="AK1746" s="17"/>
      <c r="AL1746" s="17"/>
      <c r="AM1746" s="17"/>
      <c r="AN1746" s="17"/>
      <c r="AO1746" s="17"/>
      <c r="AP1746" s="17"/>
      <c r="AQ1746" s="17"/>
      <c r="AR1746" s="17"/>
      <c r="AS1746" s="17"/>
      <c r="AT1746" s="17"/>
      <c r="AU1746" s="17"/>
      <c r="AV1746" s="17"/>
      <c r="AW1746" s="17"/>
      <c r="AX1746" s="17"/>
    </row>
    <row r="1747" spans="1:50">
      <c r="A1747" s="11"/>
      <c r="B1747" s="11"/>
      <c r="C1747" s="11"/>
      <c r="D1747" s="12"/>
      <c r="E1747" s="17"/>
      <c r="F1747" s="17"/>
      <c r="G1747" s="17"/>
      <c r="H1747" s="17"/>
      <c r="I1747" s="21"/>
      <c r="J1747" s="17"/>
      <c r="K1747" s="17"/>
      <c r="L1747" s="17"/>
      <c r="M1747" s="17"/>
      <c r="N1747" s="17"/>
      <c r="O1747" s="17"/>
      <c r="P1747" s="17"/>
      <c r="Q1747" s="17"/>
      <c r="R1747" s="17"/>
      <c r="S1747" s="17"/>
      <c r="T1747" s="17"/>
      <c r="U1747" s="17"/>
      <c r="V1747" s="17"/>
      <c r="W1747" s="17"/>
      <c r="X1747" s="17"/>
      <c r="Y1747" s="17"/>
      <c r="Z1747" s="17"/>
      <c r="AA1747" s="17"/>
      <c r="AB1747" s="17"/>
      <c r="AC1747" s="17"/>
      <c r="AD1747" s="17"/>
      <c r="AE1747" s="17"/>
      <c r="AF1747" s="17"/>
      <c r="AG1747" s="17"/>
      <c r="AH1747" s="17"/>
      <c r="AI1747" s="17"/>
      <c r="AJ1747" s="17"/>
      <c r="AK1747" s="17"/>
      <c r="AL1747" s="17"/>
      <c r="AM1747" s="17"/>
      <c r="AN1747" s="17"/>
      <c r="AO1747" s="17"/>
      <c r="AP1747" s="17"/>
      <c r="AQ1747" s="17"/>
      <c r="AR1747" s="17"/>
      <c r="AS1747" s="17"/>
      <c r="AT1747" s="17"/>
      <c r="AU1747" s="17"/>
      <c r="AV1747" s="17"/>
      <c r="AW1747" s="17"/>
      <c r="AX1747" s="17"/>
    </row>
    <row r="1748" spans="1:50">
      <c r="A1748" s="11"/>
      <c r="B1748" s="11"/>
      <c r="C1748" s="11"/>
      <c r="D1748" s="12"/>
      <c r="E1748" s="17"/>
      <c r="F1748" s="17"/>
      <c r="G1748" s="17"/>
      <c r="H1748" s="17"/>
      <c r="I1748" s="21"/>
      <c r="J1748" s="17"/>
      <c r="K1748" s="17"/>
      <c r="L1748" s="17"/>
      <c r="M1748" s="17"/>
      <c r="N1748" s="17"/>
      <c r="O1748" s="17"/>
      <c r="P1748" s="17"/>
      <c r="Q1748" s="17"/>
      <c r="R1748" s="17"/>
      <c r="S1748" s="17"/>
      <c r="T1748" s="17"/>
      <c r="U1748" s="17"/>
      <c r="V1748" s="17"/>
      <c r="W1748" s="17"/>
      <c r="X1748" s="17"/>
      <c r="Y1748" s="17"/>
      <c r="Z1748" s="17"/>
      <c r="AA1748" s="17"/>
      <c r="AB1748" s="17"/>
      <c r="AC1748" s="17"/>
      <c r="AD1748" s="17"/>
      <c r="AE1748" s="17"/>
      <c r="AF1748" s="17"/>
      <c r="AG1748" s="17"/>
      <c r="AH1748" s="17"/>
      <c r="AI1748" s="17"/>
      <c r="AJ1748" s="17"/>
      <c r="AK1748" s="17"/>
      <c r="AL1748" s="17"/>
      <c r="AM1748" s="17"/>
      <c r="AN1748" s="17"/>
      <c r="AO1748" s="17"/>
      <c r="AP1748" s="17"/>
      <c r="AQ1748" s="17"/>
      <c r="AR1748" s="17"/>
      <c r="AS1748" s="17"/>
      <c r="AT1748" s="17"/>
      <c r="AU1748" s="17"/>
      <c r="AV1748" s="17"/>
      <c r="AW1748" s="17"/>
      <c r="AX1748" s="17"/>
    </row>
    <row r="1749" spans="1:50">
      <c r="A1749" s="11"/>
      <c r="B1749" s="11"/>
      <c r="C1749" s="11"/>
      <c r="D1749" s="12"/>
      <c r="E1749" s="17"/>
      <c r="F1749" s="17"/>
      <c r="G1749" s="17"/>
      <c r="H1749" s="17"/>
      <c r="I1749" s="21"/>
      <c r="J1749" s="17"/>
      <c r="K1749" s="17"/>
      <c r="L1749" s="17"/>
      <c r="M1749" s="17"/>
      <c r="N1749" s="17"/>
      <c r="O1749" s="17"/>
      <c r="P1749" s="17"/>
      <c r="Q1749" s="17"/>
      <c r="R1749" s="17"/>
      <c r="S1749" s="17"/>
      <c r="T1749" s="17"/>
      <c r="U1749" s="17"/>
      <c r="V1749" s="17"/>
      <c r="W1749" s="17"/>
      <c r="X1749" s="17"/>
      <c r="Y1749" s="17"/>
      <c r="Z1749" s="17"/>
      <c r="AA1749" s="17"/>
      <c r="AB1749" s="17"/>
      <c r="AC1749" s="17"/>
      <c r="AD1749" s="17"/>
      <c r="AE1749" s="17"/>
      <c r="AF1749" s="17"/>
      <c r="AG1749" s="17"/>
      <c r="AH1749" s="17"/>
      <c r="AI1749" s="17"/>
      <c r="AJ1749" s="17"/>
      <c r="AK1749" s="17"/>
      <c r="AL1749" s="17"/>
      <c r="AM1749" s="17"/>
      <c r="AN1749" s="17"/>
      <c r="AO1749" s="17"/>
      <c r="AP1749" s="17"/>
      <c r="AQ1749" s="17"/>
      <c r="AR1749" s="17"/>
      <c r="AS1749" s="17"/>
      <c r="AT1749" s="17"/>
      <c r="AU1749" s="17"/>
      <c r="AV1749" s="17"/>
      <c r="AW1749" s="17"/>
      <c r="AX1749" s="17"/>
    </row>
    <row r="1750" spans="1:50">
      <c r="A1750" s="11"/>
      <c r="B1750" s="11"/>
      <c r="C1750" s="11"/>
      <c r="D1750" s="12"/>
      <c r="E1750" s="17"/>
      <c r="F1750" s="17"/>
      <c r="G1750" s="17"/>
      <c r="H1750" s="17"/>
      <c r="I1750" s="21"/>
      <c r="J1750" s="17"/>
      <c r="K1750" s="17"/>
      <c r="L1750" s="17"/>
      <c r="M1750" s="17"/>
      <c r="N1750" s="17"/>
      <c r="O1750" s="17"/>
      <c r="P1750" s="17"/>
      <c r="Q1750" s="17"/>
      <c r="R1750" s="17"/>
      <c r="S1750" s="17"/>
      <c r="T1750" s="17"/>
      <c r="U1750" s="17"/>
      <c r="V1750" s="17"/>
      <c r="W1750" s="17"/>
      <c r="X1750" s="17"/>
      <c r="Y1750" s="17"/>
      <c r="Z1750" s="17"/>
      <c r="AA1750" s="17"/>
      <c r="AB1750" s="17"/>
      <c r="AC1750" s="17"/>
      <c r="AD1750" s="17"/>
      <c r="AE1750" s="17"/>
      <c r="AF1750" s="17"/>
      <c r="AG1750" s="17"/>
      <c r="AH1750" s="17"/>
      <c r="AI1750" s="17"/>
      <c r="AJ1750" s="17"/>
      <c r="AK1750" s="17"/>
      <c r="AL1750" s="17"/>
      <c r="AM1750" s="17"/>
      <c r="AN1750" s="17"/>
      <c r="AO1750" s="17"/>
      <c r="AP1750" s="17"/>
      <c r="AQ1750" s="17"/>
      <c r="AR1750" s="17"/>
      <c r="AS1750" s="17"/>
      <c r="AT1750" s="17"/>
      <c r="AU1750" s="17"/>
      <c r="AV1750" s="17"/>
      <c r="AW1750" s="17"/>
      <c r="AX1750" s="17"/>
    </row>
    <row r="1751" spans="1:50">
      <c r="A1751" s="11"/>
      <c r="B1751" s="11"/>
      <c r="C1751" s="11"/>
      <c r="D1751" s="12"/>
      <c r="E1751" s="17"/>
      <c r="F1751" s="17"/>
      <c r="G1751" s="17"/>
      <c r="H1751" s="17"/>
      <c r="I1751" s="21"/>
      <c r="J1751" s="17"/>
      <c r="K1751" s="17"/>
      <c r="L1751" s="17"/>
      <c r="M1751" s="17"/>
      <c r="N1751" s="17"/>
      <c r="O1751" s="17"/>
      <c r="P1751" s="17"/>
      <c r="Q1751" s="17"/>
      <c r="R1751" s="17"/>
      <c r="S1751" s="17"/>
      <c r="T1751" s="17"/>
      <c r="U1751" s="17"/>
      <c r="V1751" s="17"/>
      <c r="W1751" s="17"/>
      <c r="X1751" s="17"/>
      <c r="Y1751" s="17"/>
      <c r="Z1751" s="17"/>
      <c r="AA1751" s="17"/>
      <c r="AB1751" s="17"/>
      <c r="AC1751" s="17"/>
      <c r="AD1751" s="17"/>
      <c r="AE1751" s="17"/>
      <c r="AF1751" s="17"/>
      <c r="AG1751" s="17"/>
      <c r="AH1751" s="17"/>
      <c r="AI1751" s="17"/>
      <c r="AJ1751" s="17"/>
      <c r="AK1751" s="17"/>
      <c r="AL1751" s="17"/>
      <c r="AM1751" s="17"/>
      <c r="AN1751" s="17"/>
      <c r="AO1751" s="17"/>
      <c r="AP1751" s="17"/>
      <c r="AQ1751" s="17"/>
      <c r="AR1751" s="17"/>
      <c r="AS1751" s="17"/>
      <c r="AT1751" s="17"/>
      <c r="AU1751" s="17"/>
      <c r="AV1751" s="17"/>
      <c r="AW1751" s="17"/>
      <c r="AX1751" s="17"/>
    </row>
    <row r="1752" spans="1:50">
      <c r="A1752" s="11"/>
      <c r="B1752" s="11"/>
      <c r="C1752" s="11"/>
      <c r="D1752" s="12"/>
      <c r="E1752" s="17"/>
      <c r="F1752" s="17"/>
      <c r="G1752" s="17"/>
      <c r="H1752" s="17"/>
      <c r="I1752" s="21"/>
      <c r="J1752" s="17"/>
      <c r="K1752" s="17"/>
      <c r="L1752" s="17"/>
      <c r="M1752" s="17"/>
      <c r="N1752" s="17"/>
      <c r="O1752" s="17"/>
      <c r="P1752" s="17"/>
      <c r="Q1752" s="17"/>
      <c r="R1752" s="17"/>
      <c r="S1752" s="17"/>
      <c r="T1752" s="17"/>
      <c r="U1752" s="17"/>
      <c r="V1752" s="17"/>
      <c r="W1752" s="17"/>
      <c r="X1752" s="17"/>
      <c r="Y1752" s="17"/>
      <c r="Z1752" s="17"/>
      <c r="AA1752" s="17"/>
      <c r="AB1752" s="17"/>
      <c r="AC1752" s="17"/>
      <c r="AD1752" s="17"/>
      <c r="AE1752" s="17"/>
      <c r="AF1752" s="17"/>
      <c r="AG1752" s="17"/>
      <c r="AH1752" s="17"/>
      <c r="AI1752" s="17"/>
      <c r="AJ1752" s="17"/>
      <c r="AK1752" s="17"/>
      <c r="AL1752" s="17"/>
      <c r="AM1752" s="17"/>
      <c r="AN1752" s="17"/>
      <c r="AO1752" s="17"/>
      <c r="AP1752" s="17"/>
      <c r="AQ1752" s="17"/>
      <c r="AR1752" s="17"/>
      <c r="AS1752" s="17"/>
      <c r="AT1752" s="17"/>
      <c r="AU1752" s="17"/>
      <c r="AV1752" s="17"/>
      <c r="AW1752" s="17"/>
      <c r="AX1752" s="17"/>
    </row>
    <row r="1753" spans="1:50">
      <c r="A1753" s="11"/>
      <c r="B1753" s="11"/>
      <c r="C1753" s="11"/>
      <c r="D1753" s="12"/>
      <c r="E1753" s="17"/>
      <c r="F1753" s="17"/>
      <c r="G1753" s="17"/>
      <c r="H1753" s="17"/>
      <c r="I1753" s="21"/>
      <c r="J1753" s="17"/>
      <c r="K1753" s="17"/>
      <c r="L1753" s="17"/>
      <c r="M1753" s="17"/>
      <c r="N1753" s="17"/>
      <c r="O1753" s="17"/>
      <c r="P1753" s="17"/>
      <c r="Q1753" s="17"/>
      <c r="R1753" s="17"/>
      <c r="S1753" s="17"/>
      <c r="T1753" s="17"/>
      <c r="U1753" s="17"/>
      <c r="V1753" s="17"/>
      <c r="W1753" s="17"/>
      <c r="X1753" s="17"/>
      <c r="Y1753" s="17"/>
      <c r="Z1753" s="17"/>
      <c r="AA1753" s="17"/>
      <c r="AB1753" s="17"/>
      <c r="AC1753" s="17"/>
      <c r="AD1753" s="17"/>
      <c r="AE1753" s="17"/>
      <c r="AF1753" s="17"/>
      <c r="AG1753" s="17"/>
      <c r="AH1753" s="17"/>
      <c r="AI1753" s="17"/>
      <c r="AJ1753" s="17"/>
      <c r="AK1753" s="17"/>
      <c r="AL1753" s="17"/>
      <c r="AM1753" s="17"/>
      <c r="AN1753" s="17"/>
      <c r="AO1753" s="17"/>
      <c r="AP1753" s="17"/>
      <c r="AQ1753" s="17"/>
      <c r="AR1753" s="17"/>
      <c r="AS1753" s="17"/>
      <c r="AT1753" s="17"/>
      <c r="AU1753" s="17"/>
      <c r="AV1753" s="17"/>
      <c r="AW1753" s="17"/>
      <c r="AX1753" s="17"/>
    </row>
    <row r="1754" spans="1:50">
      <c r="A1754" s="11"/>
      <c r="B1754" s="11"/>
      <c r="C1754" s="11"/>
      <c r="D1754" s="12"/>
      <c r="E1754" s="17"/>
      <c r="F1754" s="17"/>
      <c r="G1754" s="17"/>
      <c r="H1754" s="17"/>
      <c r="I1754" s="21"/>
      <c r="J1754" s="17"/>
      <c r="K1754" s="17"/>
      <c r="L1754" s="17"/>
      <c r="M1754" s="17"/>
      <c r="N1754" s="17"/>
      <c r="O1754" s="17"/>
      <c r="P1754" s="17"/>
      <c r="Q1754" s="17"/>
      <c r="R1754" s="17"/>
      <c r="S1754" s="17"/>
      <c r="T1754" s="17"/>
      <c r="U1754" s="17"/>
      <c r="V1754" s="17"/>
      <c r="W1754" s="17"/>
      <c r="X1754" s="17"/>
      <c r="Y1754" s="17"/>
      <c r="Z1754" s="17"/>
      <c r="AA1754" s="17"/>
      <c r="AB1754" s="17"/>
      <c r="AC1754" s="17"/>
      <c r="AD1754" s="17"/>
      <c r="AE1754" s="17"/>
      <c r="AF1754" s="17"/>
      <c r="AG1754" s="17"/>
      <c r="AH1754" s="17"/>
      <c r="AI1754" s="17"/>
      <c r="AJ1754" s="17"/>
      <c r="AK1754" s="17"/>
      <c r="AL1754" s="17"/>
      <c r="AM1754" s="17"/>
      <c r="AN1754" s="17"/>
      <c r="AO1754" s="17"/>
      <c r="AP1754" s="17"/>
      <c r="AQ1754" s="17"/>
      <c r="AR1754" s="17"/>
      <c r="AS1754" s="17"/>
      <c r="AT1754" s="17"/>
      <c r="AU1754" s="17"/>
      <c r="AV1754" s="17"/>
      <c r="AW1754" s="17"/>
      <c r="AX1754" s="17"/>
    </row>
    <row r="1755" spans="1:50">
      <c r="A1755" s="11"/>
      <c r="B1755" s="11"/>
      <c r="C1755" s="11"/>
      <c r="D1755" s="12"/>
      <c r="E1755" s="17"/>
      <c r="F1755" s="17"/>
      <c r="G1755" s="17"/>
      <c r="H1755" s="17"/>
      <c r="I1755" s="21"/>
      <c r="J1755" s="17"/>
      <c r="K1755" s="17"/>
      <c r="L1755" s="17"/>
      <c r="M1755" s="17"/>
      <c r="N1755" s="17"/>
      <c r="O1755" s="17"/>
      <c r="P1755" s="17"/>
      <c r="Q1755" s="17"/>
      <c r="R1755" s="17"/>
      <c r="S1755" s="17"/>
      <c r="T1755" s="17"/>
      <c r="U1755" s="17"/>
      <c r="V1755" s="17"/>
      <c r="W1755" s="17"/>
      <c r="X1755" s="17"/>
      <c r="Y1755" s="17"/>
      <c r="Z1755" s="17"/>
      <c r="AA1755" s="17"/>
      <c r="AB1755" s="17"/>
      <c r="AC1755" s="17"/>
      <c r="AD1755" s="17"/>
      <c r="AE1755" s="17"/>
      <c r="AF1755" s="17"/>
      <c r="AG1755" s="17"/>
      <c r="AH1755" s="17"/>
      <c r="AI1755" s="17"/>
      <c r="AJ1755" s="17"/>
      <c r="AK1755" s="17"/>
      <c r="AL1755" s="17"/>
      <c r="AM1755" s="17"/>
      <c r="AN1755" s="17"/>
      <c r="AO1755" s="17"/>
      <c r="AP1755" s="17"/>
      <c r="AQ1755" s="17"/>
      <c r="AR1755" s="17"/>
      <c r="AS1755" s="17"/>
      <c r="AT1755" s="17"/>
      <c r="AU1755" s="17"/>
      <c r="AV1755" s="17"/>
      <c r="AW1755" s="17"/>
      <c r="AX1755" s="17"/>
    </row>
    <row r="1756" spans="1:50">
      <c r="A1756" s="11"/>
      <c r="B1756" s="11"/>
      <c r="C1756" s="11"/>
      <c r="D1756" s="12"/>
      <c r="E1756" s="17"/>
      <c r="F1756" s="17"/>
      <c r="G1756" s="17"/>
      <c r="H1756" s="17"/>
      <c r="I1756" s="21"/>
      <c r="J1756" s="17"/>
      <c r="K1756" s="17"/>
      <c r="L1756" s="17"/>
      <c r="M1756" s="17"/>
      <c r="N1756" s="17"/>
      <c r="O1756" s="17"/>
      <c r="P1756" s="17"/>
      <c r="Q1756" s="17"/>
      <c r="R1756" s="17"/>
      <c r="S1756" s="17"/>
      <c r="T1756" s="17"/>
      <c r="U1756" s="17"/>
      <c r="V1756" s="17"/>
      <c r="W1756" s="17"/>
      <c r="X1756" s="17"/>
      <c r="Y1756" s="17"/>
      <c r="Z1756" s="17"/>
      <c r="AA1756" s="17"/>
      <c r="AB1756" s="17"/>
      <c r="AC1756" s="17"/>
      <c r="AD1756" s="17"/>
      <c r="AE1756" s="17"/>
      <c r="AF1756" s="17"/>
      <c r="AG1756" s="17"/>
      <c r="AH1756" s="17"/>
      <c r="AI1756" s="17"/>
      <c r="AJ1756" s="17"/>
      <c r="AK1756" s="17"/>
      <c r="AL1756" s="17"/>
      <c r="AM1756" s="17"/>
      <c r="AN1756" s="17"/>
      <c r="AO1756" s="17"/>
      <c r="AP1756" s="17"/>
      <c r="AQ1756" s="17"/>
      <c r="AR1756" s="17"/>
      <c r="AS1756" s="17"/>
      <c r="AT1756" s="17"/>
      <c r="AU1756" s="17"/>
      <c r="AV1756" s="17"/>
      <c r="AW1756" s="17"/>
      <c r="AX1756" s="17"/>
    </row>
    <row r="1757" spans="1:50">
      <c r="A1757" s="11"/>
      <c r="B1757" s="11"/>
      <c r="C1757" s="11"/>
      <c r="D1757" s="12"/>
      <c r="E1757" s="17"/>
      <c r="F1757" s="17"/>
      <c r="G1757" s="17"/>
      <c r="H1757" s="17"/>
      <c r="I1757" s="21"/>
      <c r="J1757" s="17"/>
      <c r="K1757" s="17"/>
      <c r="L1757" s="17"/>
      <c r="M1757" s="17"/>
      <c r="N1757" s="17"/>
      <c r="O1757" s="17"/>
      <c r="P1757" s="17"/>
      <c r="Q1757" s="17"/>
      <c r="R1757" s="17"/>
      <c r="S1757" s="17"/>
      <c r="T1757" s="17"/>
      <c r="U1757" s="17"/>
      <c r="V1757" s="17"/>
      <c r="W1757" s="17"/>
      <c r="X1757" s="17"/>
      <c r="Y1757" s="17"/>
      <c r="Z1757" s="17"/>
      <c r="AA1757" s="17"/>
      <c r="AB1757" s="17"/>
      <c r="AC1757" s="17"/>
      <c r="AD1757" s="17"/>
      <c r="AE1757" s="17"/>
      <c r="AF1757" s="17"/>
      <c r="AG1757" s="17"/>
      <c r="AH1757" s="17"/>
      <c r="AI1757" s="17"/>
      <c r="AJ1757" s="17"/>
      <c r="AK1757" s="17"/>
      <c r="AL1757" s="17"/>
      <c r="AM1757" s="17"/>
      <c r="AN1757" s="17"/>
      <c r="AO1757" s="17"/>
      <c r="AP1757" s="17"/>
      <c r="AQ1757" s="17"/>
      <c r="AR1757" s="17"/>
      <c r="AS1757" s="17"/>
      <c r="AT1757" s="17"/>
      <c r="AU1757" s="17"/>
      <c r="AV1757" s="17"/>
      <c r="AW1757" s="17"/>
      <c r="AX1757" s="17"/>
    </row>
    <row r="1758" spans="1:50">
      <c r="A1758" s="11"/>
      <c r="B1758" s="11"/>
      <c r="C1758" s="11"/>
      <c r="D1758" s="12"/>
      <c r="E1758" s="17"/>
      <c r="F1758" s="17"/>
      <c r="G1758" s="17"/>
      <c r="H1758" s="17"/>
      <c r="I1758" s="21"/>
      <c r="J1758" s="17"/>
      <c r="K1758" s="17"/>
      <c r="L1758" s="17"/>
      <c r="M1758" s="17"/>
      <c r="N1758" s="17"/>
      <c r="O1758" s="17"/>
      <c r="P1758" s="17"/>
      <c r="Q1758" s="17"/>
      <c r="R1758" s="17"/>
      <c r="S1758" s="17"/>
      <c r="T1758" s="17"/>
      <c r="U1758" s="17"/>
      <c r="V1758" s="17"/>
      <c r="W1758" s="17"/>
      <c r="X1758" s="17"/>
      <c r="Y1758" s="17"/>
      <c r="Z1758" s="17"/>
      <c r="AA1758" s="17"/>
      <c r="AB1758" s="17"/>
      <c r="AC1758" s="17"/>
      <c r="AD1758" s="17"/>
      <c r="AE1758" s="17"/>
      <c r="AF1758" s="17"/>
      <c r="AG1758" s="17"/>
      <c r="AH1758" s="17"/>
      <c r="AI1758" s="17"/>
      <c r="AJ1758" s="17"/>
      <c r="AK1758" s="17"/>
      <c r="AL1758" s="17"/>
      <c r="AM1758" s="17"/>
      <c r="AN1758" s="17"/>
      <c r="AO1758" s="17"/>
      <c r="AP1758" s="17"/>
      <c r="AQ1758" s="17"/>
      <c r="AR1758" s="17"/>
      <c r="AS1758" s="17"/>
      <c r="AT1758" s="17"/>
      <c r="AU1758" s="17"/>
      <c r="AV1758" s="17"/>
      <c r="AW1758" s="17"/>
      <c r="AX1758" s="17"/>
    </row>
    <row r="1759" spans="1:50">
      <c r="A1759" s="11"/>
      <c r="B1759" s="11"/>
      <c r="C1759" s="11"/>
      <c r="D1759" s="12"/>
      <c r="E1759" s="17"/>
      <c r="F1759" s="17"/>
      <c r="G1759" s="17"/>
      <c r="H1759" s="17"/>
      <c r="I1759" s="21"/>
      <c r="J1759" s="17"/>
      <c r="K1759" s="17"/>
      <c r="L1759" s="17"/>
      <c r="M1759" s="17"/>
      <c r="N1759" s="17"/>
      <c r="O1759" s="17"/>
      <c r="P1759" s="17"/>
      <c r="Q1759" s="17"/>
      <c r="R1759" s="17"/>
      <c r="S1759" s="17"/>
      <c r="T1759" s="17"/>
      <c r="U1759" s="17"/>
      <c r="V1759" s="17"/>
      <c r="W1759" s="17"/>
      <c r="X1759" s="17"/>
      <c r="Y1759" s="17"/>
      <c r="Z1759" s="17"/>
      <c r="AA1759" s="17"/>
      <c r="AB1759" s="17"/>
      <c r="AC1759" s="17"/>
      <c r="AD1759" s="17"/>
      <c r="AE1759" s="17"/>
      <c r="AF1759" s="17"/>
      <c r="AG1759" s="17"/>
      <c r="AH1759" s="17"/>
      <c r="AI1759" s="17"/>
      <c r="AJ1759" s="17"/>
      <c r="AK1759" s="17"/>
      <c r="AL1759" s="17"/>
      <c r="AM1759" s="17"/>
      <c r="AN1759" s="17"/>
      <c r="AO1759" s="17"/>
      <c r="AP1759" s="17"/>
      <c r="AQ1759" s="17"/>
      <c r="AR1759" s="17"/>
      <c r="AS1759" s="17"/>
      <c r="AT1759" s="17"/>
      <c r="AU1759" s="17"/>
      <c r="AV1759" s="17"/>
      <c r="AW1759" s="17"/>
      <c r="AX1759" s="17"/>
    </row>
    <row r="1760" spans="1:50">
      <c r="A1760" s="11"/>
      <c r="B1760" s="11"/>
      <c r="C1760" s="11"/>
      <c r="D1760" s="12"/>
      <c r="E1760" s="17"/>
      <c r="F1760" s="17"/>
      <c r="G1760" s="17"/>
      <c r="H1760" s="17"/>
      <c r="I1760" s="21"/>
      <c r="J1760" s="17"/>
      <c r="K1760" s="17"/>
      <c r="L1760" s="17"/>
      <c r="M1760" s="17"/>
      <c r="N1760" s="17"/>
      <c r="O1760" s="17"/>
      <c r="P1760" s="17"/>
      <c r="Q1760" s="17"/>
      <c r="R1760" s="17"/>
      <c r="S1760" s="17"/>
      <c r="T1760" s="17"/>
      <c r="U1760" s="17"/>
      <c r="V1760" s="17"/>
      <c r="W1760" s="17"/>
      <c r="X1760" s="17"/>
      <c r="Y1760" s="17"/>
      <c r="Z1760" s="17"/>
      <c r="AA1760" s="17"/>
      <c r="AB1760" s="17"/>
      <c r="AC1760" s="17"/>
      <c r="AD1760" s="17"/>
      <c r="AE1760" s="17"/>
      <c r="AF1760" s="17"/>
      <c r="AG1760" s="17"/>
      <c r="AH1760" s="17"/>
      <c r="AI1760" s="17"/>
      <c r="AJ1760" s="17"/>
      <c r="AK1760" s="17"/>
      <c r="AL1760" s="17"/>
      <c r="AM1760" s="17"/>
      <c r="AN1760" s="17"/>
      <c r="AO1760" s="17"/>
      <c r="AP1760" s="17"/>
      <c r="AQ1760" s="17"/>
      <c r="AR1760" s="17"/>
      <c r="AS1760" s="17"/>
      <c r="AT1760" s="17"/>
      <c r="AU1760" s="17"/>
      <c r="AV1760" s="17"/>
      <c r="AW1760" s="17"/>
      <c r="AX1760" s="17"/>
    </row>
    <row r="1761" spans="1:50">
      <c r="A1761" s="11"/>
      <c r="B1761" s="11"/>
      <c r="C1761" s="11"/>
      <c r="D1761" s="12"/>
      <c r="E1761" s="17"/>
      <c r="F1761" s="17"/>
      <c r="G1761" s="17"/>
      <c r="H1761" s="17"/>
      <c r="I1761" s="21"/>
      <c r="J1761" s="17"/>
      <c r="K1761" s="17"/>
      <c r="L1761" s="17"/>
      <c r="M1761" s="17"/>
      <c r="N1761" s="17"/>
      <c r="O1761" s="17"/>
      <c r="P1761" s="17"/>
      <c r="Q1761" s="17"/>
      <c r="R1761" s="17"/>
      <c r="S1761" s="17"/>
      <c r="T1761" s="17"/>
      <c r="U1761" s="17"/>
      <c r="V1761" s="17"/>
      <c r="W1761" s="17"/>
      <c r="X1761" s="17"/>
      <c r="Y1761" s="17"/>
      <c r="Z1761" s="17"/>
      <c r="AA1761" s="17"/>
      <c r="AB1761" s="17"/>
      <c r="AC1761" s="17"/>
      <c r="AD1761" s="17"/>
      <c r="AE1761" s="17"/>
      <c r="AF1761" s="17"/>
      <c r="AG1761" s="17"/>
      <c r="AH1761" s="17"/>
      <c r="AI1761" s="17"/>
      <c r="AJ1761" s="17"/>
      <c r="AK1761" s="17"/>
      <c r="AL1761" s="17"/>
      <c r="AM1761" s="17"/>
      <c r="AN1761" s="17"/>
      <c r="AO1761" s="17"/>
      <c r="AP1761" s="17"/>
      <c r="AQ1761" s="17"/>
      <c r="AR1761" s="17"/>
      <c r="AS1761" s="17"/>
      <c r="AT1761" s="17"/>
      <c r="AU1761" s="17"/>
      <c r="AV1761" s="17"/>
      <c r="AW1761" s="17"/>
      <c r="AX1761" s="17"/>
    </row>
    <row r="1762" spans="1:50">
      <c r="A1762" s="11"/>
      <c r="B1762" s="11"/>
      <c r="C1762" s="11"/>
      <c r="D1762" s="12"/>
      <c r="E1762" s="17"/>
      <c r="F1762" s="17"/>
      <c r="G1762" s="17"/>
      <c r="H1762" s="17"/>
      <c r="I1762" s="21"/>
      <c r="J1762" s="17"/>
      <c r="K1762" s="17"/>
      <c r="L1762" s="17"/>
      <c r="M1762" s="17"/>
      <c r="N1762" s="17"/>
      <c r="O1762" s="17"/>
      <c r="P1762" s="17"/>
      <c r="Q1762" s="17"/>
      <c r="R1762" s="17"/>
      <c r="S1762" s="17"/>
      <c r="T1762" s="17"/>
      <c r="U1762" s="17"/>
      <c r="V1762" s="17"/>
      <c r="W1762" s="17"/>
      <c r="X1762" s="17"/>
      <c r="Y1762" s="17"/>
      <c r="Z1762" s="17"/>
      <c r="AA1762" s="17"/>
      <c r="AB1762" s="17"/>
      <c r="AC1762" s="17"/>
      <c r="AD1762" s="17"/>
      <c r="AE1762" s="17"/>
      <c r="AF1762" s="17"/>
      <c r="AG1762" s="17"/>
      <c r="AH1762" s="17"/>
      <c r="AI1762" s="17"/>
      <c r="AJ1762" s="17"/>
      <c r="AK1762" s="17"/>
      <c r="AL1762" s="17"/>
      <c r="AM1762" s="17"/>
      <c r="AN1762" s="17"/>
      <c r="AO1762" s="17"/>
      <c r="AP1762" s="17"/>
      <c r="AQ1762" s="17"/>
      <c r="AR1762" s="17"/>
      <c r="AS1762" s="17"/>
      <c r="AT1762" s="17"/>
      <c r="AU1762" s="17"/>
      <c r="AV1762" s="17"/>
      <c r="AW1762" s="17"/>
      <c r="AX1762" s="17"/>
    </row>
    <row r="1763" spans="1:50">
      <c r="A1763" s="11"/>
      <c r="B1763" s="11"/>
      <c r="C1763" s="11"/>
      <c r="D1763" s="12"/>
      <c r="E1763" s="17"/>
      <c r="F1763" s="17"/>
      <c r="G1763" s="17"/>
      <c r="H1763" s="17"/>
      <c r="I1763" s="21"/>
      <c r="J1763" s="17"/>
      <c r="K1763" s="17"/>
      <c r="L1763" s="17"/>
      <c r="M1763" s="17"/>
      <c r="N1763" s="17"/>
      <c r="O1763" s="17"/>
      <c r="P1763" s="17"/>
      <c r="Q1763" s="17"/>
      <c r="R1763" s="17"/>
      <c r="S1763" s="17"/>
      <c r="T1763" s="17"/>
      <c r="U1763" s="17"/>
      <c r="V1763" s="17"/>
      <c r="W1763" s="17"/>
      <c r="X1763" s="17"/>
      <c r="Y1763" s="17"/>
      <c r="Z1763" s="17"/>
      <c r="AA1763" s="17"/>
      <c r="AB1763" s="17"/>
      <c r="AC1763" s="17"/>
      <c r="AD1763" s="17"/>
      <c r="AE1763" s="17"/>
      <c r="AF1763" s="17"/>
      <c r="AG1763" s="17"/>
      <c r="AH1763" s="17"/>
      <c r="AI1763" s="17"/>
      <c r="AJ1763" s="17"/>
      <c r="AK1763" s="17"/>
      <c r="AL1763" s="17"/>
      <c r="AM1763" s="17"/>
      <c r="AN1763" s="17"/>
      <c r="AO1763" s="17"/>
      <c r="AP1763" s="17"/>
      <c r="AQ1763" s="17"/>
      <c r="AR1763" s="17"/>
      <c r="AS1763" s="17"/>
      <c r="AT1763" s="17"/>
      <c r="AU1763" s="17"/>
      <c r="AV1763" s="17"/>
      <c r="AW1763" s="17"/>
      <c r="AX1763" s="17"/>
    </row>
    <row r="1764" spans="1:50">
      <c r="A1764" s="11"/>
      <c r="B1764" s="11"/>
      <c r="C1764" s="11"/>
      <c r="D1764" s="12"/>
      <c r="E1764" s="17"/>
      <c r="F1764" s="17"/>
      <c r="G1764" s="17"/>
      <c r="H1764" s="17"/>
      <c r="I1764" s="21"/>
      <c r="J1764" s="17"/>
      <c r="K1764" s="17"/>
      <c r="L1764" s="17"/>
      <c r="M1764" s="17"/>
      <c r="N1764" s="17"/>
      <c r="O1764" s="17"/>
      <c r="P1764" s="17"/>
      <c r="Q1764" s="17"/>
      <c r="R1764" s="17"/>
      <c r="S1764" s="17"/>
      <c r="T1764" s="17"/>
      <c r="U1764" s="17"/>
      <c r="V1764" s="17"/>
      <c r="W1764" s="17"/>
      <c r="X1764" s="17"/>
      <c r="Y1764" s="17"/>
      <c r="Z1764" s="17"/>
      <c r="AA1764" s="17"/>
      <c r="AB1764" s="17"/>
      <c r="AC1764" s="17"/>
      <c r="AD1764" s="17"/>
      <c r="AE1764" s="17"/>
      <c r="AF1764" s="17"/>
      <c r="AG1764" s="17"/>
      <c r="AH1764" s="17"/>
      <c r="AI1764" s="17"/>
      <c r="AJ1764" s="17"/>
      <c r="AK1764" s="17"/>
      <c r="AL1764" s="17"/>
      <c r="AM1764" s="17"/>
      <c r="AN1764" s="17"/>
      <c r="AO1764" s="17"/>
      <c r="AP1764" s="17"/>
      <c r="AQ1764" s="17"/>
      <c r="AR1764" s="17"/>
      <c r="AS1764" s="17"/>
      <c r="AT1764" s="17"/>
      <c r="AU1764" s="17"/>
      <c r="AV1764" s="17"/>
      <c r="AW1764" s="17"/>
      <c r="AX1764" s="17"/>
    </row>
    <row r="1765" spans="1:50">
      <c r="A1765" s="11"/>
      <c r="B1765" s="11"/>
      <c r="C1765" s="11"/>
      <c r="D1765" s="12"/>
      <c r="E1765" s="17"/>
      <c r="F1765" s="17"/>
      <c r="G1765" s="17"/>
      <c r="H1765" s="17"/>
      <c r="I1765" s="21"/>
      <c r="J1765" s="17"/>
      <c r="K1765" s="17"/>
      <c r="L1765" s="17"/>
      <c r="M1765" s="17"/>
      <c r="N1765" s="17"/>
      <c r="O1765" s="17"/>
      <c r="P1765" s="17"/>
      <c r="Q1765" s="17"/>
      <c r="R1765" s="17"/>
      <c r="S1765" s="17"/>
      <c r="T1765" s="17"/>
      <c r="U1765" s="17"/>
      <c r="V1765" s="17"/>
      <c r="W1765" s="17"/>
      <c r="X1765" s="17"/>
      <c r="Y1765" s="17"/>
      <c r="Z1765" s="17"/>
      <c r="AA1765" s="17"/>
      <c r="AB1765" s="17"/>
      <c r="AC1765" s="17"/>
      <c r="AD1765" s="17"/>
      <c r="AE1765" s="17"/>
      <c r="AF1765" s="17"/>
      <c r="AG1765" s="17"/>
      <c r="AH1765" s="17"/>
      <c r="AI1765" s="17"/>
      <c r="AJ1765" s="17"/>
      <c r="AK1765" s="17"/>
      <c r="AL1765" s="17"/>
      <c r="AM1765" s="17"/>
      <c r="AN1765" s="17"/>
      <c r="AO1765" s="17"/>
      <c r="AP1765" s="17"/>
      <c r="AQ1765" s="17"/>
      <c r="AR1765" s="17"/>
      <c r="AS1765" s="17"/>
      <c r="AT1765" s="17"/>
      <c r="AU1765" s="17"/>
      <c r="AV1765" s="17"/>
      <c r="AW1765" s="17"/>
      <c r="AX1765" s="17"/>
    </row>
    <row r="1766" spans="1:50">
      <c r="A1766" s="11"/>
      <c r="B1766" s="11"/>
      <c r="C1766" s="11"/>
      <c r="D1766" s="12"/>
      <c r="E1766" s="17"/>
      <c r="F1766" s="17"/>
      <c r="G1766" s="17"/>
      <c r="H1766" s="17"/>
      <c r="I1766" s="21"/>
      <c r="J1766" s="17"/>
      <c r="K1766" s="17"/>
      <c r="L1766" s="17"/>
      <c r="M1766" s="17"/>
      <c r="N1766" s="17"/>
      <c r="O1766" s="17"/>
      <c r="P1766" s="17"/>
      <c r="Q1766" s="17"/>
      <c r="R1766" s="17"/>
      <c r="S1766" s="17"/>
      <c r="T1766" s="17"/>
      <c r="U1766" s="17"/>
      <c r="V1766" s="17"/>
      <c r="W1766" s="17"/>
      <c r="X1766" s="17"/>
      <c r="Y1766" s="17"/>
      <c r="Z1766" s="17"/>
      <c r="AA1766" s="17"/>
      <c r="AB1766" s="17"/>
      <c r="AC1766" s="17"/>
      <c r="AD1766" s="17"/>
      <c r="AE1766" s="17"/>
      <c r="AF1766" s="17"/>
      <c r="AG1766" s="17"/>
      <c r="AH1766" s="17"/>
      <c r="AI1766" s="17"/>
      <c r="AJ1766" s="17"/>
      <c r="AK1766" s="17"/>
      <c r="AL1766" s="17"/>
      <c r="AM1766" s="17"/>
      <c r="AN1766" s="17"/>
      <c r="AO1766" s="17"/>
      <c r="AP1766" s="17"/>
      <c r="AQ1766" s="17"/>
      <c r="AR1766" s="17"/>
      <c r="AS1766" s="17"/>
      <c r="AT1766" s="17"/>
      <c r="AU1766" s="17"/>
      <c r="AV1766" s="17"/>
      <c r="AW1766" s="17"/>
      <c r="AX1766" s="17"/>
    </row>
    <row r="1767" spans="1:50">
      <c r="A1767" s="11"/>
      <c r="B1767" s="11"/>
      <c r="C1767" s="11"/>
      <c r="D1767" s="12"/>
      <c r="E1767" s="17"/>
      <c r="F1767" s="17"/>
      <c r="G1767" s="17"/>
      <c r="H1767" s="17"/>
      <c r="I1767" s="21"/>
      <c r="J1767" s="17"/>
      <c r="K1767" s="17"/>
      <c r="L1767" s="17"/>
      <c r="M1767" s="17"/>
      <c r="N1767" s="17"/>
      <c r="O1767" s="17"/>
      <c r="P1767" s="17"/>
      <c r="Q1767" s="17"/>
      <c r="R1767" s="17"/>
      <c r="S1767" s="17"/>
      <c r="T1767" s="17"/>
      <c r="U1767" s="17"/>
      <c r="V1767" s="17"/>
      <c r="W1767" s="17"/>
      <c r="X1767" s="17"/>
      <c r="Y1767" s="17"/>
      <c r="Z1767" s="17"/>
      <c r="AA1767" s="17"/>
      <c r="AB1767" s="17"/>
      <c r="AC1767" s="17"/>
      <c r="AD1767" s="17"/>
      <c r="AE1767" s="17"/>
      <c r="AF1767" s="17"/>
      <c r="AG1767" s="17"/>
      <c r="AH1767" s="17"/>
      <c r="AI1767" s="17"/>
      <c r="AJ1767" s="17"/>
      <c r="AK1767" s="17"/>
      <c r="AL1767" s="17"/>
      <c r="AM1767" s="17"/>
      <c r="AN1767" s="17"/>
      <c r="AO1767" s="17"/>
      <c r="AP1767" s="17"/>
      <c r="AQ1767" s="17"/>
      <c r="AR1767" s="17"/>
      <c r="AS1767" s="17"/>
      <c r="AT1767" s="17"/>
      <c r="AU1767" s="17"/>
      <c r="AV1767" s="17"/>
      <c r="AW1767" s="17"/>
      <c r="AX1767" s="17"/>
    </row>
    <row r="1768" spans="1:50">
      <c r="A1768" s="11"/>
      <c r="B1768" s="11"/>
      <c r="C1768" s="11"/>
      <c r="D1768" s="12"/>
      <c r="E1768" s="17"/>
      <c r="F1768" s="17"/>
      <c r="G1768" s="17"/>
      <c r="H1768" s="17"/>
      <c r="I1768" s="21"/>
      <c r="J1768" s="17"/>
      <c r="K1768" s="17"/>
      <c r="L1768" s="17"/>
      <c r="M1768" s="17"/>
      <c r="N1768" s="17"/>
      <c r="O1768" s="17"/>
      <c r="P1768" s="17"/>
      <c r="Q1768" s="17"/>
      <c r="R1768" s="17"/>
      <c r="S1768" s="17"/>
      <c r="T1768" s="17"/>
      <c r="U1768" s="17"/>
      <c r="V1768" s="17"/>
      <c r="W1768" s="17"/>
      <c r="X1768" s="17"/>
      <c r="Y1768" s="17"/>
      <c r="Z1768" s="17"/>
      <c r="AA1768" s="17"/>
      <c r="AB1768" s="17"/>
      <c r="AC1768" s="17"/>
      <c r="AD1768" s="17"/>
      <c r="AE1768" s="17"/>
      <c r="AF1768" s="17"/>
      <c r="AG1768" s="17"/>
      <c r="AH1768" s="17"/>
      <c r="AI1768" s="17"/>
      <c r="AJ1768" s="17"/>
      <c r="AK1768" s="17"/>
      <c r="AL1768" s="17"/>
      <c r="AM1768" s="17"/>
      <c r="AN1768" s="17"/>
      <c r="AO1768" s="17"/>
      <c r="AP1768" s="17"/>
      <c r="AQ1768" s="17"/>
      <c r="AR1768" s="17"/>
      <c r="AS1768" s="17"/>
      <c r="AT1768" s="17"/>
      <c r="AU1768" s="17"/>
      <c r="AV1768" s="17"/>
      <c r="AW1768" s="17"/>
      <c r="AX1768" s="17"/>
    </row>
    <row r="1769" spans="1:50">
      <c r="A1769" s="11"/>
      <c r="B1769" s="11"/>
      <c r="C1769" s="11"/>
      <c r="D1769" s="12"/>
      <c r="E1769" s="17"/>
      <c r="F1769" s="17"/>
      <c r="G1769" s="17"/>
      <c r="H1769" s="17"/>
      <c r="I1769" s="21"/>
      <c r="J1769" s="17"/>
      <c r="K1769" s="17"/>
      <c r="L1769" s="17"/>
      <c r="M1769" s="17"/>
      <c r="N1769" s="17"/>
      <c r="O1769" s="17"/>
      <c r="P1769" s="17"/>
      <c r="Q1769" s="17"/>
      <c r="R1769" s="17"/>
      <c r="S1769" s="17"/>
      <c r="T1769" s="17"/>
      <c r="U1769" s="17"/>
      <c r="V1769" s="17"/>
      <c r="W1769" s="17"/>
      <c r="X1769" s="17"/>
      <c r="Y1769" s="17"/>
      <c r="Z1769" s="17"/>
      <c r="AA1769" s="17"/>
      <c r="AB1769" s="17"/>
      <c r="AC1769" s="17"/>
      <c r="AD1769" s="17"/>
      <c r="AE1769" s="17"/>
      <c r="AF1769" s="17"/>
      <c r="AG1769" s="17"/>
      <c r="AH1769" s="17"/>
      <c r="AI1769" s="17"/>
      <c r="AJ1769" s="17"/>
      <c r="AK1769" s="17"/>
      <c r="AL1769" s="17"/>
      <c r="AM1769" s="17"/>
      <c r="AN1769" s="17"/>
      <c r="AO1769" s="17"/>
      <c r="AP1769" s="17"/>
      <c r="AQ1769" s="17"/>
      <c r="AR1769" s="17"/>
      <c r="AS1769" s="17"/>
      <c r="AT1769" s="17"/>
      <c r="AU1769" s="17"/>
      <c r="AV1769" s="17"/>
      <c r="AW1769" s="17"/>
      <c r="AX1769" s="17"/>
    </row>
    <row r="1770" spans="1:50">
      <c r="A1770" s="11"/>
      <c r="B1770" s="11"/>
      <c r="C1770" s="11"/>
      <c r="D1770" s="12"/>
      <c r="E1770" s="17"/>
      <c r="F1770" s="17"/>
      <c r="G1770" s="17"/>
      <c r="H1770" s="17"/>
      <c r="I1770" s="21"/>
      <c r="J1770" s="17"/>
      <c r="K1770" s="17"/>
      <c r="L1770" s="17"/>
      <c r="M1770" s="17"/>
      <c r="N1770" s="17"/>
      <c r="O1770" s="17"/>
      <c r="P1770" s="17"/>
      <c r="Q1770" s="17"/>
      <c r="R1770" s="17"/>
      <c r="S1770" s="17"/>
      <c r="T1770" s="17"/>
      <c r="U1770" s="17"/>
      <c r="V1770" s="17"/>
      <c r="W1770" s="17"/>
      <c r="X1770" s="17"/>
      <c r="Y1770" s="17"/>
      <c r="Z1770" s="17"/>
      <c r="AA1770" s="17"/>
      <c r="AB1770" s="17"/>
      <c r="AC1770" s="17"/>
      <c r="AD1770" s="17"/>
      <c r="AE1770" s="17"/>
      <c r="AF1770" s="17"/>
      <c r="AG1770" s="17"/>
      <c r="AH1770" s="17"/>
      <c r="AI1770" s="17"/>
      <c r="AJ1770" s="17"/>
      <c r="AK1770" s="17"/>
      <c r="AL1770" s="17"/>
      <c r="AM1770" s="17"/>
      <c r="AN1770" s="17"/>
      <c r="AO1770" s="17"/>
      <c r="AP1770" s="17"/>
      <c r="AQ1770" s="17"/>
      <c r="AR1770" s="17"/>
      <c r="AS1770" s="17"/>
      <c r="AT1770" s="17"/>
      <c r="AU1770" s="17"/>
      <c r="AV1770" s="17"/>
      <c r="AW1770" s="17"/>
      <c r="AX1770" s="17"/>
    </row>
    <row r="1771" spans="1:50">
      <c r="A1771" s="11"/>
      <c r="B1771" s="11"/>
      <c r="C1771" s="11"/>
      <c r="D1771" s="12"/>
      <c r="E1771" s="17"/>
      <c r="F1771" s="17"/>
      <c r="G1771" s="17"/>
      <c r="H1771" s="17"/>
      <c r="I1771" s="21"/>
      <c r="J1771" s="17"/>
      <c r="K1771" s="17"/>
      <c r="L1771" s="17"/>
      <c r="M1771" s="17"/>
      <c r="N1771" s="17"/>
      <c r="O1771" s="17"/>
      <c r="P1771" s="17"/>
      <c r="Q1771" s="17"/>
      <c r="R1771" s="17"/>
      <c r="S1771" s="17"/>
      <c r="T1771" s="17"/>
      <c r="U1771" s="17"/>
      <c r="V1771" s="17"/>
      <c r="W1771" s="17"/>
      <c r="X1771" s="17"/>
      <c r="Y1771" s="17"/>
      <c r="Z1771" s="17"/>
      <c r="AA1771" s="17"/>
      <c r="AB1771" s="17"/>
      <c r="AC1771" s="17"/>
      <c r="AD1771" s="17"/>
      <c r="AE1771" s="17"/>
      <c r="AF1771" s="17"/>
      <c r="AG1771" s="17"/>
      <c r="AH1771" s="17"/>
      <c r="AI1771" s="17"/>
      <c r="AJ1771" s="17"/>
      <c r="AK1771" s="17"/>
      <c r="AL1771" s="17"/>
      <c r="AM1771" s="17"/>
      <c r="AN1771" s="17"/>
      <c r="AO1771" s="17"/>
      <c r="AP1771" s="17"/>
      <c r="AQ1771" s="17"/>
      <c r="AR1771" s="17"/>
      <c r="AS1771" s="17"/>
      <c r="AT1771" s="17"/>
      <c r="AU1771" s="17"/>
      <c r="AV1771" s="17"/>
      <c r="AW1771" s="17"/>
      <c r="AX1771" s="17"/>
    </row>
    <row r="1772" spans="1:50">
      <c r="A1772" s="11"/>
      <c r="B1772" s="11"/>
      <c r="C1772" s="11"/>
      <c r="D1772" s="12"/>
      <c r="E1772" s="17"/>
      <c r="F1772" s="17"/>
      <c r="G1772" s="17"/>
      <c r="H1772" s="17"/>
      <c r="I1772" s="21"/>
      <c r="J1772" s="17"/>
      <c r="K1772" s="17"/>
      <c r="L1772" s="17"/>
      <c r="M1772" s="17"/>
      <c r="N1772" s="17"/>
      <c r="O1772" s="17"/>
      <c r="P1772" s="17"/>
      <c r="Q1772" s="17"/>
      <c r="R1772" s="17"/>
      <c r="S1772" s="17"/>
      <c r="T1772" s="17"/>
      <c r="U1772" s="17"/>
      <c r="V1772" s="17"/>
      <c r="W1772" s="17"/>
      <c r="X1772" s="17"/>
      <c r="Y1772" s="17"/>
      <c r="Z1772" s="17"/>
      <c r="AA1772" s="17"/>
      <c r="AB1772" s="17"/>
      <c r="AC1772" s="17"/>
      <c r="AD1772" s="17"/>
      <c r="AE1772" s="17"/>
      <c r="AF1772" s="17"/>
      <c r="AG1772" s="17"/>
      <c r="AH1772" s="17"/>
      <c r="AI1772" s="17"/>
      <c r="AJ1772" s="17"/>
      <c r="AK1772" s="17"/>
      <c r="AL1772" s="17"/>
      <c r="AM1772" s="17"/>
      <c r="AN1772" s="17"/>
      <c r="AO1772" s="17"/>
      <c r="AP1772" s="17"/>
      <c r="AQ1772" s="17"/>
      <c r="AR1772" s="17"/>
      <c r="AS1772" s="17"/>
      <c r="AT1772" s="17"/>
      <c r="AU1772" s="17"/>
      <c r="AV1772" s="17"/>
      <c r="AW1772" s="17"/>
      <c r="AX1772" s="17"/>
    </row>
    <row r="1773" spans="1:50">
      <c r="A1773" s="11"/>
      <c r="B1773" s="11"/>
      <c r="C1773" s="11"/>
      <c r="D1773" s="12"/>
      <c r="E1773" s="17"/>
      <c r="F1773" s="17"/>
      <c r="G1773" s="17"/>
      <c r="H1773" s="17"/>
      <c r="I1773" s="21"/>
      <c r="J1773" s="17"/>
      <c r="K1773" s="17"/>
      <c r="L1773" s="17"/>
      <c r="M1773" s="17"/>
      <c r="N1773" s="17"/>
      <c r="O1773" s="17"/>
      <c r="P1773" s="17"/>
      <c r="Q1773" s="17"/>
      <c r="R1773" s="17"/>
      <c r="S1773" s="17"/>
      <c r="T1773" s="17"/>
      <c r="U1773" s="17"/>
      <c r="V1773" s="17"/>
      <c r="W1773" s="17"/>
      <c r="X1773" s="17"/>
      <c r="Y1773" s="17"/>
      <c r="Z1773" s="17"/>
      <c r="AA1773" s="17"/>
      <c r="AB1773" s="17"/>
      <c r="AC1773" s="17"/>
      <c r="AD1773" s="17"/>
      <c r="AE1773" s="17"/>
      <c r="AF1773" s="17"/>
      <c r="AG1773" s="17"/>
      <c r="AH1773" s="17"/>
      <c r="AI1773" s="17"/>
      <c r="AJ1773" s="17"/>
      <c r="AK1773" s="17"/>
      <c r="AL1773" s="17"/>
      <c r="AM1773" s="17"/>
      <c r="AN1773" s="17"/>
      <c r="AO1773" s="17"/>
      <c r="AP1773" s="17"/>
      <c r="AQ1773" s="17"/>
      <c r="AR1773" s="17"/>
      <c r="AS1773" s="17"/>
      <c r="AT1773" s="17"/>
      <c r="AU1773" s="17"/>
      <c r="AV1773" s="17"/>
      <c r="AW1773" s="17"/>
      <c r="AX1773" s="17"/>
    </row>
    <row r="1774" spans="1:50">
      <c r="A1774" s="11"/>
      <c r="B1774" s="11"/>
      <c r="C1774" s="11"/>
      <c r="D1774" s="12"/>
      <c r="E1774" s="17"/>
      <c r="F1774" s="17"/>
      <c r="G1774" s="17"/>
      <c r="H1774" s="17"/>
      <c r="I1774" s="21"/>
      <c r="J1774" s="17"/>
      <c r="K1774" s="17"/>
      <c r="L1774" s="17"/>
      <c r="M1774" s="17"/>
      <c r="N1774" s="17"/>
      <c r="O1774" s="17"/>
      <c r="P1774" s="17"/>
      <c r="Q1774" s="17"/>
      <c r="R1774" s="17"/>
      <c r="S1774" s="17"/>
      <c r="T1774" s="17"/>
      <c r="U1774" s="17"/>
      <c r="V1774" s="17"/>
      <c r="W1774" s="17"/>
      <c r="X1774" s="17"/>
      <c r="Y1774" s="17"/>
      <c r="Z1774" s="17"/>
      <c r="AA1774" s="17"/>
      <c r="AB1774" s="17"/>
      <c r="AC1774" s="17"/>
      <c r="AD1774" s="17"/>
      <c r="AE1774" s="17"/>
      <c r="AF1774" s="17"/>
      <c r="AG1774" s="17"/>
      <c r="AH1774" s="17"/>
      <c r="AI1774" s="17"/>
      <c r="AJ1774" s="17"/>
      <c r="AK1774" s="17"/>
      <c r="AL1774" s="17"/>
      <c r="AM1774" s="17"/>
      <c r="AN1774" s="17"/>
      <c r="AO1774" s="17"/>
      <c r="AP1774" s="17"/>
      <c r="AQ1774" s="17"/>
      <c r="AR1774" s="17"/>
      <c r="AS1774" s="17"/>
      <c r="AT1774" s="17"/>
      <c r="AU1774" s="17"/>
      <c r="AV1774" s="17"/>
      <c r="AW1774" s="17"/>
      <c r="AX1774" s="17"/>
    </row>
    <row r="1775" spans="1:50">
      <c r="A1775" s="11"/>
      <c r="B1775" s="11"/>
      <c r="C1775" s="11"/>
      <c r="D1775" s="12"/>
      <c r="E1775" s="17"/>
      <c r="F1775" s="17"/>
      <c r="G1775" s="17"/>
      <c r="H1775" s="17"/>
      <c r="I1775" s="21"/>
      <c r="J1775" s="17"/>
      <c r="K1775" s="17"/>
      <c r="L1775" s="17"/>
      <c r="M1775" s="17"/>
      <c r="N1775" s="17"/>
      <c r="O1775" s="17"/>
      <c r="P1775" s="17"/>
      <c r="Q1775" s="17"/>
      <c r="R1775" s="17"/>
      <c r="S1775" s="17"/>
      <c r="T1775" s="17"/>
      <c r="U1775" s="17"/>
      <c r="V1775" s="17"/>
      <c r="W1775" s="17"/>
      <c r="X1775" s="17"/>
      <c r="Y1775" s="17"/>
      <c r="Z1775" s="17"/>
      <c r="AA1775" s="17"/>
      <c r="AB1775" s="17"/>
      <c r="AC1775" s="17"/>
      <c r="AD1775" s="17"/>
      <c r="AE1775" s="17"/>
      <c r="AF1775" s="17"/>
      <c r="AG1775" s="17"/>
      <c r="AH1775" s="17"/>
      <c r="AI1775" s="17"/>
      <c r="AJ1775" s="17"/>
      <c r="AK1775" s="17"/>
      <c r="AL1775" s="17"/>
      <c r="AM1775" s="17"/>
      <c r="AN1775" s="17"/>
      <c r="AO1775" s="17"/>
      <c r="AP1775" s="17"/>
      <c r="AQ1775" s="17"/>
      <c r="AR1775" s="17"/>
      <c r="AS1775" s="17"/>
      <c r="AT1775" s="17"/>
      <c r="AU1775" s="17"/>
      <c r="AV1775" s="17"/>
      <c r="AW1775" s="17"/>
      <c r="AX1775" s="17"/>
    </row>
    <row r="1776" spans="1:50">
      <c r="A1776" s="11"/>
      <c r="B1776" s="11"/>
      <c r="C1776" s="11"/>
      <c r="D1776" s="12"/>
      <c r="E1776" s="17"/>
      <c r="F1776" s="17"/>
      <c r="G1776" s="17"/>
      <c r="H1776" s="17"/>
      <c r="I1776" s="21"/>
      <c r="J1776" s="17"/>
      <c r="K1776" s="17"/>
      <c r="L1776" s="17"/>
      <c r="M1776" s="17"/>
      <c r="N1776" s="17"/>
      <c r="O1776" s="17"/>
      <c r="P1776" s="17"/>
      <c r="Q1776" s="17"/>
      <c r="R1776" s="17"/>
      <c r="S1776" s="17"/>
      <c r="T1776" s="17"/>
      <c r="U1776" s="17"/>
      <c r="V1776" s="17"/>
      <c r="W1776" s="17"/>
      <c r="X1776" s="17"/>
      <c r="Y1776" s="17"/>
      <c r="Z1776" s="17"/>
      <c r="AA1776" s="17"/>
      <c r="AB1776" s="17"/>
      <c r="AC1776" s="17"/>
      <c r="AD1776" s="17"/>
      <c r="AE1776" s="17"/>
      <c r="AF1776" s="17"/>
      <c r="AG1776" s="17"/>
      <c r="AH1776" s="17"/>
      <c r="AI1776" s="17"/>
      <c r="AJ1776" s="17"/>
      <c r="AK1776" s="17"/>
      <c r="AL1776" s="17"/>
      <c r="AM1776" s="17"/>
      <c r="AN1776" s="17"/>
      <c r="AO1776" s="17"/>
      <c r="AP1776" s="17"/>
      <c r="AQ1776" s="17"/>
      <c r="AR1776" s="17"/>
      <c r="AS1776" s="17"/>
      <c r="AT1776" s="17"/>
      <c r="AU1776" s="17"/>
      <c r="AV1776" s="17"/>
      <c r="AW1776" s="17"/>
      <c r="AX1776" s="17"/>
    </row>
    <row r="1777" spans="1:50">
      <c r="A1777" s="11"/>
      <c r="B1777" s="11"/>
      <c r="C1777" s="11"/>
      <c r="D1777" s="12"/>
      <c r="E1777" s="17"/>
      <c r="F1777" s="17"/>
      <c r="G1777" s="17"/>
      <c r="H1777" s="17"/>
      <c r="I1777" s="21"/>
      <c r="J1777" s="17"/>
      <c r="K1777" s="17"/>
      <c r="L1777" s="17"/>
      <c r="M1777" s="17"/>
      <c r="N1777" s="17"/>
      <c r="O1777" s="17"/>
      <c r="P1777" s="17"/>
      <c r="Q1777" s="17"/>
      <c r="R1777" s="17"/>
      <c r="S1777" s="17"/>
      <c r="T1777" s="17"/>
      <c r="U1777" s="17"/>
      <c r="V1777" s="17"/>
      <c r="W1777" s="17"/>
      <c r="X1777" s="17"/>
      <c r="Y1777" s="17"/>
      <c r="Z1777" s="17"/>
      <c r="AA1777" s="17"/>
      <c r="AB1777" s="17"/>
      <c r="AC1777" s="17"/>
      <c r="AD1777" s="17"/>
      <c r="AE1777" s="17"/>
      <c r="AF1777" s="17"/>
      <c r="AG1777" s="17"/>
      <c r="AH1777" s="17"/>
      <c r="AI1777" s="17"/>
      <c r="AJ1777" s="17"/>
      <c r="AK1777" s="17"/>
      <c r="AL1777" s="17"/>
      <c r="AM1777" s="17"/>
      <c r="AN1777" s="17"/>
      <c r="AO1777" s="17"/>
      <c r="AP1777" s="17"/>
      <c r="AQ1777" s="17"/>
      <c r="AR1777" s="17"/>
      <c r="AS1777" s="17"/>
      <c r="AT1777" s="17"/>
      <c r="AU1777" s="17"/>
      <c r="AV1777" s="17"/>
      <c r="AW1777" s="17"/>
      <c r="AX1777" s="17"/>
    </row>
    <row r="1778" spans="1:50">
      <c r="A1778" s="11"/>
      <c r="B1778" s="11"/>
      <c r="C1778" s="11"/>
      <c r="D1778" s="12"/>
      <c r="E1778" s="17"/>
      <c r="F1778" s="17"/>
      <c r="G1778" s="17"/>
      <c r="H1778" s="17"/>
      <c r="I1778" s="21"/>
      <c r="J1778" s="17"/>
      <c r="K1778" s="17"/>
      <c r="L1778" s="17"/>
      <c r="M1778" s="17"/>
      <c r="N1778" s="17"/>
      <c r="O1778" s="17"/>
      <c r="P1778" s="17"/>
      <c r="Q1778" s="17"/>
      <c r="R1778" s="17"/>
      <c r="S1778" s="17"/>
      <c r="T1778" s="17"/>
      <c r="U1778" s="17"/>
      <c r="V1778" s="17"/>
      <c r="W1778" s="17"/>
      <c r="X1778" s="17"/>
      <c r="Y1778" s="17"/>
      <c r="Z1778" s="17"/>
      <c r="AA1778" s="17"/>
      <c r="AB1778" s="17"/>
      <c r="AC1778" s="17"/>
      <c r="AD1778" s="17"/>
      <c r="AE1778" s="17"/>
      <c r="AF1778" s="17"/>
      <c r="AG1778" s="17"/>
      <c r="AH1778" s="17"/>
      <c r="AI1778" s="17"/>
      <c r="AJ1778" s="17"/>
      <c r="AK1778" s="17"/>
      <c r="AL1778" s="17"/>
      <c r="AM1778" s="17"/>
      <c r="AN1778" s="17"/>
      <c r="AO1778" s="17"/>
      <c r="AP1778" s="17"/>
      <c r="AQ1778" s="17"/>
      <c r="AR1778" s="17"/>
      <c r="AS1778" s="17"/>
      <c r="AT1778" s="17"/>
      <c r="AU1778" s="17"/>
      <c r="AV1778" s="17"/>
      <c r="AW1778" s="17"/>
      <c r="AX1778" s="17"/>
    </row>
    <row r="1779" spans="1:50">
      <c r="A1779" s="11"/>
      <c r="B1779" s="11"/>
      <c r="C1779" s="11"/>
      <c r="D1779" s="12"/>
      <c r="E1779" s="17"/>
      <c r="F1779" s="17"/>
      <c r="G1779" s="17"/>
      <c r="H1779" s="17"/>
      <c r="I1779" s="21"/>
      <c r="J1779" s="17"/>
      <c r="K1779" s="17"/>
      <c r="L1779" s="17"/>
      <c r="M1779" s="17"/>
      <c r="N1779" s="17"/>
      <c r="O1779" s="17"/>
      <c r="P1779" s="17"/>
      <c r="Q1779" s="17"/>
      <c r="R1779" s="17"/>
      <c r="S1779" s="17"/>
      <c r="T1779" s="17"/>
      <c r="U1779" s="17"/>
      <c r="V1779" s="17"/>
      <c r="W1779" s="17"/>
      <c r="X1779" s="17"/>
      <c r="Y1779" s="17"/>
      <c r="Z1779" s="17"/>
      <c r="AA1779" s="17"/>
      <c r="AB1779" s="17"/>
      <c r="AC1779" s="17"/>
      <c r="AD1779" s="17"/>
      <c r="AE1779" s="17"/>
      <c r="AF1779" s="17"/>
      <c r="AG1779" s="17"/>
      <c r="AH1779" s="17"/>
      <c r="AI1779" s="17"/>
      <c r="AJ1779" s="17"/>
      <c r="AK1779" s="17"/>
      <c r="AL1779" s="17"/>
      <c r="AM1779" s="17"/>
      <c r="AN1779" s="17"/>
      <c r="AO1779" s="17"/>
      <c r="AP1779" s="17"/>
      <c r="AQ1779" s="17"/>
      <c r="AR1779" s="17"/>
      <c r="AS1779" s="17"/>
      <c r="AT1779" s="17"/>
      <c r="AU1779" s="17"/>
      <c r="AV1779" s="17"/>
      <c r="AW1779" s="17"/>
      <c r="AX1779" s="17"/>
    </row>
    <row r="1780" spans="1:50">
      <c r="A1780" s="11"/>
      <c r="B1780" s="11"/>
      <c r="C1780" s="11"/>
      <c r="D1780" s="12"/>
      <c r="E1780" s="17"/>
      <c r="F1780" s="17"/>
      <c r="G1780" s="17"/>
      <c r="H1780" s="17"/>
      <c r="I1780" s="21"/>
      <c r="J1780" s="17"/>
      <c r="K1780" s="17"/>
      <c r="L1780" s="17"/>
      <c r="M1780" s="17"/>
      <c r="N1780" s="17"/>
      <c r="O1780" s="17"/>
      <c r="P1780" s="17"/>
      <c r="Q1780" s="17"/>
      <c r="R1780" s="17"/>
      <c r="S1780" s="17"/>
      <c r="T1780" s="17"/>
      <c r="U1780" s="17"/>
      <c r="V1780" s="17"/>
      <c r="W1780" s="17"/>
      <c r="X1780" s="17"/>
      <c r="Y1780" s="17"/>
      <c r="Z1780" s="17"/>
      <c r="AA1780" s="17"/>
      <c r="AB1780" s="17"/>
      <c r="AC1780" s="17"/>
      <c r="AD1780" s="17"/>
      <c r="AE1780" s="17"/>
      <c r="AF1780" s="17"/>
      <c r="AG1780" s="17"/>
      <c r="AH1780" s="17"/>
      <c r="AI1780" s="17"/>
      <c r="AJ1780" s="17"/>
      <c r="AK1780" s="17"/>
      <c r="AL1780" s="17"/>
      <c r="AM1780" s="17"/>
      <c r="AN1780" s="17"/>
      <c r="AO1780" s="17"/>
      <c r="AP1780" s="17"/>
      <c r="AQ1780" s="17"/>
      <c r="AR1780" s="17"/>
      <c r="AS1780" s="17"/>
      <c r="AT1780" s="17"/>
      <c r="AU1780" s="17"/>
      <c r="AV1780" s="17"/>
      <c r="AW1780" s="17"/>
      <c r="AX1780" s="17"/>
    </row>
    <row r="1781" spans="1:50">
      <c r="A1781" s="11"/>
      <c r="B1781" s="11"/>
      <c r="C1781" s="11"/>
      <c r="D1781" s="12"/>
      <c r="E1781" s="17"/>
      <c r="F1781" s="17"/>
      <c r="G1781" s="17"/>
      <c r="H1781" s="17"/>
      <c r="I1781" s="21"/>
      <c r="J1781" s="17"/>
      <c r="K1781" s="17"/>
      <c r="L1781" s="17"/>
      <c r="M1781" s="17"/>
      <c r="N1781" s="17"/>
      <c r="O1781" s="17"/>
      <c r="P1781" s="17"/>
      <c r="Q1781" s="17"/>
      <c r="R1781" s="17"/>
      <c r="S1781" s="17"/>
      <c r="T1781" s="17"/>
      <c r="U1781" s="17"/>
      <c r="V1781" s="17"/>
      <c r="W1781" s="17"/>
      <c r="X1781" s="17"/>
      <c r="Y1781" s="17"/>
      <c r="Z1781" s="17"/>
      <c r="AA1781" s="17"/>
      <c r="AB1781" s="17"/>
      <c r="AC1781" s="17"/>
      <c r="AD1781" s="17"/>
      <c r="AE1781" s="17"/>
      <c r="AF1781" s="17"/>
      <c r="AG1781" s="17"/>
      <c r="AH1781" s="17"/>
      <c r="AI1781" s="17"/>
      <c r="AJ1781" s="17"/>
      <c r="AK1781" s="17"/>
      <c r="AL1781" s="17"/>
      <c r="AM1781" s="17"/>
      <c r="AN1781" s="17"/>
      <c r="AO1781" s="17"/>
      <c r="AP1781" s="17"/>
      <c r="AQ1781" s="17"/>
      <c r="AR1781" s="17"/>
      <c r="AS1781" s="17"/>
      <c r="AT1781" s="17"/>
      <c r="AU1781" s="17"/>
      <c r="AV1781" s="17"/>
      <c r="AW1781" s="17"/>
      <c r="AX1781" s="17"/>
    </row>
    <row r="1782" spans="1:50">
      <c r="A1782" s="11"/>
      <c r="B1782" s="11"/>
      <c r="C1782" s="11"/>
      <c r="D1782" s="12"/>
      <c r="E1782" s="17"/>
      <c r="F1782" s="17"/>
      <c r="G1782" s="17"/>
      <c r="H1782" s="17"/>
      <c r="I1782" s="21"/>
      <c r="J1782" s="17"/>
      <c r="K1782" s="17"/>
      <c r="L1782" s="17"/>
      <c r="M1782" s="17"/>
      <c r="N1782" s="17"/>
      <c r="O1782" s="17"/>
      <c r="P1782" s="17"/>
      <c r="Q1782" s="17"/>
      <c r="R1782" s="17"/>
      <c r="S1782" s="17"/>
      <c r="T1782" s="17"/>
      <c r="U1782" s="17"/>
      <c r="V1782" s="17"/>
      <c r="W1782" s="17"/>
      <c r="X1782" s="17"/>
      <c r="Y1782" s="17"/>
      <c r="Z1782" s="17"/>
      <c r="AA1782" s="17"/>
      <c r="AB1782" s="17"/>
      <c r="AC1782" s="17"/>
      <c r="AD1782" s="17"/>
      <c r="AE1782" s="17"/>
      <c r="AF1782" s="17"/>
      <c r="AG1782" s="17"/>
      <c r="AH1782" s="17"/>
      <c r="AI1782" s="17"/>
      <c r="AJ1782" s="17"/>
      <c r="AK1782" s="17"/>
      <c r="AL1782" s="17"/>
      <c r="AM1782" s="17"/>
      <c r="AN1782" s="17"/>
      <c r="AO1782" s="17"/>
      <c r="AP1782" s="17"/>
      <c r="AQ1782" s="17"/>
      <c r="AR1782" s="17"/>
      <c r="AS1782" s="17"/>
      <c r="AT1782" s="17"/>
      <c r="AU1782" s="17"/>
      <c r="AV1782" s="17"/>
      <c r="AW1782" s="17"/>
      <c r="AX1782" s="17"/>
    </row>
    <row r="1783" spans="1:50">
      <c r="A1783" s="11"/>
      <c r="B1783" s="11"/>
      <c r="C1783" s="11"/>
      <c r="D1783" s="12"/>
      <c r="E1783" s="17"/>
      <c r="F1783" s="17"/>
      <c r="G1783" s="17"/>
      <c r="H1783" s="17"/>
      <c r="I1783" s="21"/>
      <c r="J1783" s="17"/>
      <c r="K1783" s="17"/>
      <c r="L1783" s="17"/>
      <c r="M1783" s="17"/>
      <c r="N1783" s="17"/>
      <c r="O1783" s="17"/>
      <c r="P1783" s="17"/>
      <c r="Q1783" s="17"/>
      <c r="R1783" s="17"/>
      <c r="S1783" s="17"/>
      <c r="T1783" s="17"/>
      <c r="U1783" s="17"/>
      <c r="V1783" s="17"/>
      <c r="W1783" s="17"/>
      <c r="X1783" s="17"/>
      <c r="Y1783" s="17"/>
      <c r="Z1783" s="17"/>
      <c r="AA1783" s="17"/>
      <c r="AB1783" s="17"/>
      <c r="AC1783" s="17"/>
      <c r="AD1783" s="17"/>
      <c r="AE1783" s="17"/>
      <c r="AF1783" s="17"/>
      <c r="AG1783" s="17"/>
      <c r="AH1783" s="17"/>
      <c r="AI1783" s="17"/>
      <c r="AJ1783" s="17"/>
      <c r="AK1783" s="17"/>
      <c r="AL1783" s="17"/>
      <c r="AM1783" s="17"/>
      <c r="AN1783" s="17"/>
      <c r="AO1783" s="17"/>
      <c r="AP1783" s="17"/>
      <c r="AQ1783" s="17"/>
      <c r="AR1783" s="17"/>
      <c r="AS1783" s="17"/>
      <c r="AT1783" s="17"/>
      <c r="AU1783" s="17"/>
      <c r="AV1783" s="17"/>
      <c r="AW1783" s="17"/>
      <c r="AX1783" s="17"/>
    </row>
    <row r="1784" spans="1:50">
      <c r="A1784" s="11"/>
      <c r="B1784" s="11"/>
      <c r="C1784" s="11"/>
      <c r="D1784" s="12"/>
      <c r="E1784" s="17"/>
      <c r="F1784" s="17"/>
      <c r="G1784" s="17"/>
      <c r="H1784" s="17"/>
      <c r="I1784" s="21"/>
      <c r="J1784" s="17"/>
      <c r="K1784" s="17"/>
      <c r="L1784" s="17"/>
      <c r="M1784" s="17"/>
      <c r="N1784" s="17"/>
      <c r="O1784" s="17"/>
      <c r="P1784" s="17"/>
      <c r="Q1784" s="17"/>
      <c r="R1784" s="17"/>
      <c r="S1784" s="17"/>
      <c r="T1784" s="17"/>
      <c r="U1784" s="17"/>
      <c r="V1784" s="17"/>
      <c r="W1784" s="17"/>
      <c r="X1784" s="17"/>
      <c r="Y1784" s="17"/>
      <c r="Z1784" s="17"/>
      <c r="AA1784" s="17"/>
      <c r="AB1784" s="17"/>
      <c r="AC1784" s="17"/>
      <c r="AD1784" s="17"/>
      <c r="AE1784" s="17"/>
      <c r="AF1784" s="17"/>
      <c r="AG1784" s="17"/>
      <c r="AH1784" s="17"/>
      <c r="AI1784" s="17"/>
      <c r="AJ1784" s="17"/>
      <c r="AK1784" s="17"/>
      <c r="AL1784" s="17"/>
      <c r="AM1784" s="17"/>
      <c r="AN1784" s="17"/>
      <c r="AO1784" s="17"/>
      <c r="AP1784" s="17"/>
      <c r="AQ1784" s="17"/>
      <c r="AR1784" s="17"/>
      <c r="AS1784" s="17"/>
      <c r="AT1784" s="17"/>
      <c r="AU1784" s="17"/>
      <c r="AV1784" s="17"/>
      <c r="AW1784" s="17"/>
      <c r="AX1784" s="17"/>
    </row>
    <row r="1785" spans="1:50">
      <c r="A1785" s="11"/>
      <c r="B1785" s="11"/>
      <c r="C1785" s="11"/>
      <c r="D1785" s="12"/>
      <c r="E1785" s="17"/>
      <c r="F1785" s="17"/>
      <c r="G1785" s="17"/>
      <c r="H1785" s="17"/>
      <c r="I1785" s="21"/>
      <c r="J1785" s="17"/>
      <c r="K1785" s="17"/>
      <c r="L1785" s="17"/>
      <c r="M1785" s="17"/>
      <c r="N1785" s="17"/>
      <c r="O1785" s="17"/>
      <c r="P1785" s="17"/>
      <c r="Q1785" s="17"/>
      <c r="R1785" s="17"/>
      <c r="S1785" s="17"/>
      <c r="T1785" s="17"/>
      <c r="U1785" s="17"/>
      <c r="V1785" s="17"/>
      <c r="W1785" s="17"/>
      <c r="X1785" s="17"/>
      <c r="Y1785" s="17"/>
      <c r="Z1785" s="17"/>
      <c r="AA1785" s="17"/>
      <c r="AB1785" s="17"/>
      <c r="AC1785" s="17"/>
      <c r="AD1785" s="17"/>
      <c r="AE1785" s="17"/>
      <c r="AF1785" s="17"/>
      <c r="AG1785" s="17"/>
      <c r="AH1785" s="17"/>
      <c r="AI1785" s="17"/>
      <c r="AJ1785" s="17"/>
      <c r="AK1785" s="17"/>
      <c r="AL1785" s="17"/>
      <c r="AM1785" s="17"/>
      <c r="AN1785" s="17"/>
      <c r="AO1785" s="17"/>
      <c r="AP1785" s="17"/>
      <c r="AQ1785" s="17"/>
      <c r="AR1785" s="17"/>
      <c r="AS1785" s="17"/>
      <c r="AT1785" s="17"/>
      <c r="AU1785" s="17"/>
      <c r="AV1785" s="17"/>
      <c r="AW1785" s="17"/>
      <c r="AX1785" s="17"/>
    </row>
    <row r="1786" spans="1:50">
      <c r="A1786" s="11"/>
      <c r="B1786" s="11"/>
      <c r="C1786" s="11"/>
      <c r="D1786" s="12"/>
      <c r="E1786" s="17"/>
      <c r="F1786" s="17"/>
      <c r="G1786" s="17"/>
      <c r="H1786" s="17"/>
      <c r="I1786" s="21"/>
      <c r="J1786" s="17"/>
      <c r="K1786" s="17"/>
      <c r="L1786" s="17"/>
      <c r="M1786" s="17"/>
      <c r="N1786" s="17"/>
      <c r="O1786" s="17"/>
      <c r="P1786" s="17"/>
      <c r="Q1786" s="17"/>
      <c r="R1786" s="17"/>
      <c r="S1786" s="17"/>
      <c r="T1786" s="17"/>
      <c r="U1786" s="17"/>
      <c r="V1786" s="17"/>
      <c r="W1786" s="17"/>
      <c r="X1786" s="17"/>
      <c r="Y1786" s="17"/>
      <c r="Z1786" s="17"/>
      <c r="AA1786" s="17"/>
      <c r="AB1786" s="17"/>
      <c r="AC1786" s="17"/>
      <c r="AD1786" s="17"/>
      <c r="AE1786" s="17"/>
      <c r="AF1786" s="17"/>
      <c r="AG1786" s="17"/>
      <c r="AH1786" s="17"/>
      <c r="AI1786" s="17"/>
      <c r="AJ1786" s="17"/>
      <c r="AK1786" s="17"/>
      <c r="AL1786" s="17"/>
      <c r="AM1786" s="17"/>
      <c r="AN1786" s="17"/>
      <c r="AO1786" s="17"/>
      <c r="AP1786" s="17"/>
      <c r="AQ1786" s="17"/>
      <c r="AR1786" s="17"/>
      <c r="AS1786" s="17"/>
      <c r="AT1786" s="17"/>
      <c r="AU1786" s="17"/>
      <c r="AV1786" s="17"/>
      <c r="AW1786" s="17"/>
      <c r="AX1786" s="17"/>
    </row>
    <row r="1787" spans="1:50">
      <c r="A1787" s="11"/>
      <c r="B1787" s="11"/>
      <c r="C1787" s="11"/>
      <c r="D1787" s="12"/>
      <c r="E1787" s="17"/>
      <c r="F1787" s="17"/>
      <c r="G1787" s="17"/>
      <c r="H1787" s="17"/>
      <c r="I1787" s="21"/>
      <c r="J1787" s="17"/>
      <c r="K1787" s="17"/>
      <c r="L1787" s="17"/>
      <c r="M1787" s="17"/>
      <c r="N1787" s="17"/>
      <c r="O1787" s="17"/>
      <c r="P1787" s="17"/>
      <c r="Q1787" s="17"/>
      <c r="R1787" s="17"/>
      <c r="S1787" s="17"/>
      <c r="T1787" s="17"/>
      <c r="U1787" s="17"/>
      <c r="V1787" s="17"/>
      <c r="W1787" s="17"/>
      <c r="X1787" s="17"/>
      <c r="Y1787" s="17"/>
      <c r="Z1787" s="17"/>
      <c r="AA1787" s="17"/>
      <c r="AB1787" s="17"/>
      <c r="AC1787" s="17"/>
      <c r="AD1787" s="17"/>
      <c r="AE1787" s="17"/>
      <c r="AF1787" s="17"/>
      <c r="AG1787" s="17"/>
      <c r="AH1787" s="17"/>
      <c r="AI1787" s="17"/>
      <c r="AJ1787" s="17"/>
      <c r="AK1787" s="17"/>
      <c r="AL1787" s="17"/>
      <c r="AM1787" s="17"/>
      <c r="AN1787" s="17"/>
      <c r="AO1787" s="17"/>
      <c r="AP1787" s="17"/>
      <c r="AQ1787" s="17"/>
      <c r="AR1787" s="17"/>
      <c r="AS1787" s="17"/>
      <c r="AT1787" s="17"/>
      <c r="AU1787" s="17"/>
      <c r="AV1787" s="17"/>
      <c r="AW1787" s="17"/>
      <c r="AX1787" s="17"/>
    </row>
    <row r="1788" spans="1:50">
      <c r="A1788" s="11"/>
      <c r="B1788" s="11"/>
      <c r="C1788" s="11"/>
      <c r="D1788" s="12"/>
      <c r="E1788" s="17"/>
      <c r="F1788" s="17"/>
      <c r="G1788" s="17"/>
      <c r="H1788" s="17"/>
      <c r="I1788" s="21"/>
      <c r="J1788" s="17"/>
      <c r="K1788" s="17"/>
      <c r="L1788" s="17"/>
      <c r="M1788" s="17"/>
      <c r="N1788" s="17"/>
      <c r="O1788" s="17"/>
      <c r="P1788" s="17"/>
      <c r="Q1788" s="17"/>
      <c r="R1788" s="17"/>
      <c r="S1788" s="17"/>
      <c r="T1788" s="17"/>
      <c r="U1788" s="17"/>
      <c r="V1788" s="17"/>
      <c r="W1788" s="17"/>
      <c r="X1788" s="17"/>
      <c r="Y1788" s="17"/>
      <c r="Z1788" s="17"/>
      <c r="AA1788" s="17"/>
      <c r="AB1788" s="17"/>
      <c r="AC1788" s="17"/>
      <c r="AD1788" s="17"/>
      <c r="AE1788" s="17"/>
      <c r="AF1788" s="17"/>
      <c r="AG1788" s="17"/>
      <c r="AH1788" s="17"/>
      <c r="AI1788" s="17"/>
      <c r="AJ1788" s="17"/>
      <c r="AK1788" s="17"/>
      <c r="AL1788" s="17"/>
      <c r="AM1788" s="17"/>
      <c r="AN1788" s="17"/>
      <c r="AO1788" s="17"/>
      <c r="AP1788" s="17"/>
      <c r="AQ1788" s="17"/>
      <c r="AR1788" s="17"/>
      <c r="AS1788" s="17"/>
      <c r="AT1788" s="17"/>
      <c r="AU1788" s="17"/>
      <c r="AV1788" s="17"/>
      <c r="AW1788" s="17"/>
      <c r="AX1788" s="17"/>
    </row>
    <row r="1789" spans="1:50">
      <c r="A1789" s="11"/>
      <c r="B1789" s="11"/>
      <c r="C1789" s="11"/>
      <c r="D1789" s="12"/>
      <c r="E1789" s="17"/>
      <c r="F1789" s="17"/>
      <c r="G1789" s="17"/>
      <c r="H1789" s="17"/>
      <c r="I1789" s="21"/>
      <c r="J1789" s="17"/>
      <c r="K1789" s="17"/>
      <c r="L1789" s="17"/>
      <c r="M1789" s="17"/>
      <c r="N1789" s="17"/>
      <c r="O1789" s="17"/>
      <c r="P1789" s="17"/>
      <c r="Q1789" s="17"/>
      <c r="R1789" s="17"/>
      <c r="S1789" s="17"/>
      <c r="T1789" s="17"/>
      <c r="U1789" s="17"/>
      <c r="V1789" s="17"/>
      <c r="W1789" s="17"/>
      <c r="X1789" s="17"/>
      <c r="Y1789" s="17"/>
      <c r="Z1789" s="17"/>
      <c r="AA1789" s="17"/>
      <c r="AB1789" s="17"/>
      <c r="AC1789" s="17"/>
      <c r="AD1789" s="17"/>
      <c r="AE1789" s="17"/>
      <c r="AF1789" s="17"/>
      <c r="AG1789" s="17"/>
      <c r="AH1789" s="17"/>
      <c r="AI1789" s="17"/>
      <c r="AJ1789" s="17"/>
      <c r="AK1789" s="17"/>
      <c r="AL1789" s="17"/>
      <c r="AM1789" s="17"/>
      <c r="AN1789" s="17"/>
      <c r="AO1789" s="17"/>
      <c r="AP1789" s="17"/>
      <c r="AQ1789" s="17"/>
      <c r="AR1789" s="17"/>
      <c r="AS1789" s="17"/>
      <c r="AT1789" s="17"/>
      <c r="AU1789" s="17"/>
      <c r="AV1789" s="17"/>
      <c r="AW1789" s="17"/>
      <c r="AX1789" s="17"/>
    </row>
    <row r="1790" spans="1:50">
      <c r="A1790" s="11"/>
      <c r="B1790" s="11"/>
      <c r="C1790" s="11"/>
      <c r="D1790" s="12"/>
      <c r="E1790" s="17"/>
      <c r="F1790" s="17"/>
      <c r="G1790" s="17"/>
      <c r="H1790" s="17"/>
      <c r="I1790" s="21"/>
      <c r="J1790" s="17"/>
      <c r="K1790" s="17"/>
      <c r="L1790" s="17"/>
      <c r="M1790" s="17"/>
      <c r="N1790" s="17"/>
      <c r="O1790" s="17"/>
      <c r="P1790" s="17"/>
      <c r="Q1790" s="17"/>
      <c r="R1790" s="17"/>
      <c r="S1790" s="17"/>
      <c r="T1790" s="17"/>
      <c r="U1790" s="17"/>
      <c r="V1790" s="17"/>
      <c r="W1790" s="17"/>
      <c r="X1790" s="17"/>
      <c r="Y1790" s="17"/>
      <c r="Z1790" s="17"/>
      <c r="AA1790" s="17"/>
      <c r="AB1790" s="17"/>
      <c r="AC1790" s="17"/>
      <c r="AD1790" s="17"/>
      <c r="AE1790" s="17"/>
      <c r="AF1790" s="17"/>
      <c r="AG1790" s="17"/>
      <c r="AH1790" s="17"/>
      <c r="AI1790" s="17"/>
      <c r="AJ1790" s="17"/>
      <c r="AK1790" s="17"/>
      <c r="AL1790" s="17"/>
      <c r="AM1790" s="17"/>
      <c r="AN1790" s="17"/>
      <c r="AO1790" s="17"/>
      <c r="AP1790" s="17"/>
      <c r="AQ1790" s="17"/>
      <c r="AR1790" s="17"/>
      <c r="AS1790" s="17"/>
      <c r="AT1790" s="17"/>
      <c r="AU1790" s="17"/>
      <c r="AV1790" s="17"/>
      <c r="AW1790" s="17"/>
      <c r="AX1790" s="17"/>
    </row>
    <row r="1791" spans="1:50">
      <c r="A1791" s="11"/>
      <c r="B1791" s="11"/>
      <c r="C1791" s="11"/>
      <c r="D1791" s="12"/>
      <c r="E1791" s="17"/>
      <c r="F1791" s="17"/>
      <c r="G1791" s="17"/>
      <c r="H1791" s="17"/>
      <c r="I1791" s="21"/>
      <c r="J1791" s="17"/>
      <c r="K1791" s="17"/>
      <c r="L1791" s="17"/>
      <c r="M1791" s="17"/>
      <c r="N1791" s="17"/>
      <c r="O1791" s="17"/>
      <c r="P1791" s="17"/>
      <c r="Q1791" s="17"/>
      <c r="R1791" s="17"/>
      <c r="S1791" s="17"/>
      <c r="T1791" s="17"/>
      <c r="U1791" s="17"/>
      <c r="V1791" s="17"/>
      <c r="W1791" s="17"/>
      <c r="X1791" s="17"/>
      <c r="Y1791" s="17"/>
      <c r="Z1791" s="17"/>
      <c r="AA1791" s="17"/>
      <c r="AB1791" s="17"/>
      <c r="AC1791" s="17"/>
      <c r="AD1791" s="17"/>
      <c r="AE1791" s="17"/>
      <c r="AF1791" s="17"/>
      <c r="AG1791" s="17"/>
      <c r="AH1791" s="17"/>
      <c r="AI1791" s="17"/>
      <c r="AJ1791" s="17"/>
      <c r="AK1791" s="17"/>
      <c r="AL1791" s="17"/>
      <c r="AM1791" s="17"/>
      <c r="AN1791" s="17"/>
      <c r="AO1791" s="17"/>
      <c r="AP1791" s="17"/>
      <c r="AQ1791" s="17"/>
      <c r="AR1791" s="17"/>
      <c r="AS1791" s="17"/>
      <c r="AT1791" s="17"/>
      <c r="AU1791" s="17"/>
      <c r="AV1791" s="17"/>
      <c r="AW1791" s="17"/>
      <c r="AX1791" s="17"/>
    </row>
    <row r="1792" spans="1:50">
      <c r="A1792" s="11"/>
      <c r="B1792" s="11"/>
      <c r="C1792" s="11"/>
      <c r="D1792" s="12"/>
      <c r="E1792" s="17"/>
      <c r="F1792" s="17"/>
      <c r="G1792" s="17"/>
      <c r="H1792" s="17"/>
      <c r="I1792" s="21"/>
      <c r="J1792" s="17"/>
      <c r="K1792" s="17"/>
      <c r="L1792" s="17"/>
      <c r="M1792" s="17"/>
      <c r="N1792" s="17"/>
      <c r="O1792" s="17"/>
      <c r="P1792" s="17"/>
      <c r="Q1792" s="17"/>
      <c r="R1792" s="17"/>
      <c r="S1792" s="17"/>
      <c r="T1792" s="17"/>
      <c r="U1792" s="17"/>
      <c r="V1792" s="17"/>
      <c r="W1792" s="17"/>
      <c r="X1792" s="17"/>
      <c r="Y1792" s="17"/>
      <c r="Z1792" s="17"/>
      <c r="AA1792" s="17"/>
      <c r="AB1792" s="17"/>
      <c r="AC1792" s="17"/>
      <c r="AD1792" s="17"/>
      <c r="AE1792" s="17"/>
      <c r="AF1792" s="17"/>
      <c r="AG1792" s="17"/>
      <c r="AH1792" s="17"/>
      <c r="AI1792" s="17"/>
      <c r="AJ1792" s="17"/>
      <c r="AK1792" s="17"/>
      <c r="AL1792" s="17"/>
      <c r="AM1792" s="17"/>
      <c r="AN1792" s="17"/>
      <c r="AO1792" s="17"/>
      <c r="AP1792" s="17"/>
      <c r="AQ1792" s="17"/>
      <c r="AR1792" s="17"/>
      <c r="AS1792" s="17"/>
      <c r="AT1792" s="17"/>
      <c r="AU1792" s="17"/>
      <c r="AV1792" s="17"/>
      <c r="AW1792" s="17"/>
      <c r="AX1792" s="17"/>
    </row>
    <row r="1793" spans="1:50">
      <c r="A1793" s="11"/>
      <c r="B1793" s="11"/>
      <c r="C1793" s="11"/>
      <c r="D1793" s="12"/>
      <c r="E1793" s="17"/>
      <c r="F1793" s="17"/>
      <c r="G1793" s="17"/>
      <c r="H1793" s="17"/>
      <c r="I1793" s="21"/>
      <c r="J1793" s="17"/>
      <c r="K1793" s="17"/>
      <c r="L1793" s="17"/>
      <c r="M1793" s="17"/>
      <c r="N1793" s="17"/>
      <c r="O1793" s="17"/>
      <c r="P1793" s="17"/>
      <c r="Q1793" s="17"/>
      <c r="R1793" s="17"/>
      <c r="S1793" s="17"/>
      <c r="T1793" s="17"/>
      <c r="U1793" s="17"/>
      <c r="V1793" s="17"/>
      <c r="W1793" s="17"/>
      <c r="X1793" s="17"/>
      <c r="Y1793" s="17"/>
      <c r="Z1793" s="17"/>
      <c r="AA1793" s="17"/>
      <c r="AB1793" s="17"/>
      <c r="AC1793" s="17"/>
      <c r="AD1793" s="17"/>
      <c r="AE1793" s="17"/>
      <c r="AF1793" s="17"/>
      <c r="AG1793" s="17"/>
      <c r="AH1793" s="17"/>
      <c r="AI1793" s="17"/>
      <c r="AJ1793" s="17"/>
      <c r="AK1793" s="17"/>
      <c r="AL1793" s="17"/>
      <c r="AM1793" s="17"/>
      <c r="AN1793" s="17"/>
      <c r="AO1793" s="17"/>
      <c r="AP1793" s="17"/>
      <c r="AQ1793" s="17"/>
      <c r="AR1793" s="17"/>
      <c r="AS1793" s="17"/>
      <c r="AT1793" s="17"/>
      <c r="AU1793" s="17"/>
      <c r="AV1793" s="17"/>
      <c r="AW1793" s="17"/>
      <c r="AX1793" s="17"/>
    </row>
    <row r="1794" spans="1:50">
      <c r="A1794" s="11"/>
      <c r="B1794" s="11"/>
      <c r="C1794" s="11"/>
      <c r="D1794" s="12"/>
      <c r="E1794" s="17"/>
      <c r="F1794" s="17"/>
      <c r="G1794" s="17"/>
      <c r="H1794" s="17"/>
      <c r="I1794" s="21"/>
      <c r="J1794" s="17"/>
      <c r="K1794" s="17"/>
      <c r="L1794" s="17"/>
      <c r="M1794" s="17"/>
      <c r="N1794" s="17"/>
      <c r="O1794" s="17"/>
      <c r="P1794" s="17"/>
      <c r="Q1794" s="17"/>
      <c r="R1794" s="17"/>
      <c r="S1794" s="17"/>
      <c r="T1794" s="17"/>
      <c r="U1794" s="17"/>
      <c r="V1794" s="17"/>
      <c r="W1794" s="17"/>
      <c r="X1794" s="17"/>
      <c r="Y1794" s="17"/>
      <c r="Z1794" s="17"/>
      <c r="AA1794" s="17"/>
      <c r="AB1794" s="17"/>
      <c r="AC1794" s="17"/>
      <c r="AD1794" s="17"/>
      <c r="AE1794" s="17"/>
      <c r="AF1794" s="17"/>
      <c r="AG1794" s="17"/>
      <c r="AH1794" s="17"/>
      <c r="AI1794" s="17"/>
      <c r="AJ1794" s="17"/>
      <c r="AK1794" s="17"/>
      <c r="AL1794" s="17"/>
      <c r="AM1794" s="17"/>
      <c r="AN1794" s="17"/>
      <c r="AO1794" s="17"/>
      <c r="AP1794" s="17"/>
      <c r="AQ1794" s="17"/>
      <c r="AR1794" s="17"/>
      <c r="AS1794" s="17"/>
      <c r="AT1794" s="17"/>
      <c r="AU1794" s="17"/>
      <c r="AV1794" s="17"/>
      <c r="AW1794" s="17"/>
      <c r="AX1794" s="17"/>
    </row>
    <row r="1795" spans="1:50">
      <c r="A1795" s="11"/>
      <c r="B1795" s="11"/>
      <c r="C1795" s="11"/>
      <c r="D1795" s="12"/>
      <c r="E1795" s="17"/>
      <c r="F1795" s="17"/>
      <c r="G1795" s="17"/>
      <c r="H1795" s="17"/>
      <c r="I1795" s="21"/>
      <c r="J1795" s="17"/>
      <c r="K1795" s="17"/>
      <c r="L1795" s="17"/>
      <c r="M1795" s="17"/>
      <c r="N1795" s="17"/>
      <c r="O1795" s="17"/>
      <c r="P1795" s="17"/>
      <c r="Q1795" s="17"/>
      <c r="R1795" s="17"/>
      <c r="S1795" s="17"/>
      <c r="T1795" s="17"/>
      <c r="U1795" s="17"/>
      <c r="V1795" s="17"/>
      <c r="W1795" s="17"/>
      <c r="X1795" s="17"/>
      <c r="Y1795" s="17"/>
      <c r="Z1795" s="17"/>
      <c r="AA1795" s="17"/>
      <c r="AB1795" s="17"/>
      <c r="AC1795" s="17"/>
      <c r="AD1795" s="17"/>
      <c r="AE1795" s="17"/>
      <c r="AF1795" s="17"/>
      <c r="AG1795" s="17"/>
      <c r="AH1795" s="17"/>
      <c r="AI1795" s="17"/>
      <c r="AJ1795" s="17"/>
      <c r="AK1795" s="17"/>
      <c r="AL1795" s="17"/>
      <c r="AM1795" s="17"/>
      <c r="AN1795" s="17"/>
      <c r="AO1795" s="17"/>
      <c r="AP1795" s="17"/>
      <c r="AQ1795" s="17"/>
      <c r="AR1795" s="17"/>
      <c r="AS1795" s="17"/>
      <c r="AT1795" s="17"/>
      <c r="AU1795" s="17"/>
      <c r="AV1795" s="17"/>
      <c r="AW1795" s="17"/>
      <c r="AX1795" s="17"/>
    </row>
    <row r="1796" spans="1:50">
      <c r="A1796" s="11"/>
      <c r="B1796" s="11"/>
      <c r="C1796" s="11"/>
      <c r="D1796" s="12"/>
      <c r="E1796" s="17"/>
      <c r="F1796" s="17"/>
      <c r="G1796" s="17"/>
      <c r="H1796" s="17"/>
      <c r="I1796" s="21"/>
      <c r="J1796" s="17"/>
      <c r="K1796" s="17"/>
      <c r="L1796" s="17"/>
      <c r="M1796" s="17"/>
      <c r="N1796" s="17"/>
      <c r="O1796" s="17"/>
      <c r="P1796" s="17"/>
      <c r="Q1796" s="17"/>
      <c r="R1796" s="17"/>
      <c r="S1796" s="17"/>
      <c r="T1796" s="17"/>
      <c r="U1796" s="17"/>
      <c r="V1796" s="17"/>
      <c r="W1796" s="17"/>
      <c r="X1796" s="17"/>
      <c r="Y1796" s="17"/>
      <c r="Z1796" s="17"/>
      <c r="AA1796" s="17"/>
      <c r="AB1796" s="17"/>
      <c r="AC1796" s="17"/>
      <c r="AD1796" s="17"/>
      <c r="AE1796" s="17"/>
      <c r="AF1796" s="17"/>
      <c r="AG1796" s="17"/>
      <c r="AH1796" s="17"/>
      <c r="AI1796" s="17"/>
      <c r="AJ1796" s="17"/>
      <c r="AK1796" s="17"/>
      <c r="AL1796" s="17"/>
      <c r="AM1796" s="17"/>
      <c r="AN1796" s="17"/>
      <c r="AO1796" s="17"/>
      <c r="AP1796" s="17"/>
      <c r="AQ1796" s="17"/>
      <c r="AR1796" s="17"/>
      <c r="AS1796" s="17"/>
      <c r="AT1796" s="17"/>
      <c r="AU1796" s="17"/>
      <c r="AV1796" s="17"/>
      <c r="AW1796" s="17"/>
      <c r="AX1796" s="17"/>
    </row>
    <row r="1797" spans="1:50">
      <c r="A1797" s="11"/>
      <c r="B1797" s="11"/>
      <c r="C1797" s="11"/>
      <c r="D1797" s="12"/>
      <c r="E1797" s="17"/>
      <c r="F1797" s="17"/>
      <c r="G1797" s="17"/>
      <c r="H1797" s="17"/>
      <c r="I1797" s="21"/>
      <c r="J1797" s="17"/>
      <c r="K1797" s="17"/>
      <c r="L1797" s="17"/>
      <c r="M1797" s="17"/>
      <c r="N1797" s="17"/>
      <c r="O1797" s="17"/>
      <c r="P1797" s="17"/>
      <c r="Q1797" s="17"/>
      <c r="R1797" s="17"/>
      <c r="S1797" s="17"/>
      <c r="T1797" s="17"/>
      <c r="U1797" s="17"/>
      <c r="V1797" s="17"/>
      <c r="W1797" s="17"/>
      <c r="X1797" s="17"/>
      <c r="Y1797" s="17"/>
      <c r="Z1797" s="17"/>
      <c r="AA1797" s="17"/>
      <c r="AB1797" s="17"/>
      <c r="AC1797" s="17"/>
      <c r="AD1797" s="17"/>
      <c r="AE1797" s="17"/>
      <c r="AF1797" s="17"/>
      <c r="AG1797" s="17"/>
      <c r="AH1797" s="17"/>
      <c r="AI1797" s="17"/>
      <c r="AJ1797" s="17"/>
      <c r="AK1797" s="17"/>
      <c r="AL1797" s="17"/>
      <c r="AM1797" s="17"/>
      <c r="AN1797" s="17"/>
      <c r="AO1797" s="17"/>
      <c r="AP1797" s="17"/>
      <c r="AQ1797" s="17"/>
      <c r="AR1797" s="17"/>
      <c r="AS1797" s="17"/>
      <c r="AT1797" s="17"/>
      <c r="AU1797" s="17"/>
      <c r="AV1797" s="17"/>
      <c r="AW1797" s="17"/>
      <c r="AX1797" s="17"/>
    </row>
    <row r="1798" spans="1:50">
      <c r="A1798" s="11"/>
      <c r="B1798" s="11"/>
      <c r="C1798" s="11"/>
      <c r="D1798" s="12"/>
      <c r="E1798" s="17"/>
      <c r="F1798" s="17"/>
      <c r="G1798" s="17"/>
      <c r="H1798" s="17"/>
      <c r="I1798" s="21"/>
      <c r="J1798" s="17"/>
      <c r="K1798" s="17"/>
      <c r="L1798" s="17"/>
      <c r="M1798" s="17"/>
      <c r="N1798" s="17"/>
      <c r="O1798" s="17"/>
      <c r="P1798" s="17"/>
      <c r="Q1798" s="17"/>
      <c r="R1798" s="17"/>
      <c r="S1798" s="17"/>
      <c r="T1798" s="17"/>
      <c r="U1798" s="17"/>
      <c r="V1798" s="17"/>
      <c r="W1798" s="17"/>
      <c r="X1798" s="17"/>
      <c r="Y1798" s="17"/>
      <c r="Z1798" s="17"/>
      <c r="AA1798" s="17"/>
      <c r="AB1798" s="17"/>
      <c r="AC1798" s="17"/>
      <c r="AD1798" s="17"/>
      <c r="AE1798" s="17"/>
      <c r="AF1798" s="17"/>
      <c r="AG1798" s="17"/>
      <c r="AH1798" s="17"/>
      <c r="AI1798" s="17"/>
      <c r="AJ1798" s="17"/>
      <c r="AK1798" s="17"/>
      <c r="AL1798" s="17"/>
      <c r="AM1798" s="17"/>
      <c r="AN1798" s="17"/>
      <c r="AO1798" s="17"/>
      <c r="AP1798" s="17"/>
      <c r="AQ1798" s="17"/>
      <c r="AR1798" s="17"/>
      <c r="AS1798" s="17"/>
      <c r="AT1798" s="17"/>
      <c r="AU1798" s="17"/>
      <c r="AV1798" s="17"/>
      <c r="AW1798" s="17"/>
      <c r="AX1798" s="17"/>
    </row>
    <row r="1799" spans="1:50">
      <c r="A1799" s="11"/>
      <c r="B1799" s="11"/>
      <c r="C1799" s="11"/>
      <c r="D1799" s="12"/>
      <c r="E1799" s="17"/>
      <c r="F1799" s="17"/>
      <c r="G1799" s="17"/>
      <c r="H1799" s="17"/>
      <c r="I1799" s="21"/>
      <c r="J1799" s="17"/>
      <c r="K1799" s="17"/>
      <c r="L1799" s="17"/>
      <c r="M1799" s="17"/>
      <c r="N1799" s="17"/>
      <c r="O1799" s="17"/>
      <c r="P1799" s="17"/>
      <c r="Q1799" s="17"/>
      <c r="R1799" s="17"/>
      <c r="S1799" s="17"/>
      <c r="T1799" s="17"/>
      <c r="U1799" s="17"/>
      <c r="V1799" s="17"/>
      <c r="W1799" s="17"/>
      <c r="X1799" s="17"/>
      <c r="Y1799" s="17"/>
      <c r="Z1799" s="17"/>
      <c r="AA1799" s="17"/>
      <c r="AB1799" s="17"/>
      <c r="AC1799" s="17"/>
      <c r="AD1799" s="17"/>
      <c r="AE1799" s="17"/>
      <c r="AF1799" s="17"/>
      <c r="AG1799" s="17"/>
      <c r="AH1799" s="17"/>
      <c r="AI1799" s="17"/>
      <c r="AJ1799" s="17"/>
      <c r="AK1799" s="17"/>
      <c r="AL1799" s="17"/>
      <c r="AM1799" s="17"/>
      <c r="AN1799" s="17"/>
      <c r="AO1799" s="17"/>
      <c r="AP1799" s="17"/>
      <c r="AQ1799" s="17"/>
      <c r="AR1799" s="17"/>
      <c r="AS1799" s="17"/>
      <c r="AT1799" s="17"/>
      <c r="AU1799" s="17"/>
      <c r="AV1799" s="17"/>
      <c r="AW1799" s="17"/>
      <c r="AX1799" s="17"/>
    </row>
    <row r="1800" spans="1:50">
      <c r="A1800" s="11"/>
      <c r="B1800" s="11"/>
      <c r="C1800" s="11"/>
      <c r="D1800" s="12"/>
      <c r="E1800" s="17"/>
      <c r="F1800" s="17"/>
      <c r="G1800" s="17"/>
      <c r="H1800" s="17"/>
      <c r="I1800" s="21"/>
      <c r="J1800" s="17"/>
      <c r="K1800" s="17"/>
      <c r="L1800" s="17"/>
      <c r="M1800" s="17"/>
      <c r="N1800" s="17"/>
      <c r="O1800" s="17"/>
      <c r="P1800" s="17"/>
      <c r="Q1800" s="17"/>
      <c r="R1800" s="17"/>
      <c r="S1800" s="17"/>
      <c r="T1800" s="17"/>
      <c r="U1800" s="17"/>
      <c r="V1800" s="17"/>
      <c r="W1800" s="17"/>
      <c r="X1800" s="17"/>
      <c r="Y1800" s="17"/>
      <c r="Z1800" s="17"/>
      <c r="AA1800" s="17"/>
      <c r="AB1800" s="17"/>
      <c r="AC1800" s="17"/>
      <c r="AD1800" s="17"/>
      <c r="AE1800" s="17"/>
      <c r="AF1800" s="17"/>
      <c r="AG1800" s="17"/>
      <c r="AH1800" s="17"/>
      <c r="AI1800" s="17"/>
      <c r="AJ1800" s="17"/>
      <c r="AK1800" s="17"/>
      <c r="AL1800" s="17"/>
      <c r="AM1800" s="17"/>
      <c r="AN1800" s="17"/>
      <c r="AO1800" s="17"/>
      <c r="AP1800" s="17"/>
      <c r="AQ1800" s="17"/>
      <c r="AR1800" s="17"/>
      <c r="AS1800" s="17"/>
      <c r="AT1800" s="17"/>
      <c r="AU1800" s="17"/>
      <c r="AV1800" s="17"/>
      <c r="AW1800" s="17"/>
      <c r="AX1800" s="17"/>
    </row>
    <row r="1801" spans="1:50">
      <c r="A1801" s="11"/>
      <c r="B1801" s="11"/>
      <c r="C1801" s="11"/>
      <c r="D1801" s="12"/>
      <c r="E1801" s="17"/>
      <c r="F1801" s="17"/>
      <c r="G1801" s="17"/>
      <c r="H1801" s="17"/>
      <c r="I1801" s="21"/>
      <c r="J1801" s="17"/>
      <c r="K1801" s="17"/>
      <c r="L1801" s="17"/>
      <c r="M1801" s="17"/>
      <c r="N1801" s="17"/>
      <c r="O1801" s="17"/>
      <c r="P1801" s="17"/>
      <c r="Q1801" s="17"/>
      <c r="R1801" s="17"/>
      <c r="S1801" s="17"/>
      <c r="T1801" s="17"/>
      <c r="U1801" s="17"/>
      <c r="V1801" s="17"/>
      <c r="W1801" s="17"/>
      <c r="X1801" s="17"/>
      <c r="Y1801" s="17"/>
      <c r="Z1801" s="17"/>
      <c r="AA1801" s="17"/>
      <c r="AB1801" s="17"/>
      <c r="AC1801" s="17"/>
      <c r="AD1801" s="17"/>
      <c r="AE1801" s="17"/>
      <c r="AF1801" s="17"/>
      <c r="AG1801" s="17"/>
      <c r="AH1801" s="17"/>
      <c r="AI1801" s="17"/>
      <c r="AJ1801" s="17"/>
      <c r="AK1801" s="17"/>
      <c r="AL1801" s="17"/>
      <c r="AM1801" s="17"/>
      <c r="AN1801" s="17"/>
      <c r="AO1801" s="17"/>
      <c r="AP1801" s="17"/>
      <c r="AQ1801" s="17"/>
      <c r="AR1801" s="17"/>
      <c r="AS1801" s="17"/>
      <c r="AT1801" s="17"/>
      <c r="AU1801" s="17"/>
      <c r="AV1801" s="17"/>
      <c r="AW1801" s="17"/>
      <c r="AX1801" s="17"/>
    </row>
    <row r="1802" spans="1:50">
      <c r="A1802" s="11"/>
      <c r="B1802" s="11"/>
      <c r="C1802" s="11"/>
      <c r="D1802" s="12"/>
      <c r="E1802" s="17"/>
      <c r="F1802" s="17"/>
      <c r="G1802" s="17"/>
      <c r="H1802" s="17"/>
      <c r="I1802" s="21"/>
      <c r="J1802" s="17"/>
      <c r="K1802" s="17"/>
      <c r="L1802" s="17"/>
      <c r="M1802" s="17"/>
      <c r="N1802" s="17"/>
      <c r="O1802" s="17"/>
      <c r="P1802" s="17"/>
      <c r="Q1802" s="17"/>
      <c r="R1802" s="17"/>
      <c r="S1802" s="17"/>
      <c r="T1802" s="17"/>
      <c r="U1802" s="17"/>
      <c r="V1802" s="17"/>
      <c r="W1802" s="17"/>
      <c r="X1802" s="17"/>
      <c r="Y1802" s="17"/>
      <c r="Z1802" s="17"/>
      <c r="AA1802" s="17"/>
      <c r="AB1802" s="17"/>
      <c r="AC1802" s="17"/>
      <c r="AD1802" s="17"/>
      <c r="AE1802" s="17"/>
      <c r="AF1802" s="17"/>
      <c r="AG1802" s="17"/>
      <c r="AH1802" s="17"/>
      <c r="AI1802" s="17"/>
      <c r="AJ1802" s="17"/>
      <c r="AK1802" s="17"/>
      <c r="AL1802" s="17"/>
      <c r="AM1802" s="17"/>
      <c r="AN1802" s="17"/>
      <c r="AO1802" s="17"/>
      <c r="AP1802" s="17"/>
      <c r="AQ1802" s="17"/>
      <c r="AR1802" s="17"/>
      <c r="AS1802" s="17"/>
      <c r="AT1802" s="17"/>
      <c r="AU1802" s="17"/>
      <c r="AV1802" s="17"/>
      <c r="AW1802" s="17"/>
      <c r="AX1802" s="17"/>
    </row>
    <row r="1803" spans="1:50">
      <c r="A1803" s="11"/>
      <c r="B1803" s="11"/>
      <c r="C1803" s="11"/>
      <c r="D1803" s="12"/>
      <c r="E1803" s="17"/>
      <c r="F1803" s="17"/>
      <c r="G1803" s="17"/>
      <c r="H1803" s="17"/>
      <c r="I1803" s="21"/>
      <c r="J1803" s="17"/>
      <c r="K1803" s="17"/>
      <c r="L1803" s="17"/>
      <c r="M1803" s="17"/>
      <c r="N1803" s="17"/>
      <c r="O1803" s="17"/>
      <c r="P1803" s="17"/>
      <c r="Q1803" s="17"/>
      <c r="R1803" s="17"/>
      <c r="S1803" s="17"/>
      <c r="T1803" s="17"/>
      <c r="U1803" s="17"/>
      <c r="V1803" s="17"/>
      <c r="W1803" s="17"/>
      <c r="X1803" s="17"/>
      <c r="Y1803" s="17"/>
      <c r="Z1803" s="17"/>
      <c r="AA1803" s="17"/>
      <c r="AB1803" s="17"/>
      <c r="AC1803" s="17"/>
      <c r="AD1803" s="17"/>
      <c r="AE1803" s="17"/>
      <c r="AF1803" s="17"/>
      <c r="AG1803" s="17"/>
      <c r="AH1803" s="17"/>
      <c r="AI1803" s="17"/>
      <c r="AJ1803" s="17"/>
      <c r="AK1803" s="17"/>
      <c r="AL1803" s="17"/>
      <c r="AM1803" s="17"/>
      <c r="AN1803" s="17"/>
      <c r="AO1803" s="17"/>
      <c r="AP1803" s="17"/>
      <c r="AQ1803" s="17"/>
      <c r="AR1803" s="17"/>
      <c r="AS1803" s="17"/>
      <c r="AT1803" s="17"/>
      <c r="AU1803" s="17"/>
      <c r="AV1803" s="17"/>
      <c r="AW1803" s="17"/>
      <c r="AX1803" s="17"/>
    </row>
    <row r="1804" spans="1:50">
      <c r="A1804" s="11"/>
      <c r="B1804" s="11"/>
      <c r="C1804" s="11"/>
      <c r="D1804" s="12"/>
      <c r="E1804" s="17"/>
      <c r="F1804" s="17"/>
      <c r="G1804" s="17"/>
      <c r="H1804" s="17"/>
      <c r="I1804" s="21"/>
      <c r="J1804" s="17"/>
      <c r="K1804" s="17"/>
      <c r="L1804" s="17"/>
      <c r="M1804" s="17"/>
      <c r="N1804" s="17"/>
      <c r="O1804" s="17"/>
      <c r="P1804" s="17"/>
      <c r="Q1804" s="17"/>
      <c r="R1804" s="17"/>
      <c r="S1804" s="17"/>
      <c r="T1804" s="17"/>
      <c r="U1804" s="17"/>
      <c r="V1804" s="17"/>
      <c r="W1804" s="17"/>
      <c r="X1804" s="17"/>
      <c r="Y1804" s="17"/>
      <c r="Z1804" s="17"/>
      <c r="AA1804" s="17"/>
      <c r="AB1804" s="17"/>
      <c r="AC1804" s="17"/>
      <c r="AD1804" s="17"/>
      <c r="AE1804" s="17"/>
      <c r="AF1804" s="17"/>
      <c r="AG1804" s="17"/>
      <c r="AH1804" s="17"/>
      <c r="AI1804" s="17"/>
      <c r="AJ1804" s="17"/>
      <c r="AK1804" s="17"/>
      <c r="AL1804" s="17"/>
      <c r="AM1804" s="17"/>
      <c r="AN1804" s="17"/>
      <c r="AO1804" s="17"/>
      <c r="AP1804" s="17"/>
      <c r="AQ1804" s="17"/>
      <c r="AR1804" s="17"/>
      <c r="AS1804" s="17"/>
      <c r="AT1804" s="17"/>
      <c r="AU1804" s="17"/>
      <c r="AV1804" s="17"/>
      <c r="AW1804" s="17"/>
      <c r="AX1804" s="17"/>
    </row>
    <row r="1805" spans="1:50">
      <c r="A1805" s="11"/>
      <c r="B1805" s="11"/>
      <c r="C1805" s="11"/>
      <c r="D1805" s="12"/>
      <c r="E1805" s="17"/>
      <c r="F1805" s="17"/>
      <c r="G1805" s="17"/>
      <c r="H1805" s="17"/>
      <c r="I1805" s="21"/>
      <c r="J1805" s="17"/>
      <c r="K1805" s="17"/>
      <c r="L1805" s="17"/>
      <c r="M1805" s="17"/>
      <c r="N1805" s="17"/>
      <c r="O1805" s="17"/>
      <c r="P1805" s="17"/>
      <c r="Q1805" s="17"/>
      <c r="R1805" s="17"/>
      <c r="S1805" s="17"/>
      <c r="T1805" s="17"/>
      <c r="U1805" s="17"/>
      <c r="V1805" s="17"/>
      <c r="W1805" s="17"/>
      <c r="X1805" s="17"/>
      <c r="Y1805" s="17"/>
      <c r="Z1805" s="17"/>
      <c r="AA1805" s="17"/>
      <c r="AB1805" s="17"/>
      <c r="AC1805" s="17"/>
      <c r="AD1805" s="17"/>
      <c r="AE1805" s="17"/>
      <c r="AF1805" s="17"/>
      <c r="AG1805" s="17"/>
      <c r="AH1805" s="17"/>
      <c r="AI1805" s="17"/>
      <c r="AJ1805" s="17"/>
      <c r="AK1805" s="17"/>
      <c r="AL1805" s="17"/>
      <c r="AM1805" s="17"/>
      <c r="AN1805" s="17"/>
      <c r="AO1805" s="17"/>
      <c r="AP1805" s="17"/>
      <c r="AQ1805" s="17"/>
      <c r="AR1805" s="17"/>
      <c r="AS1805" s="17"/>
      <c r="AT1805" s="17"/>
      <c r="AU1805" s="17"/>
      <c r="AV1805" s="17"/>
      <c r="AW1805" s="17"/>
      <c r="AX1805" s="17"/>
    </row>
    <row r="1806" spans="1:50">
      <c r="A1806" s="11"/>
      <c r="B1806" s="11"/>
      <c r="C1806" s="11"/>
      <c r="D1806" s="12"/>
      <c r="E1806" s="17"/>
      <c r="F1806" s="17"/>
      <c r="G1806" s="17"/>
      <c r="H1806" s="17"/>
      <c r="I1806" s="21"/>
      <c r="J1806" s="17"/>
      <c r="K1806" s="17"/>
      <c r="L1806" s="17"/>
      <c r="M1806" s="17"/>
      <c r="N1806" s="17"/>
      <c r="O1806" s="17"/>
      <c r="P1806" s="17"/>
      <c r="Q1806" s="17"/>
      <c r="R1806" s="17"/>
      <c r="S1806" s="17"/>
      <c r="T1806" s="17"/>
      <c r="U1806" s="17"/>
      <c r="V1806" s="17"/>
      <c r="W1806" s="17"/>
      <c r="X1806" s="17"/>
      <c r="Y1806" s="17"/>
      <c r="Z1806" s="17"/>
      <c r="AA1806" s="17"/>
      <c r="AB1806" s="17"/>
      <c r="AC1806" s="17"/>
      <c r="AD1806" s="17"/>
      <c r="AE1806" s="17"/>
      <c r="AF1806" s="17"/>
      <c r="AG1806" s="17"/>
      <c r="AH1806" s="17"/>
      <c r="AI1806" s="17"/>
      <c r="AJ1806" s="17"/>
      <c r="AK1806" s="17"/>
      <c r="AL1806" s="17"/>
      <c r="AM1806" s="17"/>
      <c r="AN1806" s="17"/>
      <c r="AO1806" s="17"/>
      <c r="AP1806" s="17"/>
      <c r="AQ1806" s="17"/>
      <c r="AR1806" s="17"/>
      <c r="AS1806" s="17"/>
      <c r="AT1806" s="17"/>
      <c r="AU1806" s="17"/>
      <c r="AV1806" s="17"/>
      <c r="AW1806" s="17"/>
      <c r="AX1806" s="17"/>
    </row>
    <row r="1807" spans="1:50">
      <c r="A1807" s="11"/>
      <c r="B1807" s="11"/>
      <c r="C1807" s="11"/>
      <c r="D1807" s="12"/>
      <c r="E1807" s="17"/>
      <c r="F1807" s="17"/>
      <c r="G1807" s="17"/>
      <c r="H1807" s="17"/>
      <c r="I1807" s="21"/>
      <c r="J1807" s="17"/>
      <c r="K1807" s="17"/>
      <c r="L1807" s="17"/>
      <c r="M1807" s="17"/>
      <c r="N1807" s="17"/>
      <c r="O1807" s="17"/>
      <c r="P1807" s="17"/>
      <c r="Q1807" s="17"/>
      <c r="R1807" s="17"/>
      <c r="S1807" s="17"/>
      <c r="T1807" s="17"/>
      <c r="U1807" s="17"/>
      <c r="V1807" s="17"/>
      <c r="W1807" s="17"/>
      <c r="X1807" s="17"/>
      <c r="Y1807" s="17"/>
      <c r="Z1807" s="17"/>
      <c r="AA1807" s="17"/>
      <c r="AB1807" s="17"/>
      <c r="AC1807" s="17"/>
      <c r="AD1807" s="17"/>
      <c r="AE1807" s="17"/>
      <c r="AF1807" s="17"/>
      <c r="AG1807" s="17"/>
      <c r="AH1807" s="17"/>
      <c r="AI1807" s="17"/>
      <c r="AJ1807" s="17"/>
      <c r="AK1807" s="17"/>
      <c r="AL1807" s="17"/>
      <c r="AM1807" s="17"/>
      <c r="AN1807" s="17"/>
      <c r="AO1807" s="17"/>
      <c r="AP1807" s="17"/>
      <c r="AQ1807" s="17"/>
      <c r="AR1807" s="17"/>
      <c r="AS1807" s="17"/>
      <c r="AT1807" s="17"/>
      <c r="AU1807" s="17"/>
      <c r="AV1807" s="17"/>
      <c r="AW1807" s="17"/>
      <c r="AX1807" s="17"/>
    </row>
    <row r="1808" spans="1:50">
      <c r="A1808" s="11"/>
      <c r="B1808" s="11"/>
      <c r="C1808" s="11"/>
      <c r="D1808" s="12"/>
      <c r="E1808" s="17"/>
      <c r="F1808" s="17"/>
      <c r="G1808" s="17"/>
      <c r="H1808" s="17"/>
      <c r="I1808" s="21"/>
      <c r="J1808" s="17"/>
      <c r="K1808" s="17"/>
      <c r="L1808" s="17"/>
      <c r="M1808" s="17"/>
      <c r="N1808" s="17"/>
      <c r="O1808" s="17"/>
      <c r="P1808" s="17"/>
      <c r="Q1808" s="17"/>
      <c r="R1808" s="17"/>
      <c r="S1808" s="17"/>
      <c r="T1808" s="17"/>
      <c r="U1808" s="17"/>
      <c r="V1808" s="17"/>
      <c r="W1808" s="17"/>
      <c r="X1808" s="17"/>
      <c r="Y1808" s="17"/>
      <c r="Z1808" s="17"/>
      <c r="AA1808" s="17"/>
      <c r="AB1808" s="17"/>
      <c r="AC1808" s="17"/>
      <c r="AD1808" s="17"/>
      <c r="AE1808" s="17"/>
      <c r="AF1808" s="17"/>
      <c r="AG1808" s="17"/>
      <c r="AH1808" s="17"/>
      <c r="AI1808" s="17"/>
      <c r="AJ1808" s="17"/>
      <c r="AK1808" s="17"/>
      <c r="AL1808" s="17"/>
      <c r="AM1808" s="17"/>
      <c r="AN1808" s="17"/>
      <c r="AO1808" s="17"/>
      <c r="AP1808" s="17"/>
      <c r="AQ1808" s="17"/>
      <c r="AR1808" s="17"/>
      <c r="AS1808" s="17"/>
      <c r="AT1808" s="17"/>
      <c r="AU1808" s="17"/>
      <c r="AV1808" s="17"/>
      <c r="AW1808" s="17"/>
      <c r="AX1808" s="17"/>
    </row>
    <row r="1809" spans="1:50">
      <c r="A1809" s="11"/>
      <c r="B1809" s="11"/>
      <c r="C1809" s="11"/>
      <c r="D1809" s="12"/>
      <c r="E1809" s="17"/>
      <c r="F1809" s="17"/>
      <c r="G1809" s="17"/>
      <c r="H1809" s="17"/>
      <c r="I1809" s="21"/>
      <c r="J1809" s="17"/>
      <c r="K1809" s="17"/>
      <c r="L1809" s="17"/>
      <c r="M1809" s="17"/>
      <c r="N1809" s="17"/>
      <c r="O1809" s="17"/>
      <c r="P1809" s="17"/>
      <c r="Q1809" s="17"/>
      <c r="R1809" s="17"/>
      <c r="S1809" s="17"/>
      <c r="T1809" s="17"/>
      <c r="U1809" s="17"/>
      <c r="V1809" s="17"/>
      <c r="W1809" s="17"/>
      <c r="X1809" s="17"/>
      <c r="Y1809" s="17"/>
      <c r="Z1809" s="17"/>
      <c r="AA1809" s="17"/>
      <c r="AB1809" s="17"/>
      <c r="AC1809" s="17"/>
      <c r="AD1809" s="17"/>
      <c r="AE1809" s="17"/>
      <c r="AF1809" s="17"/>
      <c r="AG1809" s="17"/>
      <c r="AH1809" s="17"/>
      <c r="AI1809" s="17"/>
      <c r="AJ1809" s="17"/>
      <c r="AK1809" s="17"/>
      <c r="AL1809" s="17"/>
      <c r="AM1809" s="17"/>
      <c r="AN1809" s="17"/>
      <c r="AO1809" s="17"/>
      <c r="AP1809" s="17"/>
      <c r="AQ1809" s="17"/>
      <c r="AR1809" s="17"/>
      <c r="AS1809" s="17"/>
      <c r="AT1809" s="17"/>
      <c r="AU1809" s="17"/>
      <c r="AV1809" s="17"/>
      <c r="AW1809" s="17"/>
      <c r="AX1809" s="17"/>
    </row>
    <row r="1810" spans="1:50">
      <c r="A1810" s="11"/>
      <c r="B1810" s="11"/>
      <c r="C1810" s="11"/>
      <c r="D1810" s="12"/>
      <c r="E1810" s="17"/>
      <c r="F1810" s="17"/>
      <c r="G1810" s="17"/>
      <c r="H1810" s="17"/>
      <c r="I1810" s="21"/>
      <c r="J1810" s="17"/>
      <c r="K1810" s="17"/>
      <c r="L1810" s="17"/>
      <c r="M1810" s="17"/>
      <c r="N1810" s="17"/>
      <c r="O1810" s="17"/>
      <c r="P1810" s="17"/>
      <c r="Q1810" s="17"/>
      <c r="R1810" s="17"/>
      <c r="S1810" s="17"/>
      <c r="T1810" s="17"/>
      <c r="U1810" s="17"/>
      <c r="V1810" s="17"/>
      <c r="W1810" s="17"/>
      <c r="X1810" s="17"/>
      <c r="Y1810" s="17"/>
      <c r="Z1810" s="17"/>
      <c r="AA1810" s="17"/>
      <c r="AB1810" s="17"/>
      <c r="AC1810" s="17"/>
      <c r="AD1810" s="17"/>
      <c r="AE1810" s="17"/>
      <c r="AF1810" s="17"/>
      <c r="AG1810" s="17"/>
      <c r="AH1810" s="17"/>
      <c r="AI1810" s="17"/>
      <c r="AJ1810" s="17"/>
      <c r="AK1810" s="17"/>
      <c r="AL1810" s="17"/>
      <c r="AM1810" s="17"/>
      <c r="AN1810" s="17"/>
      <c r="AO1810" s="17"/>
      <c r="AP1810" s="17"/>
      <c r="AQ1810" s="17"/>
      <c r="AR1810" s="17"/>
      <c r="AS1810" s="17"/>
      <c r="AT1810" s="17"/>
      <c r="AU1810" s="17"/>
      <c r="AV1810" s="17"/>
      <c r="AW1810" s="17"/>
      <c r="AX1810" s="17"/>
    </row>
    <row r="1811" spans="1:50">
      <c r="A1811" s="11"/>
      <c r="B1811" s="11"/>
      <c r="C1811" s="11"/>
      <c r="D1811" s="12"/>
      <c r="E1811" s="17"/>
      <c r="F1811" s="17"/>
      <c r="G1811" s="17"/>
      <c r="H1811" s="17"/>
      <c r="I1811" s="21"/>
      <c r="J1811" s="17"/>
      <c r="K1811" s="17"/>
      <c r="L1811" s="17"/>
      <c r="M1811" s="17"/>
      <c r="N1811" s="17"/>
      <c r="O1811" s="17"/>
      <c r="P1811" s="17"/>
      <c r="Q1811" s="17"/>
      <c r="R1811" s="17"/>
      <c r="S1811" s="17"/>
      <c r="T1811" s="17"/>
      <c r="U1811" s="17"/>
      <c r="V1811" s="17"/>
      <c r="W1811" s="17"/>
      <c r="X1811" s="17"/>
      <c r="Y1811" s="17"/>
      <c r="Z1811" s="17"/>
      <c r="AA1811" s="17"/>
      <c r="AB1811" s="17"/>
      <c r="AC1811" s="17"/>
      <c r="AD1811" s="17"/>
      <c r="AE1811" s="17"/>
      <c r="AF1811" s="17"/>
      <c r="AG1811" s="17"/>
      <c r="AH1811" s="17"/>
      <c r="AI1811" s="17"/>
      <c r="AJ1811" s="17"/>
      <c r="AK1811" s="17"/>
      <c r="AL1811" s="17"/>
      <c r="AM1811" s="17"/>
      <c r="AN1811" s="17"/>
      <c r="AO1811" s="17"/>
      <c r="AP1811" s="17"/>
      <c r="AQ1811" s="17"/>
      <c r="AR1811" s="17"/>
      <c r="AS1811" s="17"/>
      <c r="AT1811" s="17"/>
      <c r="AU1811" s="17"/>
      <c r="AV1811" s="17"/>
      <c r="AW1811" s="17"/>
      <c r="AX1811" s="17"/>
    </row>
    <row r="1812" spans="1:50">
      <c r="A1812" s="11"/>
      <c r="B1812" s="11"/>
      <c r="C1812" s="11"/>
      <c r="D1812" s="12"/>
      <c r="E1812" s="17"/>
      <c r="F1812" s="17"/>
      <c r="G1812" s="17"/>
      <c r="H1812" s="17"/>
      <c r="I1812" s="21"/>
      <c r="J1812" s="17"/>
      <c r="K1812" s="17"/>
      <c r="L1812" s="17"/>
      <c r="M1812" s="17"/>
      <c r="N1812" s="17"/>
      <c r="O1812" s="17"/>
      <c r="P1812" s="17"/>
      <c r="Q1812" s="17"/>
      <c r="R1812" s="17"/>
      <c r="S1812" s="17"/>
      <c r="T1812" s="17"/>
      <c r="U1812" s="17"/>
      <c r="V1812" s="17"/>
      <c r="W1812" s="17"/>
      <c r="X1812" s="17"/>
      <c r="Y1812" s="17"/>
      <c r="Z1812" s="17"/>
      <c r="AA1812" s="17"/>
      <c r="AB1812" s="17"/>
      <c r="AC1812" s="17"/>
      <c r="AD1812" s="17"/>
      <c r="AE1812" s="17"/>
      <c r="AF1812" s="17"/>
      <c r="AG1812" s="17"/>
      <c r="AH1812" s="17"/>
      <c r="AI1812" s="17"/>
      <c r="AJ1812" s="17"/>
      <c r="AK1812" s="17"/>
      <c r="AL1812" s="17"/>
      <c r="AM1812" s="17"/>
      <c r="AN1812" s="17"/>
      <c r="AO1812" s="17"/>
      <c r="AP1812" s="17"/>
      <c r="AQ1812" s="17"/>
      <c r="AR1812" s="17"/>
      <c r="AS1812" s="17"/>
      <c r="AT1812" s="17"/>
      <c r="AU1812" s="17"/>
      <c r="AV1812" s="17"/>
      <c r="AW1812" s="17"/>
      <c r="AX1812" s="17"/>
    </row>
    <row r="1813" spans="1:50">
      <c r="A1813" s="11"/>
      <c r="B1813" s="11"/>
      <c r="C1813" s="11"/>
      <c r="D1813" s="12"/>
      <c r="E1813" s="17"/>
      <c r="F1813" s="17"/>
      <c r="G1813" s="17"/>
      <c r="H1813" s="17"/>
      <c r="I1813" s="21"/>
      <c r="J1813" s="17"/>
      <c r="K1813" s="17"/>
      <c r="L1813" s="17"/>
      <c r="M1813" s="17"/>
      <c r="N1813" s="17"/>
      <c r="O1813" s="17"/>
      <c r="P1813" s="17"/>
      <c r="Q1813" s="17"/>
      <c r="R1813" s="17"/>
      <c r="S1813" s="17"/>
      <c r="T1813" s="17"/>
      <c r="U1813" s="17"/>
      <c r="V1813" s="17"/>
      <c r="W1813" s="17"/>
      <c r="X1813" s="17"/>
      <c r="Y1813" s="17"/>
      <c r="Z1813" s="17"/>
      <c r="AA1813" s="17"/>
      <c r="AB1813" s="17"/>
      <c r="AC1813" s="17"/>
      <c r="AD1813" s="17"/>
      <c r="AE1813" s="17"/>
      <c r="AF1813" s="17"/>
      <c r="AG1813" s="17"/>
      <c r="AH1813" s="17"/>
      <c r="AI1813" s="17"/>
      <c r="AJ1813" s="17"/>
      <c r="AK1813" s="17"/>
      <c r="AL1813" s="17"/>
      <c r="AM1813" s="17"/>
      <c r="AN1813" s="17"/>
      <c r="AO1813" s="17"/>
      <c r="AP1813" s="17"/>
      <c r="AQ1813" s="17"/>
      <c r="AR1813" s="17"/>
      <c r="AS1813" s="17"/>
      <c r="AT1813" s="17"/>
      <c r="AU1813" s="17"/>
      <c r="AV1813" s="17"/>
      <c r="AW1813" s="17"/>
      <c r="AX1813" s="17"/>
    </row>
    <row r="1814" spans="1:50">
      <c r="A1814" s="11"/>
      <c r="B1814" s="11"/>
      <c r="C1814" s="11"/>
      <c r="D1814" s="12"/>
      <c r="E1814" s="17"/>
      <c r="F1814" s="17"/>
      <c r="G1814" s="17"/>
      <c r="H1814" s="17"/>
      <c r="I1814" s="21"/>
      <c r="J1814" s="17"/>
      <c r="K1814" s="17"/>
      <c r="L1814" s="17"/>
      <c r="M1814" s="17"/>
      <c r="N1814" s="17"/>
      <c r="O1814" s="17"/>
      <c r="P1814" s="17"/>
      <c r="Q1814" s="17"/>
      <c r="R1814" s="17"/>
      <c r="S1814" s="17"/>
      <c r="T1814" s="17"/>
      <c r="U1814" s="17"/>
      <c r="V1814" s="17"/>
      <c r="W1814" s="17"/>
      <c r="X1814" s="17"/>
      <c r="Y1814" s="17"/>
      <c r="Z1814" s="17"/>
      <c r="AA1814" s="17"/>
      <c r="AB1814" s="17"/>
      <c r="AC1814" s="17"/>
      <c r="AD1814" s="17"/>
      <c r="AE1814" s="17"/>
      <c r="AF1814" s="17"/>
      <c r="AG1814" s="17"/>
      <c r="AH1814" s="17"/>
      <c r="AI1814" s="17"/>
      <c r="AJ1814" s="17"/>
      <c r="AK1814" s="17"/>
      <c r="AL1814" s="17"/>
      <c r="AM1814" s="17"/>
      <c r="AN1814" s="17"/>
      <c r="AO1814" s="17"/>
      <c r="AP1814" s="17"/>
      <c r="AQ1814" s="17"/>
      <c r="AR1814" s="17"/>
      <c r="AS1814" s="17"/>
      <c r="AT1814" s="17"/>
      <c r="AU1814" s="17"/>
      <c r="AV1814" s="17"/>
      <c r="AW1814" s="17"/>
      <c r="AX1814" s="17"/>
    </row>
    <row r="1815" spans="1:50">
      <c r="A1815" s="11"/>
      <c r="B1815" s="11"/>
      <c r="C1815" s="11"/>
      <c r="D1815" s="12"/>
      <c r="E1815" s="17"/>
      <c r="F1815" s="17"/>
      <c r="G1815" s="17"/>
      <c r="H1815" s="17"/>
      <c r="I1815" s="21"/>
      <c r="J1815" s="17"/>
      <c r="K1815" s="17"/>
      <c r="L1815" s="17"/>
      <c r="M1815" s="17"/>
      <c r="N1815" s="17"/>
      <c r="O1815" s="17"/>
      <c r="P1815" s="17"/>
      <c r="Q1815" s="17"/>
      <c r="R1815" s="17"/>
      <c r="S1815" s="17"/>
      <c r="T1815" s="17"/>
      <c r="U1815" s="17"/>
      <c r="V1815" s="17"/>
      <c r="W1815" s="17"/>
      <c r="X1815" s="17"/>
      <c r="Y1815" s="17"/>
      <c r="Z1815" s="17"/>
      <c r="AA1815" s="17"/>
      <c r="AB1815" s="17"/>
      <c r="AC1815" s="17"/>
      <c r="AD1815" s="17"/>
      <c r="AE1815" s="17"/>
      <c r="AF1815" s="17"/>
      <c r="AG1815" s="17"/>
      <c r="AH1815" s="17"/>
      <c r="AI1815" s="17"/>
      <c r="AJ1815" s="17"/>
      <c r="AK1815" s="17"/>
      <c r="AL1815" s="17"/>
      <c r="AM1815" s="17"/>
      <c r="AN1815" s="17"/>
      <c r="AO1815" s="17"/>
      <c r="AP1815" s="17"/>
      <c r="AQ1815" s="17"/>
      <c r="AR1815" s="17"/>
      <c r="AS1815" s="17"/>
      <c r="AT1815" s="17"/>
      <c r="AU1815" s="17"/>
      <c r="AV1815" s="17"/>
      <c r="AW1815" s="17"/>
      <c r="AX1815" s="17"/>
    </row>
    <row r="1816" spans="1:50">
      <c r="A1816" s="11"/>
      <c r="B1816" s="11"/>
      <c r="C1816" s="11"/>
      <c r="D1816" s="12"/>
      <c r="E1816" s="17"/>
      <c r="F1816" s="17"/>
      <c r="G1816" s="17"/>
      <c r="H1816" s="17"/>
      <c r="I1816" s="21"/>
      <c r="J1816" s="17"/>
      <c r="K1816" s="17"/>
      <c r="L1816" s="17"/>
      <c r="M1816" s="17"/>
      <c r="N1816" s="17"/>
      <c r="O1816" s="17"/>
      <c r="P1816" s="17"/>
      <c r="Q1816" s="17"/>
      <c r="R1816" s="17"/>
      <c r="S1816" s="17"/>
      <c r="T1816" s="17"/>
      <c r="U1816" s="17"/>
      <c r="V1816" s="17"/>
      <c r="W1816" s="17"/>
      <c r="X1816" s="17"/>
      <c r="Y1816" s="17"/>
      <c r="Z1816" s="17"/>
      <c r="AA1816" s="17"/>
      <c r="AB1816" s="17"/>
      <c r="AC1816" s="17"/>
      <c r="AD1816" s="17"/>
      <c r="AE1816" s="17"/>
      <c r="AF1816" s="17"/>
      <c r="AG1816" s="17"/>
      <c r="AH1816" s="17"/>
      <c r="AI1816" s="17"/>
      <c r="AJ1816" s="17"/>
      <c r="AK1816" s="17"/>
      <c r="AL1816" s="17"/>
      <c r="AM1816" s="17"/>
      <c r="AN1816" s="17"/>
      <c r="AO1816" s="17"/>
      <c r="AP1816" s="17"/>
      <c r="AQ1816" s="17"/>
      <c r="AR1816" s="17"/>
      <c r="AS1816" s="17"/>
      <c r="AT1816" s="17"/>
      <c r="AU1816" s="17"/>
      <c r="AV1816" s="17"/>
      <c r="AW1816" s="17"/>
      <c r="AX1816" s="17"/>
    </row>
    <row r="1817" spans="1:50">
      <c r="A1817" s="11"/>
      <c r="B1817" s="11"/>
      <c r="C1817" s="11"/>
      <c r="D1817" s="12"/>
      <c r="E1817" s="17"/>
      <c r="F1817" s="17"/>
      <c r="G1817" s="17"/>
      <c r="H1817" s="17"/>
      <c r="I1817" s="21"/>
      <c r="J1817" s="17"/>
      <c r="K1817" s="17"/>
      <c r="L1817" s="17"/>
      <c r="M1817" s="17"/>
      <c r="N1817" s="17"/>
      <c r="O1817" s="17"/>
      <c r="P1817" s="17"/>
      <c r="Q1817" s="17"/>
      <c r="R1817" s="17"/>
      <c r="S1817" s="17"/>
      <c r="T1817" s="17"/>
      <c r="U1817" s="17"/>
      <c r="V1817" s="17"/>
      <c r="W1817" s="17"/>
      <c r="X1817" s="17"/>
      <c r="Y1817" s="17"/>
      <c r="Z1817" s="17"/>
      <c r="AA1817" s="17"/>
      <c r="AB1817" s="17"/>
      <c r="AC1817" s="17"/>
      <c r="AD1817" s="17"/>
      <c r="AE1817" s="17"/>
      <c r="AF1817" s="17"/>
      <c r="AG1817" s="17"/>
      <c r="AH1817" s="17"/>
      <c r="AI1817" s="17"/>
      <c r="AJ1817" s="17"/>
      <c r="AK1817" s="17"/>
      <c r="AL1817" s="17"/>
      <c r="AM1817" s="17"/>
      <c r="AN1817" s="17"/>
      <c r="AO1817" s="17"/>
      <c r="AP1817" s="17"/>
      <c r="AQ1817" s="17"/>
      <c r="AR1817" s="17"/>
      <c r="AS1817" s="17"/>
      <c r="AT1817" s="17"/>
      <c r="AU1817" s="17"/>
      <c r="AV1817" s="17"/>
      <c r="AW1817" s="17"/>
      <c r="AX1817" s="17"/>
    </row>
    <row r="1818" spans="1:50">
      <c r="A1818" s="11"/>
      <c r="B1818" s="11"/>
      <c r="C1818" s="11"/>
      <c r="D1818" s="12"/>
      <c r="E1818" s="17"/>
      <c r="F1818" s="17"/>
      <c r="G1818" s="17"/>
      <c r="H1818" s="17"/>
      <c r="I1818" s="21"/>
      <c r="J1818" s="17"/>
      <c r="K1818" s="17"/>
      <c r="L1818" s="17"/>
      <c r="M1818" s="17"/>
      <c r="N1818" s="17"/>
      <c r="O1818" s="17"/>
      <c r="P1818" s="17"/>
      <c r="Q1818" s="17"/>
      <c r="R1818" s="17"/>
      <c r="S1818" s="17"/>
      <c r="T1818" s="17"/>
      <c r="U1818" s="17"/>
      <c r="V1818" s="17"/>
      <c r="W1818" s="17"/>
      <c r="X1818" s="17"/>
      <c r="Y1818" s="17"/>
      <c r="Z1818" s="17"/>
      <c r="AA1818" s="17"/>
      <c r="AB1818" s="17"/>
      <c r="AC1818" s="17"/>
      <c r="AD1818" s="17"/>
      <c r="AE1818" s="17"/>
      <c r="AF1818" s="17"/>
      <c r="AG1818" s="17"/>
      <c r="AH1818" s="17"/>
      <c r="AI1818" s="17"/>
      <c r="AJ1818" s="17"/>
      <c r="AK1818" s="17"/>
      <c r="AL1818" s="17"/>
      <c r="AM1818" s="17"/>
      <c r="AN1818" s="17"/>
      <c r="AO1818" s="17"/>
      <c r="AP1818" s="17"/>
      <c r="AQ1818" s="17"/>
      <c r="AR1818" s="17"/>
      <c r="AS1818" s="17"/>
      <c r="AT1818" s="17"/>
      <c r="AU1818" s="17"/>
      <c r="AV1818" s="17"/>
      <c r="AW1818" s="17"/>
      <c r="AX1818" s="17"/>
    </row>
    <row r="1819" spans="1:50">
      <c r="A1819" s="11"/>
      <c r="B1819" s="11"/>
      <c r="C1819" s="11"/>
      <c r="D1819" s="12"/>
      <c r="E1819" s="17"/>
      <c r="F1819" s="17"/>
      <c r="G1819" s="17"/>
      <c r="H1819" s="17"/>
      <c r="I1819" s="21"/>
      <c r="J1819" s="17"/>
      <c r="K1819" s="17"/>
      <c r="L1819" s="17"/>
      <c r="M1819" s="17"/>
      <c r="N1819" s="17"/>
      <c r="O1819" s="17"/>
      <c r="P1819" s="17"/>
      <c r="Q1819" s="17"/>
      <c r="R1819" s="17"/>
      <c r="S1819" s="17"/>
      <c r="T1819" s="17"/>
      <c r="U1819" s="17"/>
      <c r="V1819" s="17"/>
      <c r="W1819" s="17"/>
      <c r="X1819" s="17"/>
      <c r="Y1819" s="17"/>
      <c r="Z1819" s="17"/>
      <c r="AA1819" s="17"/>
      <c r="AB1819" s="17"/>
      <c r="AC1819" s="17"/>
      <c r="AD1819" s="17"/>
      <c r="AE1819" s="17"/>
      <c r="AF1819" s="17"/>
      <c r="AG1819" s="17"/>
      <c r="AH1819" s="17"/>
      <c r="AI1819" s="17"/>
      <c r="AJ1819" s="17"/>
      <c r="AK1819" s="17"/>
      <c r="AL1819" s="17"/>
      <c r="AM1819" s="17"/>
      <c r="AN1819" s="17"/>
      <c r="AO1819" s="17"/>
      <c r="AP1819" s="17"/>
      <c r="AQ1819" s="17"/>
      <c r="AR1819" s="17"/>
      <c r="AS1819" s="17"/>
      <c r="AT1819" s="17"/>
      <c r="AU1819" s="17"/>
      <c r="AV1819" s="17"/>
      <c r="AW1819" s="17"/>
      <c r="AX1819" s="17"/>
    </row>
    <row r="1820" spans="1:50">
      <c r="A1820" s="11"/>
      <c r="B1820" s="11"/>
      <c r="C1820" s="11"/>
      <c r="D1820" s="12"/>
      <c r="E1820" s="17"/>
      <c r="F1820" s="17"/>
      <c r="G1820" s="17"/>
      <c r="H1820" s="17"/>
      <c r="I1820" s="21"/>
      <c r="J1820" s="17"/>
      <c r="K1820" s="17"/>
      <c r="L1820" s="17"/>
      <c r="M1820" s="17"/>
      <c r="N1820" s="17"/>
      <c r="O1820" s="17"/>
      <c r="P1820" s="17"/>
      <c r="Q1820" s="17"/>
      <c r="R1820" s="17"/>
      <c r="S1820" s="17"/>
      <c r="T1820" s="17"/>
      <c r="U1820" s="17"/>
      <c r="V1820" s="17"/>
      <c r="W1820" s="17"/>
      <c r="X1820" s="17"/>
      <c r="Y1820" s="17"/>
      <c r="Z1820" s="17"/>
      <c r="AA1820" s="17"/>
      <c r="AB1820" s="17"/>
      <c r="AC1820" s="17"/>
      <c r="AD1820" s="17"/>
      <c r="AE1820" s="17"/>
      <c r="AF1820" s="17"/>
      <c r="AG1820" s="17"/>
      <c r="AH1820" s="17"/>
      <c r="AI1820" s="17"/>
      <c r="AJ1820" s="17"/>
      <c r="AK1820" s="17"/>
      <c r="AL1820" s="17"/>
      <c r="AM1820" s="17"/>
      <c r="AN1820" s="17"/>
      <c r="AO1820" s="17"/>
      <c r="AP1820" s="17"/>
      <c r="AQ1820" s="17"/>
      <c r="AR1820" s="17"/>
      <c r="AS1820" s="17"/>
      <c r="AT1820" s="17"/>
      <c r="AU1820" s="17"/>
      <c r="AV1820" s="17"/>
      <c r="AW1820" s="17"/>
      <c r="AX1820" s="17"/>
    </row>
    <row r="1821" spans="1:50">
      <c r="A1821" s="11"/>
      <c r="B1821" s="11"/>
      <c r="C1821" s="11"/>
      <c r="D1821" s="12"/>
      <c r="E1821" s="17"/>
      <c r="F1821" s="17"/>
      <c r="G1821" s="17"/>
      <c r="H1821" s="17"/>
      <c r="I1821" s="21"/>
      <c r="J1821" s="17"/>
      <c r="K1821" s="17"/>
      <c r="L1821" s="17"/>
      <c r="M1821" s="17"/>
      <c r="N1821" s="17"/>
      <c r="O1821" s="17"/>
      <c r="P1821" s="17"/>
      <c r="Q1821" s="17"/>
      <c r="R1821" s="17"/>
      <c r="S1821" s="17"/>
      <c r="T1821" s="17"/>
      <c r="U1821" s="17"/>
      <c r="V1821" s="17"/>
      <c r="W1821" s="17"/>
      <c r="X1821" s="17"/>
      <c r="Y1821" s="17"/>
      <c r="Z1821" s="17"/>
      <c r="AA1821" s="17"/>
      <c r="AB1821" s="17"/>
      <c r="AC1821" s="17"/>
      <c r="AD1821" s="17"/>
      <c r="AE1821" s="17"/>
      <c r="AF1821" s="17"/>
      <c r="AG1821" s="17"/>
      <c r="AH1821" s="17"/>
      <c r="AI1821" s="17"/>
      <c r="AJ1821" s="17"/>
      <c r="AK1821" s="17"/>
      <c r="AL1821" s="17"/>
      <c r="AM1821" s="17"/>
      <c r="AN1821" s="17"/>
      <c r="AO1821" s="17"/>
      <c r="AP1821" s="17"/>
      <c r="AQ1821" s="17"/>
      <c r="AR1821" s="17"/>
      <c r="AS1821" s="17"/>
      <c r="AT1821" s="17"/>
      <c r="AU1821" s="17"/>
      <c r="AV1821" s="17"/>
      <c r="AW1821" s="17"/>
      <c r="AX1821" s="17"/>
    </row>
    <row r="1822" spans="1:50">
      <c r="A1822" s="11"/>
      <c r="B1822" s="11"/>
      <c r="C1822" s="11"/>
      <c r="D1822" s="12"/>
      <c r="E1822" s="17"/>
      <c r="F1822" s="17"/>
      <c r="G1822" s="17"/>
      <c r="H1822" s="17"/>
      <c r="I1822" s="21"/>
      <c r="J1822" s="17"/>
      <c r="K1822" s="17"/>
      <c r="L1822" s="17"/>
      <c r="M1822" s="17"/>
      <c r="N1822" s="17"/>
      <c r="O1822" s="17"/>
      <c r="P1822" s="17"/>
      <c r="Q1822" s="17"/>
      <c r="R1822" s="17"/>
      <c r="S1822" s="17"/>
      <c r="T1822" s="17"/>
      <c r="U1822" s="17"/>
      <c r="V1822" s="17"/>
      <c r="W1822" s="17"/>
      <c r="X1822" s="17"/>
      <c r="Y1822" s="17"/>
      <c r="Z1822" s="17"/>
      <c r="AA1822" s="17"/>
      <c r="AB1822" s="17"/>
      <c r="AC1822" s="17"/>
      <c r="AD1822" s="17"/>
      <c r="AE1822" s="17"/>
      <c r="AF1822" s="17"/>
      <c r="AG1822" s="17"/>
      <c r="AH1822" s="17"/>
      <c r="AI1822" s="17"/>
      <c r="AJ1822" s="17"/>
      <c r="AK1822" s="17"/>
      <c r="AL1822" s="17"/>
      <c r="AM1822" s="17"/>
      <c r="AN1822" s="17"/>
      <c r="AO1822" s="17"/>
      <c r="AP1822" s="17"/>
      <c r="AQ1822" s="17"/>
      <c r="AR1822" s="17"/>
      <c r="AS1822" s="17"/>
      <c r="AT1822" s="17"/>
      <c r="AU1822" s="17"/>
      <c r="AV1822" s="17"/>
      <c r="AW1822" s="17"/>
      <c r="AX1822" s="17"/>
    </row>
    <row r="1823" spans="1:50">
      <c r="A1823" s="11"/>
      <c r="B1823" s="11"/>
      <c r="C1823" s="11"/>
      <c r="D1823" s="12"/>
      <c r="E1823" s="17"/>
      <c r="F1823" s="17"/>
      <c r="G1823" s="17"/>
      <c r="H1823" s="17"/>
      <c r="I1823" s="21"/>
      <c r="J1823" s="17"/>
      <c r="K1823" s="17"/>
      <c r="L1823" s="17"/>
      <c r="M1823" s="17"/>
      <c r="N1823" s="17"/>
      <c r="O1823" s="17"/>
      <c r="P1823" s="17"/>
      <c r="Q1823" s="17"/>
      <c r="R1823" s="17"/>
      <c r="S1823" s="17"/>
      <c r="T1823" s="17"/>
      <c r="U1823" s="17"/>
      <c r="V1823" s="17"/>
      <c r="W1823" s="17"/>
      <c r="X1823" s="17"/>
      <c r="Y1823" s="17"/>
      <c r="Z1823" s="17"/>
      <c r="AA1823" s="17"/>
      <c r="AB1823" s="17"/>
      <c r="AC1823" s="17"/>
      <c r="AD1823" s="17"/>
      <c r="AE1823" s="17"/>
      <c r="AF1823" s="17"/>
      <c r="AG1823" s="17"/>
      <c r="AH1823" s="17"/>
      <c r="AI1823" s="17"/>
      <c r="AJ1823" s="17"/>
      <c r="AK1823" s="17"/>
      <c r="AL1823" s="17"/>
      <c r="AM1823" s="17"/>
      <c r="AN1823" s="17"/>
      <c r="AO1823" s="17"/>
      <c r="AP1823" s="17"/>
      <c r="AQ1823" s="17"/>
      <c r="AR1823" s="17"/>
      <c r="AS1823" s="17"/>
      <c r="AT1823" s="17"/>
      <c r="AU1823" s="17"/>
      <c r="AV1823" s="17"/>
      <c r="AW1823" s="17"/>
      <c r="AX1823" s="17"/>
    </row>
    <row r="1824" spans="1:50">
      <c r="A1824" s="11"/>
      <c r="B1824" s="11"/>
      <c r="C1824" s="11"/>
      <c r="D1824" s="12"/>
      <c r="E1824" s="17"/>
      <c r="F1824" s="17"/>
      <c r="G1824" s="17"/>
      <c r="H1824" s="17"/>
      <c r="I1824" s="21"/>
      <c r="J1824" s="17"/>
      <c r="K1824" s="17"/>
      <c r="L1824" s="17"/>
      <c r="M1824" s="17"/>
      <c r="N1824" s="17"/>
      <c r="O1824" s="17"/>
      <c r="P1824" s="17"/>
      <c r="Q1824" s="17"/>
      <c r="R1824" s="17"/>
      <c r="S1824" s="17"/>
      <c r="T1824" s="17"/>
      <c r="U1824" s="17"/>
      <c r="V1824" s="17"/>
      <c r="W1824" s="17"/>
      <c r="X1824" s="17"/>
      <c r="Y1824" s="17"/>
      <c r="Z1824" s="17"/>
      <c r="AA1824" s="17"/>
      <c r="AB1824" s="17"/>
      <c r="AC1824" s="17"/>
      <c r="AD1824" s="17"/>
      <c r="AE1824" s="17"/>
      <c r="AF1824" s="17"/>
      <c r="AG1824" s="17"/>
      <c r="AH1824" s="17"/>
      <c r="AI1824" s="17"/>
      <c r="AJ1824" s="17"/>
      <c r="AK1824" s="17"/>
      <c r="AL1824" s="17"/>
      <c r="AM1824" s="17"/>
      <c r="AN1824" s="17"/>
      <c r="AO1824" s="17"/>
      <c r="AP1824" s="17"/>
      <c r="AQ1824" s="17"/>
      <c r="AR1824" s="17"/>
      <c r="AS1824" s="17"/>
      <c r="AT1824" s="17"/>
      <c r="AU1824" s="17"/>
      <c r="AV1824" s="17"/>
      <c r="AW1824" s="17"/>
      <c r="AX1824" s="17"/>
    </row>
    <row r="1825" spans="1:50">
      <c r="A1825" s="11"/>
      <c r="B1825" s="11"/>
      <c r="C1825" s="11"/>
      <c r="D1825" s="12"/>
      <c r="E1825" s="17"/>
      <c r="F1825" s="17"/>
      <c r="G1825" s="17"/>
      <c r="H1825" s="17"/>
      <c r="I1825" s="21"/>
      <c r="J1825" s="17"/>
      <c r="K1825" s="17"/>
      <c r="L1825" s="17"/>
      <c r="M1825" s="17"/>
      <c r="N1825" s="17"/>
      <c r="O1825" s="17"/>
      <c r="P1825" s="17"/>
      <c r="Q1825" s="17"/>
      <c r="R1825" s="17"/>
      <c r="S1825" s="17"/>
      <c r="T1825" s="17"/>
      <c r="U1825" s="17"/>
      <c r="V1825" s="17"/>
      <c r="W1825" s="17"/>
      <c r="X1825" s="17"/>
      <c r="Y1825" s="17"/>
      <c r="Z1825" s="17"/>
      <c r="AA1825" s="17"/>
      <c r="AB1825" s="17"/>
      <c r="AC1825" s="17"/>
      <c r="AD1825" s="17"/>
      <c r="AE1825" s="17"/>
      <c r="AF1825" s="17"/>
      <c r="AG1825" s="17"/>
      <c r="AH1825" s="17"/>
      <c r="AI1825" s="17"/>
      <c r="AJ1825" s="17"/>
      <c r="AK1825" s="17"/>
      <c r="AL1825" s="17"/>
      <c r="AM1825" s="17"/>
      <c r="AN1825" s="17"/>
      <c r="AO1825" s="17"/>
      <c r="AP1825" s="17"/>
      <c r="AQ1825" s="17"/>
      <c r="AR1825" s="17"/>
      <c r="AS1825" s="17"/>
      <c r="AT1825" s="17"/>
      <c r="AU1825" s="17"/>
      <c r="AV1825" s="17"/>
      <c r="AW1825" s="17"/>
      <c r="AX1825" s="17"/>
    </row>
    <row r="1826" spans="1:50">
      <c r="A1826" s="11"/>
      <c r="B1826" s="11"/>
      <c r="C1826" s="11"/>
      <c r="D1826" s="12"/>
      <c r="E1826" s="17"/>
      <c r="F1826" s="17"/>
      <c r="G1826" s="17"/>
      <c r="H1826" s="17"/>
      <c r="I1826" s="21"/>
      <c r="J1826" s="17"/>
      <c r="K1826" s="17"/>
      <c r="L1826" s="17"/>
      <c r="M1826" s="17"/>
      <c r="N1826" s="17"/>
      <c r="O1826" s="17"/>
      <c r="P1826" s="17"/>
      <c r="Q1826" s="17"/>
      <c r="R1826" s="17"/>
      <c r="S1826" s="17"/>
      <c r="T1826" s="17"/>
      <c r="U1826" s="17"/>
      <c r="V1826" s="17"/>
      <c r="W1826" s="17"/>
      <c r="X1826" s="17"/>
      <c r="Y1826" s="17"/>
      <c r="Z1826" s="17"/>
      <c r="AA1826" s="17"/>
      <c r="AB1826" s="17"/>
      <c r="AC1826" s="17"/>
      <c r="AD1826" s="17"/>
      <c r="AE1826" s="17"/>
      <c r="AF1826" s="17"/>
      <c r="AG1826" s="17"/>
      <c r="AH1826" s="17"/>
      <c r="AI1826" s="17"/>
      <c r="AJ1826" s="17"/>
      <c r="AK1826" s="17"/>
      <c r="AL1826" s="17"/>
      <c r="AM1826" s="17"/>
      <c r="AN1826" s="17"/>
      <c r="AO1826" s="17"/>
      <c r="AP1826" s="17"/>
      <c r="AQ1826" s="17"/>
      <c r="AR1826" s="17"/>
      <c r="AS1826" s="17"/>
      <c r="AT1826" s="17"/>
      <c r="AU1826" s="17"/>
      <c r="AV1826" s="17"/>
      <c r="AW1826" s="17"/>
      <c r="AX1826" s="17"/>
    </row>
    <row r="1827" spans="1:50">
      <c r="A1827" s="11"/>
      <c r="B1827" s="11"/>
      <c r="C1827" s="11"/>
      <c r="D1827" s="12"/>
      <c r="E1827" s="17"/>
      <c r="F1827" s="17"/>
      <c r="G1827" s="17"/>
      <c r="H1827" s="17"/>
      <c r="I1827" s="21"/>
      <c r="J1827" s="17"/>
      <c r="K1827" s="17"/>
      <c r="L1827" s="17"/>
      <c r="M1827" s="17"/>
      <c r="N1827" s="17"/>
      <c r="O1827" s="17"/>
      <c r="P1827" s="17"/>
      <c r="Q1827" s="17"/>
      <c r="R1827" s="17"/>
      <c r="S1827" s="17"/>
      <c r="T1827" s="17"/>
      <c r="U1827" s="17"/>
      <c r="V1827" s="17"/>
      <c r="W1827" s="17"/>
      <c r="X1827" s="17"/>
      <c r="Y1827" s="17"/>
      <c r="Z1827" s="17"/>
      <c r="AA1827" s="17"/>
      <c r="AB1827" s="17"/>
      <c r="AC1827" s="17"/>
      <c r="AD1827" s="17"/>
      <c r="AE1827" s="17"/>
      <c r="AF1827" s="17"/>
      <c r="AG1827" s="17"/>
      <c r="AH1827" s="17"/>
      <c r="AI1827" s="17"/>
      <c r="AJ1827" s="17"/>
      <c r="AK1827" s="17"/>
      <c r="AL1827" s="17"/>
      <c r="AM1827" s="17"/>
      <c r="AN1827" s="17"/>
      <c r="AO1827" s="17"/>
      <c r="AP1827" s="17"/>
      <c r="AQ1827" s="17"/>
      <c r="AR1827" s="17"/>
      <c r="AS1827" s="17"/>
      <c r="AT1827" s="17"/>
      <c r="AU1827" s="17"/>
      <c r="AV1827" s="17"/>
      <c r="AW1827" s="17"/>
      <c r="AX1827" s="17"/>
    </row>
    <row r="1828" spans="1:50">
      <c r="A1828" s="11"/>
      <c r="B1828" s="11"/>
      <c r="C1828" s="11"/>
      <c r="D1828" s="12"/>
      <c r="E1828" s="17"/>
      <c r="F1828" s="17"/>
      <c r="G1828" s="17"/>
      <c r="H1828" s="17"/>
      <c r="I1828" s="21"/>
      <c r="J1828" s="17"/>
      <c r="K1828" s="17"/>
      <c r="L1828" s="17"/>
      <c r="M1828" s="17"/>
      <c r="N1828" s="17"/>
      <c r="O1828" s="17"/>
      <c r="P1828" s="17"/>
      <c r="Q1828" s="17"/>
      <c r="R1828" s="17"/>
      <c r="S1828" s="17"/>
      <c r="T1828" s="17"/>
      <c r="U1828" s="17"/>
      <c r="V1828" s="17"/>
      <c r="W1828" s="17"/>
      <c r="X1828" s="17"/>
      <c r="Y1828" s="17"/>
      <c r="Z1828" s="17"/>
      <c r="AA1828" s="17"/>
      <c r="AB1828" s="17"/>
      <c r="AC1828" s="17"/>
      <c r="AD1828" s="17"/>
      <c r="AE1828" s="17"/>
      <c r="AF1828" s="17"/>
      <c r="AG1828" s="17"/>
      <c r="AH1828" s="17"/>
      <c r="AI1828" s="17"/>
      <c r="AJ1828" s="17"/>
      <c r="AK1828" s="17"/>
      <c r="AL1828" s="17"/>
      <c r="AM1828" s="17"/>
      <c r="AN1828" s="17"/>
      <c r="AO1828" s="17"/>
      <c r="AP1828" s="17"/>
      <c r="AQ1828" s="17"/>
      <c r="AR1828" s="17"/>
      <c r="AS1828" s="17"/>
      <c r="AT1828" s="17"/>
      <c r="AU1828" s="17"/>
      <c r="AV1828" s="17"/>
      <c r="AW1828" s="17"/>
      <c r="AX1828" s="17"/>
    </row>
    <row r="1829" spans="1:50">
      <c r="A1829" s="11"/>
      <c r="B1829" s="11"/>
      <c r="C1829" s="11"/>
      <c r="D1829" s="12"/>
      <c r="E1829" s="17"/>
      <c r="F1829" s="17"/>
      <c r="G1829" s="17"/>
      <c r="H1829" s="17"/>
      <c r="I1829" s="21"/>
      <c r="J1829" s="17"/>
      <c r="K1829" s="17"/>
      <c r="L1829" s="17"/>
      <c r="M1829" s="17"/>
      <c r="N1829" s="17"/>
      <c r="O1829" s="17"/>
      <c r="P1829" s="17"/>
      <c r="Q1829" s="17"/>
      <c r="R1829" s="17"/>
      <c r="S1829" s="17"/>
      <c r="T1829" s="17"/>
      <c r="U1829" s="17"/>
      <c r="V1829" s="17"/>
      <c r="W1829" s="17"/>
      <c r="X1829" s="17"/>
      <c r="Y1829" s="17"/>
      <c r="Z1829" s="17"/>
      <c r="AA1829" s="17"/>
      <c r="AB1829" s="17"/>
      <c r="AC1829" s="17"/>
      <c r="AD1829" s="17"/>
      <c r="AE1829" s="17"/>
      <c r="AF1829" s="17"/>
      <c r="AG1829" s="17"/>
      <c r="AH1829" s="17"/>
      <c r="AI1829" s="17"/>
      <c r="AJ1829" s="17"/>
      <c r="AK1829" s="17"/>
      <c r="AL1829" s="17"/>
      <c r="AM1829" s="17"/>
      <c r="AN1829" s="17"/>
      <c r="AO1829" s="17"/>
      <c r="AP1829" s="17"/>
      <c r="AQ1829" s="17"/>
      <c r="AR1829" s="17"/>
      <c r="AS1829" s="17"/>
      <c r="AT1829" s="17"/>
      <c r="AU1829" s="17"/>
      <c r="AV1829" s="17"/>
      <c r="AW1829" s="17"/>
      <c r="AX1829" s="17"/>
    </row>
    <row r="1830" spans="1:50">
      <c r="A1830" s="11"/>
      <c r="B1830" s="11"/>
      <c r="C1830" s="11"/>
      <c r="D1830" s="12"/>
      <c r="E1830" s="17"/>
      <c r="F1830" s="17"/>
      <c r="G1830" s="17"/>
      <c r="H1830" s="17"/>
      <c r="I1830" s="21"/>
      <c r="J1830" s="17"/>
      <c r="K1830" s="17"/>
      <c r="L1830" s="17"/>
      <c r="M1830" s="17"/>
      <c r="N1830" s="17"/>
      <c r="O1830" s="17"/>
      <c r="P1830" s="17"/>
      <c r="Q1830" s="17"/>
      <c r="R1830" s="17"/>
      <c r="S1830" s="17"/>
      <c r="T1830" s="17"/>
      <c r="U1830" s="17"/>
      <c r="V1830" s="17"/>
      <c r="W1830" s="17"/>
      <c r="X1830" s="17"/>
      <c r="Y1830" s="17"/>
      <c r="Z1830" s="17"/>
      <c r="AA1830" s="17"/>
      <c r="AB1830" s="17"/>
      <c r="AC1830" s="17"/>
      <c r="AD1830" s="17"/>
      <c r="AE1830" s="17"/>
      <c r="AF1830" s="17"/>
      <c r="AG1830" s="17"/>
      <c r="AH1830" s="17"/>
      <c r="AI1830" s="17"/>
      <c r="AJ1830" s="17"/>
      <c r="AK1830" s="17"/>
      <c r="AL1830" s="17"/>
      <c r="AM1830" s="17"/>
      <c r="AN1830" s="17"/>
      <c r="AO1830" s="17"/>
      <c r="AP1830" s="17"/>
      <c r="AQ1830" s="17"/>
      <c r="AR1830" s="17"/>
      <c r="AS1830" s="17"/>
      <c r="AT1830" s="17"/>
      <c r="AU1830" s="17"/>
      <c r="AV1830" s="17"/>
      <c r="AW1830" s="17"/>
      <c r="AX1830" s="17"/>
    </row>
    <row r="1831" spans="1:50">
      <c r="A1831" s="11"/>
      <c r="B1831" s="11"/>
      <c r="C1831" s="11"/>
      <c r="D1831" s="12"/>
      <c r="E1831" s="17"/>
      <c r="F1831" s="17"/>
      <c r="G1831" s="17"/>
      <c r="H1831" s="17"/>
      <c r="I1831" s="21"/>
      <c r="J1831" s="17"/>
      <c r="K1831" s="17"/>
      <c r="L1831" s="17"/>
      <c r="M1831" s="17"/>
      <c r="N1831" s="17"/>
      <c r="O1831" s="17"/>
      <c r="P1831" s="17"/>
      <c r="Q1831" s="17"/>
      <c r="R1831" s="17"/>
      <c r="S1831" s="17"/>
      <c r="T1831" s="17"/>
      <c r="U1831" s="17"/>
      <c r="V1831" s="17"/>
      <c r="W1831" s="17"/>
      <c r="X1831" s="17"/>
      <c r="Y1831" s="17"/>
      <c r="Z1831" s="17"/>
      <c r="AA1831" s="17"/>
      <c r="AB1831" s="17"/>
      <c r="AC1831" s="17"/>
      <c r="AD1831" s="17"/>
      <c r="AE1831" s="17"/>
      <c r="AF1831" s="17"/>
      <c r="AG1831" s="17"/>
      <c r="AH1831" s="17"/>
      <c r="AI1831" s="17"/>
      <c r="AJ1831" s="17"/>
      <c r="AK1831" s="17"/>
      <c r="AL1831" s="17"/>
      <c r="AM1831" s="17"/>
      <c r="AN1831" s="17"/>
      <c r="AO1831" s="17"/>
      <c r="AP1831" s="17"/>
      <c r="AQ1831" s="17"/>
      <c r="AR1831" s="17"/>
      <c r="AS1831" s="17"/>
      <c r="AT1831" s="17"/>
      <c r="AU1831" s="17"/>
      <c r="AV1831" s="17"/>
      <c r="AW1831" s="17"/>
      <c r="AX1831" s="17"/>
    </row>
    <row r="1832" spans="1:50">
      <c r="A1832" s="11"/>
      <c r="B1832" s="11"/>
      <c r="C1832" s="11"/>
      <c r="D1832" s="12"/>
      <c r="E1832" s="17"/>
      <c r="F1832" s="17"/>
      <c r="G1832" s="17"/>
      <c r="H1832" s="17"/>
      <c r="I1832" s="21"/>
      <c r="J1832" s="17"/>
      <c r="K1832" s="17"/>
      <c r="L1832" s="17"/>
      <c r="M1832" s="17"/>
      <c r="N1832" s="17"/>
      <c r="O1832" s="17"/>
      <c r="P1832" s="17"/>
      <c r="Q1832" s="17"/>
      <c r="R1832" s="17"/>
      <c r="S1832" s="17"/>
      <c r="T1832" s="17"/>
      <c r="U1832" s="17"/>
      <c r="V1832" s="17"/>
      <c r="W1832" s="17"/>
      <c r="X1832" s="17"/>
      <c r="Y1832" s="17"/>
      <c r="Z1832" s="17"/>
      <c r="AA1832" s="17"/>
      <c r="AB1832" s="17"/>
      <c r="AC1832" s="17"/>
      <c r="AD1832" s="17"/>
      <c r="AE1832" s="17"/>
      <c r="AF1832" s="17"/>
      <c r="AG1832" s="17"/>
      <c r="AH1832" s="17"/>
      <c r="AI1832" s="17"/>
      <c r="AJ1832" s="17"/>
      <c r="AK1832" s="17"/>
      <c r="AL1832" s="17"/>
      <c r="AM1832" s="17"/>
      <c r="AN1832" s="17"/>
      <c r="AO1832" s="17"/>
      <c r="AP1832" s="17"/>
      <c r="AQ1832" s="17"/>
      <c r="AR1832" s="17"/>
      <c r="AS1832" s="17"/>
      <c r="AT1832" s="17"/>
      <c r="AU1832" s="17"/>
      <c r="AV1832" s="17"/>
      <c r="AW1832" s="17"/>
      <c r="AX1832" s="17"/>
    </row>
    <row r="1833" spans="1:50">
      <c r="A1833" s="11"/>
      <c r="B1833" s="11"/>
      <c r="C1833" s="11"/>
      <c r="D1833" s="12"/>
      <c r="E1833" s="17"/>
      <c r="F1833" s="17"/>
      <c r="G1833" s="17"/>
      <c r="H1833" s="17"/>
      <c r="I1833" s="21"/>
      <c r="J1833" s="17"/>
      <c r="K1833" s="17"/>
      <c r="L1833" s="17"/>
      <c r="M1833" s="17"/>
      <c r="N1833" s="17"/>
      <c r="O1833" s="17"/>
      <c r="P1833" s="17"/>
      <c r="Q1833" s="17"/>
      <c r="R1833" s="17"/>
      <c r="S1833" s="17"/>
      <c r="T1833" s="17"/>
      <c r="U1833" s="17"/>
      <c r="V1833" s="17"/>
      <c r="W1833" s="17"/>
      <c r="X1833" s="17"/>
      <c r="Y1833" s="17"/>
      <c r="Z1833" s="17"/>
      <c r="AA1833" s="17"/>
      <c r="AB1833" s="17"/>
      <c r="AC1833" s="17"/>
      <c r="AD1833" s="17"/>
      <c r="AE1833" s="17"/>
      <c r="AF1833" s="17"/>
      <c r="AG1833" s="17"/>
      <c r="AH1833" s="17"/>
      <c r="AI1833" s="17"/>
      <c r="AJ1833" s="17"/>
      <c r="AK1833" s="17"/>
      <c r="AL1833" s="17"/>
      <c r="AM1833" s="17"/>
      <c r="AN1833" s="17"/>
      <c r="AO1833" s="17"/>
      <c r="AP1833" s="17"/>
      <c r="AQ1833" s="17"/>
      <c r="AR1833" s="17"/>
      <c r="AS1833" s="17"/>
      <c r="AT1833" s="17"/>
      <c r="AU1833" s="17"/>
      <c r="AV1833" s="17"/>
      <c r="AW1833" s="17"/>
      <c r="AX1833" s="17"/>
    </row>
    <row r="1834" spans="1:50">
      <c r="A1834" s="11"/>
      <c r="B1834" s="11"/>
      <c r="C1834" s="11"/>
      <c r="D1834" s="12"/>
      <c r="E1834" s="17"/>
      <c r="F1834" s="17"/>
      <c r="G1834" s="17"/>
      <c r="H1834" s="17"/>
      <c r="I1834" s="21"/>
      <c r="J1834" s="17"/>
      <c r="K1834" s="17"/>
      <c r="L1834" s="17"/>
      <c r="M1834" s="17"/>
      <c r="N1834" s="17"/>
      <c r="O1834" s="17"/>
      <c r="P1834" s="17"/>
      <c r="Q1834" s="17"/>
      <c r="R1834" s="17"/>
      <c r="S1834" s="17"/>
      <c r="T1834" s="17"/>
      <c r="U1834" s="17"/>
      <c r="V1834" s="17"/>
      <c r="W1834" s="17"/>
      <c r="X1834" s="17"/>
      <c r="Y1834" s="17"/>
      <c r="Z1834" s="17"/>
      <c r="AA1834" s="17"/>
      <c r="AB1834" s="17"/>
      <c r="AC1834" s="17"/>
      <c r="AD1834" s="17"/>
      <c r="AE1834" s="17"/>
      <c r="AF1834" s="17"/>
      <c r="AG1834" s="17"/>
      <c r="AH1834" s="17"/>
      <c r="AI1834" s="17"/>
      <c r="AJ1834" s="17"/>
      <c r="AK1834" s="17"/>
      <c r="AL1834" s="17"/>
      <c r="AM1834" s="17"/>
      <c r="AN1834" s="17"/>
      <c r="AO1834" s="17"/>
      <c r="AP1834" s="17"/>
      <c r="AQ1834" s="17"/>
      <c r="AR1834" s="17"/>
      <c r="AS1834" s="17"/>
      <c r="AT1834" s="17"/>
      <c r="AU1834" s="17"/>
      <c r="AV1834" s="17"/>
      <c r="AW1834" s="17"/>
      <c r="AX1834" s="17"/>
    </row>
    <row r="1835" spans="1:50">
      <c r="A1835" s="11"/>
      <c r="B1835" s="11"/>
      <c r="C1835" s="11"/>
      <c r="D1835" s="12"/>
      <c r="E1835" s="17"/>
      <c r="F1835" s="17"/>
      <c r="G1835" s="17"/>
      <c r="H1835" s="17"/>
      <c r="I1835" s="21"/>
      <c r="J1835" s="17"/>
      <c r="K1835" s="17"/>
      <c r="L1835" s="17"/>
      <c r="M1835" s="17"/>
      <c r="N1835" s="17"/>
      <c r="O1835" s="17"/>
      <c r="P1835" s="17"/>
      <c r="Q1835" s="17"/>
      <c r="R1835" s="17"/>
      <c r="S1835" s="17"/>
      <c r="T1835" s="17"/>
      <c r="U1835" s="17"/>
      <c r="V1835" s="17"/>
      <c r="W1835" s="17"/>
      <c r="X1835" s="17"/>
      <c r="Y1835" s="17"/>
      <c r="Z1835" s="17"/>
      <c r="AA1835" s="17"/>
      <c r="AB1835" s="17"/>
      <c r="AC1835" s="17"/>
      <c r="AD1835" s="17"/>
      <c r="AE1835" s="17"/>
      <c r="AF1835" s="17"/>
      <c r="AG1835" s="17"/>
      <c r="AH1835" s="17"/>
      <c r="AI1835" s="17"/>
      <c r="AJ1835" s="17"/>
      <c r="AK1835" s="17"/>
      <c r="AL1835" s="17"/>
      <c r="AM1835" s="17"/>
      <c r="AN1835" s="17"/>
      <c r="AO1835" s="17"/>
      <c r="AP1835" s="17"/>
      <c r="AQ1835" s="17"/>
      <c r="AR1835" s="17"/>
      <c r="AS1835" s="17"/>
      <c r="AT1835" s="17"/>
      <c r="AU1835" s="17"/>
      <c r="AV1835" s="17"/>
      <c r="AW1835" s="17"/>
      <c r="AX1835" s="17"/>
    </row>
    <row r="1836" spans="1:50">
      <c r="A1836" s="11"/>
      <c r="B1836" s="11"/>
      <c r="C1836" s="11"/>
      <c r="D1836" s="12"/>
      <c r="E1836" s="17"/>
      <c r="F1836" s="17"/>
      <c r="G1836" s="17"/>
      <c r="H1836" s="17"/>
      <c r="I1836" s="21"/>
      <c r="J1836" s="17"/>
      <c r="K1836" s="17"/>
      <c r="L1836" s="17"/>
      <c r="M1836" s="17"/>
      <c r="N1836" s="17"/>
      <c r="O1836" s="17"/>
      <c r="P1836" s="17"/>
      <c r="Q1836" s="17"/>
      <c r="R1836" s="17"/>
      <c r="S1836" s="17"/>
      <c r="T1836" s="17"/>
      <c r="U1836" s="17"/>
      <c r="V1836" s="17"/>
      <c r="W1836" s="17"/>
      <c r="X1836" s="17"/>
      <c r="Y1836" s="17"/>
      <c r="Z1836" s="17"/>
      <c r="AA1836" s="17"/>
      <c r="AB1836" s="17"/>
      <c r="AC1836" s="17"/>
      <c r="AD1836" s="17"/>
      <c r="AE1836" s="17"/>
      <c r="AF1836" s="17"/>
      <c r="AG1836" s="17"/>
      <c r="AH1836" s="17"/>
      <c r="AI1836" s="17"/>
      <c r="AJ1836" s="17"/>
      <c r="AK1836" s="17"/>
      <c r="AL1836" s="17"/>
      <c r="AM1836" s="17"/>
      <c r="AN1836" s="17"/>
      <c r="AO1836" s="17"/>
      <c r="AP1836" s="17"/>
      <c r="AQ1836" s="17"/>
      <c r="AR1836" s="17"/>
      <c r="AS1836" s="17"/>
      <c r="AT1836" s="17"/>
      <c r="AU1836" s="17"/>
      <c r="AV1836" s="17"/>
      <c r="AW1836" s="17"/>
      <c r="AX1836" s="17"/>
    </row>
    <row r="1837" spans="1:50">
      <c r="A1837" s="11"/>
      <c r="B1837" s="11"/>
      <c r="C1837" s="11"/>
      <c r="D1837" s="12"/>
      <c r="E1837" s="17"/>
      <c r="F1837" s="17"/>
      <c r="G1837" s="17"/>
      <c r="H1837" s="17"/>
      <c r="I1837" s="21"/>
      <c r="J1837" s="17"/>
      <c r="K1837" s="17"/>
      <c r="L1837" s="17"/>
      <c r="M1837" s="17"/>
      <c r="N1837" s="17"/>
      <c r="O1837" s="17"/>
      <c r="P1837" s="17"/>
      <c r="Q1837" s="17"/>
      <c r="R1837" s="17"/>
      <c r="S1837" s="17"/>
      <c r="T1837" s="17"/>
      <c r="U1837" s="17"/>
      <c r="V1837" s="17"/>
      <c r="W1837" s="17"/>
      <c r="X1837" s="17"/>
      <c r="Y1837" s="17"/>
      <c r="Z1837" s="17"/>
      <c r="AA1837" s="17"/>
      <c r="AB1837" s="17"/>
      <c r="AC1837" s="17"/>
      <c r="AD1837" s="17"/>
      <c r="AE1837" s="17"/>
      <c r="AF1837" s="17"/>
      <c r="AG1837" s="17"/>
      <c r="AH1837" s="17"/>
      <c r="AI1837" s="17"/>
      <c r="AJ1837" s="17"/>
      <c r="AK1837" s="17"/>
      <c r="AL1837" s="17"/>
      <c r="AM1837" s="17"/>
      <c r="AN1837" s="17"/>
      <c r="AO1837" s="17"/>
      <c r="AP1837" s="17"/>
      <c r="AQ1837" s="17"/>
      <c r="AR1837" s="17"/>
      <c r="AS1837" s="17"/>
      <c r="AT1837" s="17"/>
      <c r="AU1837" s="17"/>
      <c r="AV1837" s="17"/>
      <c r="AW1837" s="17"/>
      <c r="AX1837" s="17"/>
    </row>
    <row r="1838" spans="1:50">
      <c r="A1838" s="11"/>
      <c r="B1838" s="11"/>
      <c r="C1838" s="11"/>
      <c r="D1838" s="12"/>
      <c r="E1838" s="17"/>
      <c r="F1838" s="17"/>
      <c r="G1838" s="17"/>
      <c r="H1838" s="17"/>
      <c r="I1838" s="21"/>
      <c r="J1838" s="17"/>
      <c r="K1838" s="17"/>
      <c r="L1838" s="17"/>
      <c r="M1838" s="17"/>
      <c r="N1838" s="17"/>
      <c r="O1838" s="17"/>
      <c r="P1838" s="17"/>
      <c r="Q1838" s="17"/>
      <c r="R1838" s="17"/>
      <c r="S1838" s="17"/>
      <c r="T1838" s="17"/>
      <c r="U1838" s="17"/>
      <c r="V1838" s="17"/>
      <c r="W1838" s="17"/>
      <c r="X1838" s="17"/>
      <c r="Y1838" s="17"/>
      <c r="Z1838" s="17"/>
      <c r="AA1838" s="17"/>
      <c r="AB1838" s="17"/>
      <c r="AC1838" s="17"/>
      <c r="AD1838" s="17"/>
      <c r="AE1838" s="17"/>
      <c r="AF1838" s="17"/>
      <c r="AG1838" s="17"/>
      <c r="AH1838" s="17"/>
      <c r="AI1838" s="17"/>
      <c r="AJ1838" s="17"/>
      <c r="AK1838" s="17"/>
      <c r="AL1838" s="17"/>
      <c r="AM1838" s="17"/>
      <c r="AN1838" s="17"/>
      <c r="AO1838" s="17"/>
      <c r="AP1838" s="17"/>
      <c r="AQ1838" s="17"/>
      <c r="AR1838" s="17"/>
      <c r="AS1838" s="17"/>
      <c r="AT1838" s="17"/>
      <c r="AU1838" s="17"/>
      <c r="AV1838" s="17"/>
      <c r="AW1838" s="17"/>
      <c r="AX1838" s="17"/>
    </row>
    <row r="1839" spans="1:50">
      <c r="A1839" s="11"/>
      <c r="B1839" s="11"/>
      <c r="C1839" s="11"/>
      <c r="D1839" s="12"/>
      <c r="E1839" s="17"/>
      <c r="F1839" s="17"/>
      <c r="G1839" s="17"/>
      <c r="H1839" s="17"/>
      <c r="I1839" s="21"/>
      <c r="J1839" s="17"/>
      <c r="K1839" s="17"/>
      <c r="L1839" s="17"/>
      <c r="M1839" s="17"/>
      <c r="N1839" s="17"/>
      <c r="O1839" s="17"/>
      <c r="P1839" s="17"/>
      <c r="Q1839" s="17"/>
      <c r="R1839" s="17"/>
      <c r="S1839" s="17"/>
      <c r="T1839" s="17"/>
      <c r="U1839" s="17"/>
      <c r="V1839" s="17"/>
      <c r="W1839" s="17"/>
      <c r="X1839" s="17"/>
      <c r="Y1839" s="17"/>
      <c r="Z1839" s="17"/>
      <c r="AA1839" s="17"/>
      <c r="AB1839" s="17"/>
      <c r="AC1839" s="17"/>
      <c r="AD1839" s="17"/>
      <c r="AE1839" s="17"/>
      <c r="AF1839" s="17"/>
      <c r="AG1839" s="17"/>
      <c r="AH1839" s="17"/>
      <c r="AI1839" s="17"/>
      <c r="AJ1839" s="17"/>
      <c r="AK1839" s="17"/>
      <c r="AL1839" s="17"/>
      <c r="AM1839" s="17"/>
      <c r="AN1839" s="17"/>
      <c r="AO1839" s="17"/>
      <c r="AP1839" s="17"/>
      <c r="AQ1839" s="17"/>
      <c r="AR1839" s="17"/>
      <c r="AS1839" s="17"/>
      <c r="AT1839" s="17"/>
      <c r="AU1839" s="17"/>
      <c r="AV1839" s="17"/>
      <c r="AW1839" s="17"/>
      <c r="AX1839" s="17"/>
    </row>
    <row r="1840" spans="1:50">
      <c r="A1840" s="11"/>
      <c r="B1840" s="11"/>
      <c r="C1840" s="11"/>
      <c r="D1840" s="12"/>
      <c r="E1840" s="17"/>
      <c r="F1840" s="17"/>
      <c r="G1840" s="17"/>
      <c r="H1840" s="17"/>
      <c r="I1840" s="21"/>
      <c r="J1840" s="17"/>
      <c r="K1840" s="17"/>
      <c r="L1840" s="17"/>
      <c r="M1840" s="17"/>
      <c r="N1840" s="17"/>
      <c r="O1840" s="17"/>
      <c r="P1840" s="17"/>
      <c r="Q1840" s="17"/>
      <c r="R1840" s="17"/>
      <c r="S1840" s="17"/>
      <c r="T1840" s="17"/>
      <c r="U1840" s="17"/>
      <c r="V1840" s="17"/>
      <c r="W1840" s="17"/>
      <c r="X1840" s="17"/>
      <c r="Y1840" s="17"/>
      <c r="Z1840" s="17"/>
      <c r="AA1840" s="17"/>
      <c r="AB1840" s="17"/>
      <c r="AC1840" s="17"/>
      <c r="AD1840" s="17"/>
      <c r="AE1840" s="17"/>
      <c r="AF1840" s="17"/>
      <c r="AG1840" s="17"/>
      <c r="AH1840" s="17"/>
      <c r="AI1840" s="17"/>
      <c r="AJ1840" s="17"/>
      <c r="AK1840" s="17"/>
      <c r="AL1840" s="17"/>
      <c r="AM1840" s="17"/>
      <c r="AN1840" s="17"/>
      <c r="AO1840" s="17"/>
      <c r="AP1840" s="17"/>
      <c r="AQ1840" s="17"/>
      <c r="AR1840" s="17"/>
      <c r="AS1840" s="17"/>
      <c r="AT1840" s="17"/>
      <c r="AU1840" s="17"/>
      <c r="AV1840" s="17"/>
      <c r="AW1840" s="17"/>
      <c r="AX1840" s="17"/>
    </row>
    <row r="1841" spans="1:50">
      <c r="A1841" s="11"/>
      <c r="B1841" s="11"/>
      <c r="C1841" s="11"/>
      <c r="D1841" s="12"/>
      <c r="E1841" s="17"/>
      <c r="F1841" s="17"/>
      <c r="G1841" s="17"/>
      <c r="H1841" s="17"/>
      <c r="I1841" s="21"/>
      <c r="J1841" s="17"/>
      <c r="K1841" s="17"/>
      <c r="L1841" s="17"/>
      <c r="M1841" s="17"/>
      <c r="N1841" s="17"/>
      <c r="O1841" s="17"/>
      <c r="P1841" s="17"/>
      <c r="Q1841" s="17"/>
      <c r="R1841" s="17"/>
      <c r="S1841" s="17"/>
      <c r="T1841" s="17"/>
      <c r="U1841" s="17"/>
      <c r="V1841" s="17"/>
      <c r="W1841" s="17"/>
      <c r="X1841" s="17"/>
      <c r="Y1841" s="17"/>
      <c r="Z1841" s="17"/>
      <c r="AA1841" s="17"/>
      <c r="AB1841" s="17"/>
      <c r="AC1841" s="17"/>
      <c r="AD1841" s="17"/>
      <c r="AE1841" s="17"/>
      <c r="AF1841" s="17"/>
      <c r="AG1841" s="17"/>
      <c r="AH1841" s="17"/>
      <c r="AI1841" s="17"/>
      <c r="AJ1841" s="17"/>
      <c r="AK1841" s="17"/>
      <c r="AL1841" s="17"/>
      <c r="AM1841" s="17"/>
      <c r="AN1841" s="17"/>
      <c r="AO1841" s="17"/>
      <c r="AP1841" s="17"/>
      <c r="AQ1841" s="17"/>
      <c r="AR1841" s="17"/>
      <c r="AS1841" s="17"/>
      <c r="AT1841" s="17"/>
      <c r="AU1841" s="17"/>
      <c r="AV1841" s="17"/>
      <c r="AW1841" s="17"/>
      <c r="AX1841" s="17"/>
    </row>
    <row r="1842" spans="1:50">
      <c r="A1842" s="11"/>
      <c r="B1842" s="11"/>
      <c r="C1842" s="11"/>
      <c r="D1842" s="12"/>
      <c r="E1842" s="17"/>
      <c r="F1842" s="17"/>
      <c r="G1842" s="17"/>
      <c r="H1842" s="17"/>
      <c r="I1842" s="21"/>
      <c r="J1842" s="17"/>
      <c r="K1842" s="17"/>
      <c r="L1842" s="17"/>
      <c r="M1842" s="17"/>
      <c r="N1842" s="17"/>
      <c r="O1842" s="17"/>
      <c r="P1842" s="17"/>
      <c r="Q1842" s="17"/>
      <c r="R1842" s="17"/>
      <c r="S1842" s="17"/>
      <c r="T1842" s="17"/>
      <c r="U1842" s="17"/>
      <c r="V1842" s="17"/>
      <c r="W1842" s="17"/>
      <c r="X1842" s="17"/>
      <c r="Y1842" s="17"/>
      <c r="Z1842" s="17"/>
      <c r="AA1842" s="17"/>
      <c r="AB1842" s="17"/>
      <c r="AC1842" s="17"/>
      <c r="AD1842" s="17"/>
      <c r="AE1842" s="17"/>
      <c r="AF1842" s="17"/>
      <c r="AG1842" s="17"/>
      <c r="AH1842" s="17"/>
      <c r="AI1842" s="17"/>
      <c r="AJ1842" s="17"/>
      <c r="AK1842" s="17"/>
      <c r="AL1842" s="17"/>
      <c r="AM1842" s="17"/>
      <c r="AN1842" s="17"/>
      <c r="AO1842" s="17"/>
      <c r="AP1842" s="17"/>
      <c r="AQ1842" s="17"/>
      <c r="AR1842" s="17"/>
      <c r="AS1842" s="17"/>
      <c r="AT1842" s="17"/>
      <c r="AU1842" s="17"/>
      <c r="AV1842" s="17"/>
      <c r="AW1842" s="17"/>
      <c r="AX1842" s="17"/>
    </row>
    <row r="1843" spans="1:50">
      <c r="A1843" s="11"/>
      <c r="B1843" s="11"/>
      <c r="C1843" s="11"/>
      <c r="D1843" s="12"/>
      <c r="E1843" s="17"/>
      <c r="F1843" s="17"/>
      <c r="G1843" s="17"/>
      <c r="H1843" s="17"/>
      <c r="I1843" s="21"/>
      <c r="J1843" s="17"/>
      <c r="K1843" s="17"/>
      <c r="L1843" s="17"/>
      <c r="M1843" s="17"/>
      <c r="N1843" s="17"/>
      <c r="O1843" s="17"/>
      <c r="P1843" s="17"/>
      <c r="Q1843" s="17"/>
      <c r="R1843" s="17"/>
      <c r="S1843" s="17"/>
      <c r="T1843" s="17"/>
      <c r="U1843" s="17"/>
      <c r="V1843" s="17"/>
      <c r="W1843" s="17"/>
      <c r="X1843" s="17"/>
      <c r="Y1843" s="17"/>
      <c r="Z1843" s="17"/>
      <c r="AA1843" s="17"/>
      <c r="AB1843" s="17"/>
      <c r="AC1843" s="17"/>
      <c r="AD1843" s="17"/>
      <c r="AE1843" s="17"/>
      <c r="AF1843" s="17"/>
      <c r="AG1843" s="17"/>
      <c r="AH1843" s="17"/>
      <c r="AI1843" s="17"/>
      <c r="AJ1843" s="17"/>
      <c r="AK1843" s="17"/>
      <c r="AL1843" s="17"/>
      <c r="AM1843" s="17"/>
      <c r="AN1843" s="17"/>
      <c r="AO1843" s="17"/>
      <c r="AP1843" s="17"/>
      <c r="AQ1843" s="17"/>
      <c r="AR1843" s="17"/>
      <c r="AS1843" s="17"/>
      <c r="AT1843" s="17"/>
      <c r="AU1843" s="17"/>
      <c r="AV1843" s="17"/>
      <c r="AW1843" s="17"/>
      <c r="AX1843" s="17"/>
    </row>
    <row r="1844" spans="1:50">
      <c r="A1844" s="11"/>
      <c r="B1844" s="11"/>
      <c r="C1844" s="11"/>
      <c r="D1844" s="12"/>
      <c r="E1844" s="17"/>
      <c r="F1844" s="17"/>
      <c r="G1844" s="17"/>
      <c r="H1844" s="17"/>
      <c r="I1844" s="21"/>
      <c r="J1844" s="17"/>
      <c r="K1844" s="17"/>
      <c r="L1844" s="17"/>
      <c r="M1844" s="17"/>
      <c r="N1844" s="17"/>
      <c r="O1844" s="17"/>
      <c r="P1844" s="17"/>
      <c r="Q1844" s="17"/>
      <c r="R1844" s="17"/>
      <c r="S1844" s="17"/>
      <c r="T1844" s="17"/>
      <c r="U1844" s="17"/>
      <c r="V1844" s="17"/>
      <c r="W1844" s="17"/>
      <c r="X1844" s="17"/>
      <c r="Y1844" s="17"/>
      <c r="Z1844" s="17"/>
      <c r="AA1844" s="17"/>
      <c r="AB1844" s="17"/>
      <c r="AC1844" s="17"/>
      <c r="AD1844" s="17"/>
      <c r="AE1844" s="17"/>
      <c r="AF1844" s="17"/>
      <c r="AG1844" s="17"/>
      <c r="AH1844" s="17"/>
      <c r="AI1844" s="17"/>
      <c r="AJ1844" s="17"/>
      <c r="AK1844" s="17"/>
      <c r="AL1844" s="17"/>
      <c r="AM1844" s="17"/>
      <c r="AN1844" s="17"/>
      <c r="AO1844" s="17"/>
      <c r="AP1844" s="17"/>
      <c r="AQ1844" s="17"/>
      <c r="AR1844" s="17"/>
      <c r="AS1844" s="17"/>
      <c r="AT1844" s="17"/>
      <c r="AU1844" s="17"/>
      <c r="AV1844" s="17"/>
      <c r="AW1844" s="17"/>
      <c r="AX1844" s="17"/>
    </row>
    <row r="1845" spans="1:50">
      <c r="A1845" s="11"/>
      <c r="B1845" s="11"/>
      <c r="C1845" s="11"/>
      <c r="D1845" s="12"/>
      <c r="E1845" s="17"/>
      <c r="F1845" s="17"/>
      <c r="G1845" s="17"/>
      <c r="H1845" s="17"/>
      <c r="I1845" s="21"/>
      <c r="J1845" s="17"/>
      <c r="K1845" s="17"/>
      <c r="L1845" s="17"/>
      <c r="M1845" s="17"/>
      <c r="N1845" s="17"/>
      <c r="O1845" s="17"/>
      <c r="P1845" s="17"/>
      <c r="Q1845" s="17"/>
      <c r="R1845" s="17"/>
      <c r="S1845" s="17"/>
      <c r="T1845" s="17"/>
      <c r="U1845" s="17"/>
      <c r="V1845" s="17"/>
      <c r="W1845" s="17"/>
      <c r="X1845" s="17"/>
      <c r="Y1845" s="17"/>
      <c r="Z1845" s="17"/>
      <c r="AA1845" s="17"/>
      <c r="AB1845" s="17"/>
      <c r="AC1845" s="17"/>
      <c r="AD1845" s="17"/>
      <c r="AE1845" s="17"/>
      <c r="AF1845" s="17"/>
      <c r="AG1845" s="17"/>
      <c r="AH1845" s="17"/>
      <c r="AI1845" s="17"/>
      <c r="AJ1845" s="17"/>
      <c r="AK1845" s="17"/>
      <c r="AL1845" s="17"/>
      <c r="AM1845" s="17"/>
      <c r="AN1845" s="17"/>
      <c r="AO1845" s="17"/>
      <c r="AP1845" s="17"/>
      <c r="AQ1845" s="17"/>
      <c r="AR1845" s="17"/>
      <c r="AS1845" s="17"/>
      <c r="AT1845" s="17"/>
      <c r="AU1845" s="17"/>
      <c r="AV1845" s="17"/>
      <c r="AW1845" s="17"/>
      <c r="AX1845" s="17"/>
    </row>
    <row r="1846" spans="1:50">
      <c r="A1846" s="11"/>
      <c r="B1846" s="11"/>
      <c r="C1846" s="11"/>
      <c r="D1846" s="12"/>
      <c r="E1846" s="17"/>
      <c r="F1846" s="17"/>
      <c r="G1846" s="17"/>
      <c r="H1846" s="17"/>
      <c r="I1846" s="21"/>
      <c r="J1846" s="17"/>
      <c r="K1846" s="17"/>
      <c r="L1846" s="17"/>
      <c r="M1846" s="17"/>
      <c r="N1846" s="17"/>
      <c r="O1846" s="17"/>
      <c r="P1846" s="17"/>
      <c r="Q1846" s="17"/>
      <c r="R1846" s="17"/>
      <c r="S1846" s="17"/>
      <c r="T1846" s="17"/>
      <c r="U1846" s="17"/>
      <c r="V1846" s="17"/>
      <c r="W1846" s="17"/>
      <c r="X1846" s="17"/>
      <c r="Y1846" s="17"/>
      <c r="Z1846" s="17"/>
      <c r="AA1846" s="17"/>
      <c r="AB1846" s="17"/>
      <c r="AC1846" s="17"/>
      <c r="AD1846" s="17"/>
      <c r="AE1846" s="17"/>
      <c r="AF1846" s="17"/>
      <c r="AG1846" s="17"/>
      <c r="AH1846" s="17"/>
      <c r="AI1846" s="17"/>
      <c r="AJ1846" s="17"/>
      <c r="AK1846" s="17"/>
      <c r="AL1846" s="17"/>
      <c r="AM1846" s="17"/>
      <c r="AN1846" s="17"/>
      <c r="AO1846" s="17"/>
      <c r="AP1846" s="17"/>
      <c r="AQ1846" s="17"/>
      <c r="AR1846" s="17"/>
      <c r="AS1846" s="17"/>
      <c r="AT1846" s="17"/>
      <c r="AU1846" s="17"/>
      <c r="AV1846" s="17"/>
      <c r="AW1846" s="17"/>
      <c r="AX1846" s="17"/>
    </row>
    <row r="1847" spans="1:50">
      <c r="A1847" s="11"/>
      <c r="B1847" s="11"/>
      <c r="C1847" s="11"/>
      <c r="D1847" s="12"/>
      <c r="E1847" s="17"/>
      <c r="F1847" s="17"/>
      <c r="G1847" s="17"/>
      <c r="H1847" s="17"/>
      <c r="I1847" s="21"/>
      <c r="J1847" s="17"/>
      <c r="K1847" s="17"/>
      <c r="L1847" s="17"/>
      <c r="M1847" s="17"/>
      <c r="N1847" s="17"/>
      <c r="O1847" s="17"/>
      <c r="P1847" s="17"/>
      <c r="Q1847" s="17"/>
      <c r="R1847" s="17"/>
      <c r="S1847" s="17"/>
      <c r="T1847" s="17"/>
      <c r="U1847" s="17"/>
      <c r="V1847" s="17"/>
      <c r="W1847" s="17"/>
      <c r="X1847" s="17"/>
      <c r="Y1847" s="17"/>
      <c r="Z1847" s="17"/>
      <c r="AA1847" s="17"/>
      <c r="AB1847" s="17"/>
      <c r="AC1847" s="17"/>
      <c r="AD1847" s="17"/>
      <c r="AE1847" s="17"/>
      <c r="AF1847" s="17"/>
      <c r="AG1847" s="17"/>
      <c r="AH1847" s="17"/>
      <c r="AI1847" s="17"/>
      <c r="AJ1847" s="17"/>
      <c r="AK1847" s="17"/>
      <c r="AL1847" s="17"/>
      <c r="AM1847" s="17"/>
      <c r="AN1847" s="17"/>
      <c r="AO1847" s="17"/>
      <c r="AP1847" s="17"/>
      <c r="AQ1847" s="17"/>
      <c r="AR1847" s="17"/>
      <c r="AS1847" s="17"/>
      <c r="AT1847" s="17"/>
      <c r="AU1847" s="17"/>
      <c r="AV1847" s="17"/>
      <c r="AW1847" s="17"/>
      <c r="AX1847" s="17"/>
    </row>
    <row r="1848" spans="1:50">
      <c r="A1848" s="11"/>
      <c r="B1848" s="11"/>
      <c r="C1848" s="11"/>
      <c r="D1848" s="12"/>
      <c r="E1848" s="17"/>
      <c r="F1848" s="17"/>
      <c r="G1848" s="17"/>
      <c r="H1848" s="17"/>
      <c r="I1848" s="21"/>
      <c r="J1848" s="17"/>
      <c r="K1848" s="17"/>
      <c r="L1848" s="17"/>
      <c r="M1848" s="17"/>
      <c r="N1848" s="17"/>
      <c r="O1848" s="17"/>
      <c r="P1848" s="17"/>
      <c r="Q1848" s="17"/>
      <c r="R1848" s="17"/>
      <c r="S1848" s="17"/>
      <c r="T1848" s="17"/>
      <c r="U1848" s="17"/>
      <c r="V1848" s="17"/>
      <c r="W1848" s="17"/>
      <c r="X1848" s="17"/>
      <c r="Y1848" s="17"/>
      <c r="Z1848" s="17"/>
      <c r="AA1848" s="17"/>
      <c r="AB1848" s="17"/>
      <c r="AC1848" s="17"/>
      <c r="AD1848" s="17"/>
      <c r="AE1848" s="17"/>
      <c r="AF1848" s="17"/>
      <c r="AG1848" s="17"/>
      <c r="AH1848" s="17"/>
      <c r="AI1848" s="17"/>
      <c r="AJ1848" s="17"/>
      <c r="AK1848" s="17"/>
      <c r="AL1848" s="17"/>
      <c r="AM1848" s="17"/>
      <c r="AN1848" s="17"/>
      <c r="AO1848" s="17"/>
      <c r="AP1848" s="17"/>
      <c r="AQ1848" s="17"/>
      <c r="AR1848" s="17"/>
      <c r="AS1848" s="17"/>
      <c r="AT1848" s="17"/>
      <c r="AU1848" s="17"/>
      <c r="AV1848" s="17"/>
      <c r="AW1848" s="17"/>
      <c r="AX1848" s="17"/>
    </row>
    <row r="1849" spans="1:50">
      <c r="A1849" s="11"/>
      <c r="B1849" s="11"/>
      <c r="C1849" s="11"/>
      <c r="D1849" s="12"/>
      <c r="E1849" s="17"/>
      <c r="F1849" s="17"/>
      <c r="G1849" s="17"/>
      <c r="H1849" s="17"/>
      <c r="I1849" s="21"/>
      <c r="J1849" s="17"/>
      <c r="K1849" s="17"/>
      <c r="L1849" s="17"/>
      <c r="M1849" s="17"/>
      <c r="N1849" s="17"/>
      <c r="O1849" s="17"/>
      <c r="P1849" s="17"/>
      <c r="Q1849" s="17"/>
      <c r="R1849" s="17"/>
      <c r="S1849" s="17"/>
      <c r="T1849" s="17"/>
      <c r="U1849" s="17"/>
      <c r="V1849" s="17"/>
      <c r="W1849" s="17"/>
      <c r="X1849" s="17"/>
      <c r="Y1849" s="17"/>
      <c r="Z1849" s="17"/>
      <c r="AA1849" s="17"/>
      <c r="AB1849" s="17"/>
      <c r="AC1849" s="17"/>
      <c r="AD1849" s="17"/>
      <c r="AE1849" s="17"/>
      <c r="AF1849" s="17"/>
      <c r="AG1849" s="17"/>
      <c r="AH1849" s="17"/>
      <c r="AI1849" s="17"/>
      <c r="AJ1849" s="17"/>
      <c r="AK1849" s="17"/>
      <c r="AL1849" s="17"/>
      <c r="AM1849" s="17"/>
      <c r="AN1849" s="17"/>
      <c r="AO1849" s="17"/>
      <c r="AP1849" s="17"/>
      <c r="AQ1849" s="17"/>
      <c r="AR1849" s="17"/>
      <c r="AS1849" s="17"/>
      <c r="AT1849" s="17"/>
      <c r="AU1849" s="17"/>
      <c r="AV1849" s="17"/>
      <c r="AW1849" s="17"/>
      <c r="AX1849" s="17"/>
    </row>
    <row r="1850" spans="1:50">
      <c r="A1850" s="11"/>
      <c r="B1850" s="11"/>
      <c r="C1850" s="11"/>
      <c r="D1850" s="12"/>
      <c r="E1850" s="17"/>
      <c r="F1850" s="17"/>
      <c r="G1850" s="17"/>
      <c r="H1850" s="17"/>
      <c r="I1850" s="21"/>
      <c r="J1850" s="17"/>
      <c r="K1850" s="17"/>
      <c r="L1850" s="17"/>
      <c r="M1850" s="17"/>
      <c r="N1850" s="17"/>
      <c r="O1850" s="17"/>
      <c r="P1850" s="17"/>
      <c r="Q1850" s="17"/>
      <c r="R1850" s="17"/>
      <c r="S1850" s="17"/>
      <c r="T1850" s="17"/>
      <c r="U1850" s="17"/>
      <c r="V1850" s="17"/>
      <c r="W1850" s="17"/>
      <c r="X1850" s="17"/>
      <c r="Y1850" s="17"/>
      <c r="Z1850" s="17"/>
      <c r="AA1850" s="17"/>
      <c r="AB1850" s="17"/>
      <c r="AC1850" s="17"/>
      <c r="AD1850" s="17"/>
      <c r="AE1850" s="17"/>
      <c r="AF1850" s="17"/>
      <c r="AG1850" s="17"/>
      <c r="AH1850" s="17"/>
      <c r="AI1850" s="17"/>
      <c r="AJ1850" s="17"/>
      <c r="AK1850" s="17"/>
      <c r="AL1850" s="17"/>
      <c r="AM1850" s="17"/>
      <c r="AN1850" s="17"/>
      <c r="AO1850" s="17"/>
      <c r="AP1850" s="17"/>
      <c r="AQ1850" s="17"/>
      <c r="AR1850" s="17"/>
      <c r="AS1850" s="17"/>
      <c r="AT1850" s="17"/>
      <c r="AU1850" s="17"/>
      <c r="AV1850" s="17"/>
      <c r="AW1850" s="17"/>
      <c r="AX1850" s="17"/>
    </row>
    <row r="1851" spans="1:50">
      <c r="A1851" s="11"/>
      <c r="B1851" s="11"/>
      <c r="C1851" s="11"/>
      <c r="D1851" s="12"/>
      <c r="E1851" s="17"/>
      <c r="F1851" s="17"/>
      <c r="G1851" s="17"/>
      <c r="H1851" s="17"/>
      <c r="I1851" s="21"/>
      <c r="J1851" s="17"/>
      <c r="K1851" s="17"/>
      <c r="L1851" s="17"/>
      <c r="M1851" s="17"/>
      <c r="N1851" s="17"/>
      <c r="O1851" s="17"/>
      <c r="P1851" s="17"/>
      <c r="Q1851" s="17"/>
      <c r="R1851" s="17"/>
      <c r="S1851" s="17"/>
      <c r="T1851" s="17"/>
      <c r="U1851" s="17"/>
      <c r="V1851" s="17"/>
      <c r="W1851" s="17"/>
      <c r="X1851" s="17"/>
      <c r="Y1851" s="17"/>
      <c r="Z1851" s="17"/>
      <c r="AA1851" s="17"/>
      <c r="AB1851" s="17"/>
      <c r="AC1851" s="17"/>
      <c r="AD1851" s="17"/>
      <c r="AE1851" s="17"/>
      <c r="AF1851" s="17"/>
      <c r="AG1851" s="17"/>
      <c r="AH1851" s="17"/>
      <c r="AI1851" s="17"/>
      <c r="AJ1851" s="17"/>
      <c r="AK1851" s="17"/>
      <c r="AL1851" s="17"/>
      <c r="AM1851" s="17"/>
      <c r="AN1851" s="17"/>
      <c r="AO1851" s="17"/>
      <c r="AP1851" s="17"/>
      <c r="AQ1851" s="17"/>
      <c r="AR1851" s="17"/>
      <c r="AS1851" s="17"/>
      <c r="AT1851" s="17"/>
      <c r="AU1851" s="17"/>
      <c r="AV1851" s="17"/>
      <c r="AW1851" s="17"/>
      <c r="AX1851" s="17"/>
    </row>
    <row r="1852" spans="1:50">
      <c r="A1852" s="11"/>
      <c r="B1852" s="11"/>
      <c r="C1852" s="11"/>
      <c r="D1852" s="12"/>
      <c r="E1852" s="17"/>
      <c r="F1852" s="17"/>
      <c r="G1852" s="17"/>
      <c r="H1852" s="17"/>
      <c r="I1852" s="21"/>
      <c r="J1852" s="17"/>
      <c r="K1852" s="17"/>
      <c r="L1852" s="17"/>
      <c r="M1852" s="17"/>
      <c r="N1852" s="17"/>
      <c r="O1852" s="17"/>
      <c r="P1852" s="17"/>
      <c r="Q1852" s="17"/>
      <c r="R1852" s="17"/>
      <c r="S1852" s="17"/>
      <c r="T1852" s="17"/>
      <c r="U1852" s="17"/>
      <c r="V1852" s="17"/>
      <c r="W1852" s="17"/>
      <c r="X1852" s="17"/>
      <c r="Y1852" s="17"/>
      <c r="Z1852" s="17"/>
      <c r="AA1852" s="17"/>
      <c r="AB1852" s="17"/>
      <c r="AC1852" s="17"/>
      <c r="AD1852" s="17"/>
      <c r="AE1852" s="17"/>
      <c r="AF1852" s="17"/>
      <c r="AG1852" s="17"/>
      <c r="AH1852" s="17"/>
      <c r="AI1852" s="17"/>
      <c r="AJ1852" s="17"/>
      <c r="AK1852" s="17"/>
      <c r="AL1852" s="17"/>
      <c r="AM1852" s="17"/>
      <c r="AN1852" s="17"/>
      <c r="AO1852" s="17"/>
      <c r="AP1852" s="17"/>
      <c r="AQ1852" s="17"/>
      <c r="AR1852" s="17"/>
      <c r="AS1852" s="17"/>
      <c r="AT1852" s="17"/>
      <c r="AU1852" s="17"/>
      <c r="AV1852" s="17"/>
      <c r="AW1852" s="17"/>
      <c r="AX1852" s="17"/>
    </row>
    <row r="1853" spans="1:50">
      <c r="A1853" s="11"/>
      <c r="B1853" s="11"/>
      <c r="C1853" s="11"/>
      <c r="D1853" s="12"/>
      <c r="E1853" s="17"/>
      <c r="F1853" s="17"/>
      <c r="G1853" s="17"/>
      <c r="H1853" s="17"/>
      <c r="I1853" s="21"/>
      <c r="J1853" s="17"/>
      <c r="K1853" s="17"/>
      <c r="L1853" s="17"/>
      <c r="M1853" s="17"/>
      <c r="N1853" s="17"/>
      <c r="O1853" s="17"/>
      <c r="P1853" s="17"/>
      <c r="Q1853" s="17"/>
      <c r="R1853" s="17"/>
      <c r="S1853" s="17"/>
      <c r="T1853" s="17"/>
      <c r="U1853" s="17"/>
      <c r="V1853" s="17"/>
      <c r="W1853" s="17"/>
      <c r="X1853" s="17"/>
      <c r="Y1853" s="17"/>
      <c r="Z1853" s="17"/>
      <c r="AA1853" s="17"/>
      <c r="AB1853" s="17"/>
      <c r="AC1853" s="17"/>
      <c r="AD1853" s="17"/>
      <c r="AE1853" s="17"/>
      <c r="AF1853" s="17"/>
      <c r="AG1853" s="17"/>
      <c r="AH1853" s="17"/>
      <c r="AI1853" s="17"/>
      <c r="AJ1853" s="17"/>
      <c r="AK1853" s="17"/>
      <c r="AL1853" s="17"/>
      <c r="AM1853" s="17"/>
      <c r="AN1853" s="17"/>
      <c r="AO1853" s="17"/>
      <c r="AP1853" s="17"/>
      <c r="AQ1853" s="17"/>
      <c r="AR1853" s="17"/>
      <c r="AS1853" s="17"/>
      <c r="AT1853" s="17"/>
      <c r="AU1853" s="17"/>
      <c r="AV1853" s="17"/>
      <c r="AW1853" s="17"/>
      <c r="AX1853" s="17"/>
    </row>
    <row r="1854" spans="1:50">
      <c r="A1854" s="11"/>
      <c r="B1854" s="11"/>
      <c r="C1854" s="11"/>
      <c r="D1854" s="12"/>
      <c r="E1854" s="17"/>
      <c r="F1854" s="17"/>
      <c r="G1854" s="17"/>
      <c r="H1854" s="17"/>
      <c r="I1854" s="21"/>
      <c r="J1854" s="17"/>
      <c r="K1854" s="17"/>
      <c r="L1854" s="17"/>
      <c r="M1854" s="17"/>
      <c r="N1854" s="17"/>
      <c r="O1854" s="17"/>
      <c r="P1854" s="17"/>
      <c r="Q1854" s="17"/>
      <c r="R1854" s="17"/>
      <c r="S1854" s="17"/>
      <c r="T1854" s="17"/>
      <c r="U1854" s="17"/>
      <c r="V1854" s="17"/>
      <c r="W1854" s="17"/>
      <c r="X1854" s="17"/>
      <c r="Y1854" s="17"/>
      <c r="Z1854" s="17"/>
      <c r="AA1854" s="17"/>
      <c r="AB1854" s="17"/>
      <c r="AC1854" s="17"/>
      <c r="AD1854" s="17"/>
      <c r="AE1854" s="17"/>
      <c r="AF1854" s="17"/>
      <c r="AG1854" s="17"/>
      <c r="AH1854" s="17"/>
      <c r="AI1854" s="17"/>
      <c r="AJ1854" s="17"/>
      <c r="AK1854" s="17"/>
      <c r="AL1854" s="17"/>
      <c r="AM1854" s="17"/>
      <c r="AN1854" s="17"/>
      <c r="AO1854" s="17"/>
      <c r="AP1854" s="17"/>
      <c r="AQ1854" s="17"/>
      <c r="AR1854" s="17"/>
      <c r="AS1854" s="17"/>
      <c r="AT1854" s="17"/>
      <c r="AU1854" s="17"/>
      <c r="AV1854" s="17"/>
      <c r="AW1854" s="17"/>
      <c r="AX1854" s="17"/>
    </row>
    <row r="1855" spans="1:50">
      <c r="A1855" s="11"/>
      <c r="B1855" s="11"/>
      <c r="C1855" s="11"/>
      <c r="D1855" s="12"/>
      <c r="E1855" s="17"/>
      <c r="F1855" s="17"/>
      <c r="G1855" s="17"/>
      <c r="H1855" s="17"/>
      <c r="I1855" s="21"/>
      <c r="J1855" s="17"/>
      <c r="K1855" s="17"/>
      <c r="L1855" s="17"/>
      <c r="M1855" s="17"/>
      <c r="N1855" s="17"/>
      <c r="O1855" s="17"/>
      <c r="P1855" s="17"/>
      <c r="Q1855" s="17"/>
      <c r="R1855" s="17"/>
      <c r="S1855" s="17"/>
      <c r="T1855" s="17"/>
      <c r="U1855" s="17"/>
      <c r="V1855" s="17"/>
      <c r="W1855" s="17"/>
      <c r="X1855" s="17"/>
      <c r="Y1855" s="17"/>
      <c r="Z1855" s="17"/>
      <c r="AA1855" s="17"/>
      <c r="AB1855" s="17"/>
      <c r="AC1855" s="17"/>
      <c r="AD1855" s="17"/>
      <c r="AE1855" s="17"/>
      <c r="AF1855" s="17"/>
      <c r="AG1855" s="17"/>
      <c r="AH1855" s="17"/>
      <c r="AI1855" s="17"/>
      <c r="AJ1855" s="17"/>
      <c r="AK1855" s="17"/>
      <c r="AL1855" s="17"/>
      <c r="AM1855" s="17"/>
      <c r="AN1855" s="17"/>
      <c r="AO1855" s="17"/>
      <c r="AP1855" s="17"/>
      <c r="AQ1855" s="17"/>
      <c r="AR1855" s="17"/>
      <c r="AS1855" s="17"/>
      <c r="AT1855" s="17"/>
      <c r="AU1855" s="17"/>
      <c r="AV1855" s="17"/>
      <c r="AW1855" s="17"/>
      <c r="AX1855" s="17"/>
    </row>
    <row r="1856" spans="1:50">
      <c r="A1856" s="11"/>
      <c r="B1856" s="11"/>
      <c r="C1856" s="11"/>
      <c r="D1856" s="12"/>
      <c r="E1856" s="17"/>
      <c r="F1856" s="17"/>
      <c r="G1856" s="17"/>
      <c r="H1856" s="17"/>
      <c r="I1856" s="21"/>
      <c r="J1856" s="17"/>
      <c r="K1856" s="17"/>
      <c r="L1856" s="17"/>
      <c r="M1856" s="17"/>
      <c r="N1856" s="17"/>
      <c r="O1856" s="17"/>
      <c r="P1856" s="17"/>
      <c r="Q1856" s="17"/>
      <c r="R1856" s="17"/>
      <c r="S1856" s="17"/>
      <c r="T1856" s="17"/>
      <c r="U1856" s="17"/>
      <c r="V1856" s="17"/>
      <c r="W1856" s="17"/>
      <c r="X1856" s="17"/>
      <c r="Y1856" s="17"/>
      <c r="Z1856" s="17"/>
      <c r="AA1856" s="17"/>
      <c r="AB1856" s="17"/>
      <c r="AC1856" s="17"/>
      <c r="AD1856" s="17"/>
      <c r="AE1856" s="17"/>
      <c r="AF1856" s="17"/>
      <c r="AG1856" s="17"/>
      <c r="AH1856" s="17"/>
      <c r="AI1856" s="17"/>
      <c r="AJ1856" s="17"/>
      <c r="AK1856" s="17"/>
      <c r="AL1856" s="17"/>
      <c r="AM1856" s="17"/>
      <c r="AN1856" s="17"/>
      <c r="AO1856" s="17"/>
      <c r="AP1856" s="17"/>
      <c r="AQ1856" s="17"/>
      <c r="AR1856" s="17"/>
      <c r="AS1856" s="17"/>
      <c r="AT1856" s="17"/>
      <c r="AU1856" s="17"/>
      <c r="AV1856" s="17"/>
      <c r="AW1856" s="17"/>
      <c r="AX1856" s="17"/>
    </row>
    <row r="1857" spans="1:50">
      <c r="A1857" s="11"/>
      <c r="B1857" s="11"/>
      <c r="C1857" s="11"/>
      <c r="D1857" s="12"/>
      <c r="E1857" s="17"/>
      <c r="F1857" s="17"/>
      <c r="G1857" s="17"/>
      <c r="H1857" s="17"/>
      <c r="I1857" s="21"/>
      <c r="J1857" s="17"/>
      <c r="K1857" s="17"/>
      <c r="L1857" s="17"/>
      <c r="M1857" s="17"/>
      <c r="N1857" s="17"/>
      <c r="O1857" s="17"/>
      <c r="P1857" s="17"/>
      <c r="Q1857" s="17"/>
      <c r="R1857" s="17"/>
      <c r="S1857" s="17"/>
      <c r="T1857" s="17"/>
      <c r="U1857" s="17"/>
      <c r="V1857" s="17"/>
      <c r="W1857" s="17"/>
      <c r="X1857" s="17"/>
      <c r="Y1857" s="17"/>
      <c r="Z1857" s="17"/>
      <c r="AA1857" s="17"/>
      <c r="AB1857" s="17"/>
      <c r="AC1857" s="17"/>
      <c r="AD1857" s="17"/>
      <c r="AE1857" s="17"/>
      <c r="AF1857" s="17"/>
      <c r="AG1857" s="17"/>
      <c r="AH1857" s="17"/>
      <c r="AI1857" s="17"/>
      <c r="AJ1857" s="17"/>
      <c r="AK1857" s="17"/>
      <c r="AL1857" s="17"/>
      <c r="AM1857" s="17"/>
      <c r="AN1857" s="17"/>
      <c r="AO1857" s="17"/>
      <c r="AP1857" s="17"/>
      <c r="AQ1857" s="17"/>
      <c r="AR1857" s="17"/>
      <c r="AS1857" s="17"/>
      <c r="AT1857" s="17"/>
      <c r="AU1857" s="17"/>
      <c r="AV1857" s="17"/>
      <c r="AW1857" s="17"/>
      <c r="AX1857" s="17"/>
    </row>
    <row r="1858" spans="1:50">
      <c r="A1858" s="11"/>
      <c r="B1858" s="11"/>
      <c r="C1858" s="11"/>
      <c r="D1858" s="12"/>
      <c r="E1858" s="17"/>
      <c r="F1858" s="17"/>
      <c r="G1858" s="17"/>
      <c r="H1858" s="17"/>
      <c r="I1858" s="21"/>
      <c r="J1858" s="17"/>
      <c r="K1858" s="17"/>
      <c r="L1858" s="17"/>
      <c r="M1858" s="17"/>
      <c r="N1858" s="17"/>
      <c r="O1858" s="17"/>
      <c r="P1858" s="17"/>
      <c r="Q1858" s="17"/>
      <c r="R1858" s="17"/>
      <c r="S1858" s="17"/>
      <c r="T1858" s="17"/>
      <c r="U1858" s="17"/>
      <c r="V1858" s="17"/>
      <c r="W1858" s="17"/>
      <c r="X1858" s="17"/>
      <c r="Y1858" s="17"/>
      <c r="Z1858" s="17"/>
      <c r="AA1858" s="17"/>
      <c r="AB1858" s="17"/>
      <c r="AC1858" s="17"/>
      <c r="AD1858" s="17"/>
      <c r="AE1858" s="17"/>
      <c r="AF1858" s="17"/>
      <c r="AG1858" s="17"/>
      <c r="AH1858" s="17"/>
      <c r="AI1858" s="17"/>
      <c r="AJ1858" s="17"/>
      <c r="AK1858" s="17"/>
      <c r="AL1858" s="17"/>
      <c r="AM1858" s="17"/>
      <c r="AN1858" s="17"/>
      <c r="AO1858" s="17"/>
      <c r="AP1858" s="17"/>
      <c r="AQ1858" s="17"/>
      <c r="AR1858" s="17"/>
      <c r="AS1858" s="17"/>
      <c r="AT1858" s="17"/>
      <c r="AU1858" s="17"/>
      <c r="AV1858" s="17"/>
      <c r="AW1858" s="17"/>
      <c r="AX1858" s="17"/>
    </row>
    <row r="1859" spans="1:50">
      <c r="A1859" s="11"/>
      <c r="B1859" s="11"/>
      <c r="C1859" s="11"/>
      <c r="D1859" s="12"/>
      <c r="E1859" s="17"/>
      <c r="F1859" s="17"/>
      <c r="G1859" s="17"/>
      <c r="H1859" s="17"/>
      <c r="I1859" s="21"/>
      <c r="J1859" s="17"/>
      <c r="K1859" s="17"/>
      <c r="L1859" s="17"/>
      <c r="M1859" s="17"/>
      <c r="N1859" s="17"/>
      <c r="O1859" s="17"/>
      <c r="P1859" s="17"/>
      <c r="Q1859" s="17"/>
      <c r="R1859" s="17"/>
      <c r="S1859" s="17"/>
      <c r="T1859" s="17"/>
      <c r="U1859" s="17"/>
      <c r="V1859" s="17"/>
      <c r="W1859" s="17"/>
      <c r="X1859" s="17"/>
      <c r="Y1859" s="17"/>
      <c r="Z1859" s="17"/>
      <c r="AA1859" s="17"/>
      <c r="AB1859" s="17"/>
      <c r="AC1859" s="17"/>
      <c r="AD1859" s="17"/>
      <c r="AE1859" s="17"/>
      <c r="AF1859" s="17"/>
      <c r="AG1859" s="17"/>
      <c r="AH1859" s="17"/>
      <c r="AI1859" s="17"/>
      <c r="AJ1859" s="17"/>
      <c r="AK1859" s="17"/>
      <c r="AL1859" s="17"/>
      <c r="AM1859" s="17"/>
      <c r="AN1859" s="17"/>
      <c r="AO1859" s="17"/>
      <c r="AP1859" s="17"/>
      <c r="AQ1859" s="17"/>
      <c r="AR1859" s="17"/>
      <c r="AS1859" s="17"/>
      <c r="AT1859" s="17"/>
      <c r="AU1859" s="17"/>
      <c r="AV1859" s="17"/>
      <c r="AW1859" s="17"/>
      <c r="AX1859" s="17"/>
    </row>
    <row r="1860" spans="1:50">
      <c r="A1860" s="11"/>
      <c r="B1860" s="11"/>
      <c r="C1860" s="11"/>
      <c r="D1860" s="12"/>
      <c r="E1860" s="17"/>
      <c r="F1860" s="17"/>
      <c r="G1860" s="17"/>
      <c r="H1860" s="17"/>
      <c r="I1860" s="21"/>
      <c r="J1860" s="17"/>
      <c r="K1860" s="17"/>
      <c r="L1860" s="17"/>
      <c r="M1860" s="17"/>
      <c r="N1860" s="17"/>
      <c r="O1860" s="17"/>
      <c r="P1860" s="17"/>
      <c r="Q1860" s="17"/>
      <c r="R1860" s="17"/>
      <c r="S1860" s="17"/>
      <c r="T1860" s="17"/>
      <c r="U1860" s="17"/>
      <c r="V1860" s="17"/>
      <c r="W1860" s="17"/>
      <c r="X1860" s="17"/>
      <c r="Y1860" s="17"/>
      <c r="Z1860" s="17"/>
      <c r="AA1860" s="17"/>
      <c r="AB1860" s="17"/>
      <c r="AC1860" s="17"/>
      <c r="AD1860" s="17"/>
      <c r="AE1860" s="17"/>
      <c r="AF1860" s="17"/>
      <c r="AG1860" s="17"/>
      <c r="AH1860" s="17"/>
      <c r="AI1860" s="17"/>
      <c r="AJ1860" s="17"/>
      <c r="AK1860" s="17"/>
      <c r="AL1860" s="17"/>
      <c r="AM1860" s="17"/>
      <c r="AN1860" s="17"/>
      <c r="AO1860" s="17"/>
      <c r="AP1860" s="17"/>
      <c r="AQ1860" s="17"/>
      <c r="AR1860" s="17"/>
      <c r="AS1860" s="17"/>
      <c r="AT1860" s="17"/>
      <c r="AU1860" s="17"/>
      <c r="AV1860" s="17"/>
      <c r="AW1860" s="17"/>
      <c r="AX1860" s="17"/>
    </row>
    <row r="1861" spans="1:50">
      <c r="A1861" s="11"/>
      <c r="B1861" s="11"/>
      <c r="C1861" s="11"/>
      <c r="D1861" s="12"/>
      <c r="E1861" s="17"/>
      <c r="F1861" s="17"/>
      <c r="G1861" s="17"/>
      <c r="H1861" s="17"/>
      <c r="I1861" s="21"/>
      <c r="J1861" s="17"/>
      <c r="K1861" s="17"/>
      <c r="L1861" s="17"/>
      <c r="M1861" s="17"/>
      <c r="N1861" s="17"/>
      <c r="O1861" s="17"/>
      <c r="P1861" s="17"/>
      <c r="Q1861" s="17"/>
      <c r="R1861" s="17"/>
      <c r="S1861" s="17"/>
      <c r="T1861" s="17"/>
      <c r="U1861" s="17"/>
      <c r="V1861" s="17"/>
      <c r="W1861" s="17"/>
      <c r="X1861" s="17"/>
      <c r="Y1861" s="17"/>
      <c r="Z1861" s="17"/>
      <c r="AA1861" s="17"/>
      <c r="AB1861" s="17"/>
      <c r="AC1861" s="17"/>
      <c r="AD1861" s="17"/>
      <c r="AE1861" s="17"/>
      <c r="AF1861" s="17"/>
      <c r="AG1861" s="17"/>
      <c r="AH1861" s="17"/>
      <c r="AI1861" s="17"/>
      <c r="AJ1861" s="17"/>
      <c r="AK1861" s="17"/>
      <c r="AL1861" s="17"/>
      <c r="AM1861" s="17"/>
      <c r="AN1861" s="17"/>
      <c r="AO1861" s="17"/>
      <c r="AP1861" s="17"/>
      <c r="AQ1861" s="17"/>
      <c r="AR1861" s="17"/>
      <c r="AS1861" s="17"/>
      <c r="AT1861" s="17"/>
      <c r="AU1861" s="17"/>
      <c r="AV1861" s="17"/>
      <c r="AW1861" s="17"/>
      <c r="AX1861" s="17"/>
    </row>
    <row r="1862" spans="1:50">
      <c r="A1862" s="11"/>
      <c r="B1862" s="11"/>
      <c r="C1862" s="11"/>
      <c r="D1862" s="12"/>
      <c r="E1862" s="17"/>
      <c r="F1862" s="17"/>
      <c r="G1862" s="17"/>
      <c r="H1862" s="17"/>
      <c r="I1862" s="21"/>
      <c r="J1862" s="17"/>
      <c r="K1862" s="17"/>
      <c r="L1862" s="17"/>
      <c r="M1862" s="17"/>
      <c r="N1862" s="17"/>
      <c r="O1862" s="17"/>
      <c r="P1862" s="17"/>
      <c r="Q1862" s="17"/>
      <c r="R1862" s="17"/>
      <c r="S1862" s="17"/>
      <c r="T1862" s="17"/>
      <c r="U1862" s="17"/>
      <c r="V1862" s="17"/>
      <c r="W1862" s="17"/>
      <c r="X1862" s="17"/>
      <c r="Y1862" s="17"/>
      <c r="Z1862" s="17"/>
      <c r="AA1862" s="17"/>
      <c r="AB1862" s="17"/>
      <c r="AC1862" s="17"/>
      <c r="AD1862" s="17"/>
      <c r="AE1862" s="17"/>
      <c r="AF1862" s="17"/>
      <c r="AG1862" s="17"/>
      <c r="AH1862" s="17"/>
      <c r="AI1862" s="17"/>
      <c r="AJ1862" s="17"/>
      <c r="AK1862" s="17"/>
      <c r="AL1862" s="17"/>
      <c r="AM1862" s="17"/>
      <c r="AN1862" s="17"/>
      <c r="AO1862" s="17"/>
      <c r="AP1862" s="17"/>
      <c r="AQ1862" s="17"/>
      <c r="AR1862" s="17"/>
      <c r="AS1862" s="17"/>
      <c r="AT1862" s="17"/>
      <c r="AU1862" s="17"/>
      <c r="AV1862" s="17"/>
      <c r="AW1862" s="17"/>
      <c r="AX1862" s="17"/>
    </row>
    <row r="1863" spans="1:50">
      <c r="A1863" s="11"/>
      <c r="B1863" s="11"/>
      <c r="C1863" s="11"/>
      <c r="D1863" s="12"/>
      <c r="E1863" s="17"/>
      <c r="F1863" s="17"/>
      <c r="G1863" s="17"/>
      <c r="H1863" s="17"/>
      <c r="I1863" s="21"/>
      <c r="J1863" s="17"/>
      <c r="K1863" s="17"/>
      <c r="L1863" s="17"/>
      <c r="M1863" s="17"/>
      <c r="N1863" s="17"/>
      <c r="O1863" s="17"/>
      <c r="P1863" s="17"/>
      <c r="Q1863" s="17"/>
      <c r="R1863" s="17"/>
      <c r="S1863" s="17"/>
      <c r="T1863" s="17"/>
      <c r="U1863" s="17"/>
      <c r="V1863" s="17"/>
      <c r="W1863" s="17"/>
      <c r="X1863" s="17"/>
      <c r="Y1863" s="17"/>
      <c r="Z1863" s="17"/>
      <c r="AA1863" s="17"/>
      <c r="AB1863" s="17"/>
      <c r="AC1863" s="17"/>
      <c r="AD1863" s="17"/>
      <c r="AE1863" s="17"/>
      <c r="AF1863" s="17"/>
      <c r="AG1863" s="17"/>
      <c r="AH1863" s="17"/>
      <c r="AI1863" s="17"/>
      <c r="AJ1863" s="17"/>
      <c r="AK1863" s="17"/>
      <c r="AL1863" s="17"/>
      <c r="AM1863" s="17"/>
      <c r="AN1863" s="17"/>
      <c r="AO1863" s="17"/>
      <c r="AP1863" s="17"/>
      <c r="AQ1863" s="17"/>
      <c r="AR1863" s="17"/>
      <c r="AS1863" s="17"/>
      <c r="AT1863" s="17"/>
      <c r="AU1863" s="17"/>
      <c r="AV1863" s="17"/>
      <c r="AW1863" s="17"/>
      <c r="AX1863" s="17"/>
    </row>
    <row r="1864" spans="1:50">
      <c r="A1864" s="11"/>
      <c r="B1864" s="11"/>
      <c r="C1864" s="11"/>
      <c r="D1864" s="12"/>
      <c r="E1864" s="17"/>
      <c r="F1864" s="17"/>
      <c r="G1864" s="17"/>
      <c r="H1864" s="17"/>
      <c r="I1864" s="21"/>
      <c r="J1864" s="17"/>
      <c r="K1864" s="17"/>
      <c r="L1864" s="17"/>
      <c r="M1864" s="17"/>
      <c r="N1864" s="17"/>
      <c r="O1864" s="17"/>
      <c r="P1864" s="17"/>
      <c r="Q1864" s="17"/>
      <c r="R1864" s="17"/>
      <c r="S1864" s="17"/>
      <c r="T1864" s="17"/>
      <c r="U1864" s="17"/>
      <c r="V1864" s="17"/>
      <c r="W1864" s="17"/>
      <c r="X1864" s="17"/>
      <c r="Y1864" s="17"/>
      <c r="Z1864" s="17"/>
      <c r="AA1864" s="17"/>
      <c r="AB1864" s="17"/>
      <c r="AC1864" s="17"/>
      <c r="AD1864" s="17"/>
      <c r="AE1864" s="17"/>
      <c r="AF1864" s="17"/>
      <c r="AG1864" s="17"/>
      <c r="AH1864" s="17"/>
      <c r="AI1864" s="17"/>
      <c r="AJ1864" s="17"/>
      <c r="AK1864" s="17"/>
      <c r="AL1864" s="17"/>
      <c r="AM1864" s="17"/>
      <c r="AN1864" s="17"/>
      <c r="AO1864" s="17"/>
      <c r="AP1864" s="17"/>
      <c r="AQ1864" s="17"/>
      <c r="AR1864" s="17"/>
      <c r="AS1864" s="17"/>
      <c r="AT1864" s="17"/>
      <c r="AU1864" s="17"/>
      <c r="AV1864" s="17"/>
      <c r="AW1864" s="17"/>
      <c r="AX1864" s="17"/>
    </row>
    <row r="1865" spans="1:50">
      <c r="A1865" s="11"/>
      <c r="B1865" s="11"/>
      <c r="C1865" s="11"/>
      <c r="D1865" s="12"/>
      <c r="E1865" s="17"/>
      <c r="F1865" s="17"/>
      <c r="G1865" s="17"/>
      <c r="H1865" s="17"/>
      <c r="I1865" s="21"/>
      <c r="J1865" s="17"/>
      <c r="K1865" s="17"/>
      <c r="L1865" s="17"/>
      <c r="M1865" s="17"/>
      <c r="N1865" s="17"/>
      <c r="O1865" s="17"/>
      <c r="P1865" s="17"/>
      <c r="Q1865" s="17"/>
      <c r="R1865" s="17"/>
      <c r="S1865" s="17"/>
      <c r="T1865" s="17"/>
      <c r="U1865" s="17"/>
      <c r="V1865" s="17"/>
      <c r="W1865" s="17"/>
      <c r="X1865" s="17"/>
      <c r="Y1865" s="17"/>
      <c r="Z1865" s="17"/>
      <c r="AA1865" s="17"/>
      <c r="AB1865" s="17"/>
      <c r="AC1865" s="17"/>
      <c r="AD1865" s="17"/>
      <c r="AE1865" s="17"/>
      <c r="AF1865" s="17"/>
      <c r="AG1865" s="17"/>
      <c r="AH1865" s="17"/>
      <c r="AI1865" s="17"/>
      <c r="AJ1865" s="17"/>
      <c r="AK1865" s="17"/>
      <c r="AL1865" s="17"/>
      <c r="AM1865" s="17"/>
      <c r="AN1865" s="17"/>
      <c r="AO1865" s="17"/>
      <c r="AP1865" s="17"/>
      <c r="AQ1865" s="17"/>
      <c r="AR1865" s="17"/>
      <c r="AS1865" s="17"/>
      <c r="AT1865" s="17"/>
      <c r="AU1865" s="17"/>
      <c r="AV1865" s="17"/>
      <c r="AW1865" s="17"/>
      <c r="AX1865" s="17"/>
    </row>
    <row r="1866" spans="1:50">
      <c r="A1866" s="11"/>
      <c r="B1866" s="11"/>
      <c r="C1866" s="11"/>
      <c r="D1866" s="12"/>
      <c r="E1866" s="17"/>
      <c r="F1866" s="17"/>
      <c r="G1866" s="17"/>
      <c r="H1866" s="17"/>
      <c r="I1866" s="21"/>
      <c r="J1866" s="17"/>
      <c r="K1866" s="17"/>
      <c r="L1866" s="17"/>
      <c r="M1866" s="17"/>
      <c r="N1866" s="17"/>
      <c r="O1866" s="17"/>
      <c r="P1866" s="17"/>
      <c r="Q1866" s="17"/>
      <c r="R1866" s="17"/>
      <c r="S1866" s="17"/>
      <c r="T1866" s="17"/>
      <c r="U1866" s="17"/>
      <c r="V1866" s="17"/>
      <c r="W1866" s="17"/>
      <c r="X1866" s="17"/>
      <c r="Y1866" s="17"/>
      <c r="Z1866" s="17"/>
      <c r="AA1866" s="17"/>
      <c r="AB1866" s="17"/>
      <c r="AC1866" s="17"/>
      <c r="AD1866" s="17"/>
      <c r="AE1866" s="17"/>
      <c r="AF1866" s="17"/>
      <c r="AG1866" s="17"/>
      <c r="AH1866" s="17"/>
      <c r="AI1866" s="17"/>
      <c r="AJ1866" s="17"/>
      <c r="AK1866" s="17"/>
      <c r="AL1866" s="17"/>
      <c r="AM1866" s="17"/>
      <c r="AN1866" s="17"/>
      <c r="AO1866" s="17"/>
      <c r="AP1866" s="17"/>
      <c r="AQ1866" s="17"/>
      <c r="AR1866" s="17"/>
      <c r="AS1866" s="17"/>
      <c r="AT1866" s="17"/>
      <c r="AU1866" s="17"/>
      <c r="AV1866" s="17"/>
      <c r="AW1866" s="17"/>
      <c r="AX1866" s="17"/>
    </row>
    <row r="1867" spans="1:50">
      <c r="A1867" s="11"/>
      <c r="B1867" s="11"/>
      <c r="C1867" s="11"/>
      <c r="D1867" s="12"/>
      <c r="E1867" s="17"/>
      <c r="F1867" s="17"/>
      <c r="G1867" s="17"/>
      <c r="H1867" s="17"/>
      <c r="I1867" s="21"/>
      <c r="J1867" s="17"/>
      <c r="K1867" s="17"/>
      <c r="L1867" s="17"/>
      <c r="M1867" s="17"/>
      <c r="N1867" s="17"/>
      <c r="O1867" s="17"/>
      <c r="P1867" s="17"/>
      <c r="Q1867" s="17"/>
      <c r="R1867" s="17"/>
      <c r="S1867" s="17"/>
      <c r="T1867" s="17"/>
      <c r="U1867" s="17"/>
      <c r="V1867" s="17"/>
      <c r="W1867" s="17"/>
      <c r="X1867" s="17"/>
      <c r="Y1867" s="17"/>
      <c r="Z1867" s="17"/>
      <c r="AA1867" s="17"/>
      <c r="AB1867" s="17"/>
      <c r="AC1867" s="17"/>
      <c r="AD1867" s="17"/>
      <c r="AE1867" s="17"/>
      <c r="AF1867" s="17"/>
      <c r="AG1867" s="17"/>
      <c r="AH1867" s="17"/>
      <c r="AI1867" s="17"/>
      <c r="AJ1867" s="17"/>
      <c r="AK1867" s="17"/>
      <c r="AL1867" s="17"/>
      <c r="AM1867" s="17"/>
      <c r="AN1867" s="17"/>
      <c r="AO1867" s="17"/>
      <c r="AP1867" s="17"/>
      <c r="AQ1867" s="17"/>
      <c r="AR1867" s="17"/>
      <c r="AS1867" s="17"/>
      <c r="AT1867" s="17"/>
      <c r="AU1867" s="17"/>
      <c r="AV1867" s="17"/>
      <c r="AW1867" s="17"/>
      <c r="AX1867" s="17"/>
    </row>
    <row r="1868" spans="1:50">
      <c r="A1868" s="11"/>
      <c r="B1868" s="11"/>
      <c r="C1868" s="11"/>
      <c r="D1868" s="12"/>
      <c r="E1868" s="17"/>
      <c r="F1868" s="17"/>
      <c r="G1868" s="17"/>
      <c r="H1868" s="17"/>
      <c r="I1868" s="21"/>
      <c r="J1868" s="17"/>
      <c r="K1868" s="17"/>
      <c r="L1868" s="17"/>
      <c r="M1868" s="17"/>
      <c r="N1868" s="17"/>
      <c r="O1868" s="17"/>
      <c r="P1868" s="17"/>
      <c r="Q1868" s="17"/>
      <c r="R1868" s="17"/>
      <c r="S1868" s="17"/>
      <c r="T1868" s="17"/>
      <c r="U1868" s="17"/>
      <c r="V1868" s="17"/>
      <c r="W1868" s="17"/>
      <c r="X1868" s="17"/>
      <c r="Y1868" s="17"/>
      <c r="Z1868" s="17"/>
      <c r="AA1868" s="17"/>
      <c r="AB1868" s="17"/>
      <c r="AC1868" s="17"/>
      <c r="AD1868" s="17"/>
      <c r="AE1868" s="17"/>
      <c r="AF1868" s="17"/>
      <c r="AG1868" s="17"/>
      <c r="AH1868" s="17"/>
      <c r="AI1868" s="17"/>
      <c r="AJ1868" s="17"/>
      <c r="AK1868" s="17"/>
      <c r="AL1868" s="17"/>
      <c r="AM1868" s="17"/>
      <c r="AN1868" s="17"/>
      <c r="AO1868" s="17"/>
      <c r="AP1868" s="17"/>
      <c r="AQ1868" s="17"/>
      <c r="AR1868" s="17"/>
      <c r="AS1868" s="17"/>
      <c r="AT1868" s="17"/>
      <c r="AU1868" s="17"/>
      <c r="AV1868" s="17"/>
      <c r="AW1868" s="17"/>
      <c r="AX1868" s="17"/>
    </row>
    <row r="1869" spans="1:50">
      <c r="A1869" s="11"/>
      <c r="B1869" s="11"/>
      <c r="C1869" s="11"/>
      <c r="D1869" s="12"/>
      <c r="E1869" s="17"/>
      <c r="F1869" s="17"/>
      <c r="G1869" s="17"/>
      <c r="H1869" s="17"/>
      <c r="I1869" s="21"/>
      <c r="J1869" s="17"/>
      <c r="K1869" s="17"/>
      <c r="L1869" s="17"/>
      <c r="M1869" s="17"/>
      <c r="N1869" s="17"/>
      <c r="O1869" s="17"/>
      <c r="P1869" s="17"/>
      <c r="Q1869" s="17"/>
      <c r="R1869" s="17"/>
      <c r="S1869" s="17"/>
      <c r="T1869" s="17"/>
      <c r="U1869" s="17"/>
      <c r="V1869" s="17"/>
      <c r="W1869" s="17"/>
      <c r="X1869" s="17"/>
      <c r="Y1869" s="17"/>
      <c r="Z1869" s="17"/>
      <c r="AA1869" s="17"/>
      <c r="AB1869" s="17"/>
      <c r="AC1869" s="17"/>
      <c r="AD1869" s="17"/>
      <c r="AE1869" s="17"/>
      <c r="AF1869" s="17"/>
      <c r="AG1869" s="17"/>
      <c r="AH1869" s="17"/>
      <c r="AI1869" s="17"/>
      <c r="AJ1869" s="17"/>
      <c r="AK1869" s="17"/>
      <c r="AL1869" s="17"/>
      <c r="AM1869" s="17"/>
      <c r="AN1869" s="17"/>
      <c r="AO1869" s="17"/>
      <c r="AP1869" s="17"/>
      <c r="AQ1869" s="17"/>
      <c r="AR1869" s="17"/>
      <c r="AS1869" s="17"/>
      <c r="AT1869" s="17"/>
      <c r="AU1869" s="17"/>
      <c r="AV1869" s="17"/>
      <c r="AW1869" s="17"/>
      <c r="AX1869" s="17"/>
    </row>
    <row r="1870" spans="1:50">
      <c r="A1870" s="11"/>
      <c r="B1870" s="11"/>
      <c r="C1870" s="11"/>
      <c r="D1870" s="12"/>
      <c r="E1870" s="17"/>
      <c r="F1870" s="17"/>
      <c r="G1870" s="17"/>
      <c r="H1870" s="17"/>
      <c r="I1870" s="21"/>
      <c r="J1870" s="17"/>
      <c r="K1870" s="17"/>
      <c r="L1870" s="17"/>
      <c r="M1870" s="17"/>
      <c r="N1870" s="17"/>
      <c r="O1870" s="17"/>
      <c r="P1870" s="17"/>
      <c r="Q1870" s="17"/>
      <c r="R1870" s="17"/>
      <c r="S1870" s="17"/>
      <c r="T1870" s="17"/>
      <c r="U1870" s="17"/>
      <c r="V1870" s="17"/>
      <c r="W1870" s="17"/>
      <c r="X1870" s="17"/>
      <c r="Y1870" s="17"/>
      <c r="Z1870" s="17"/>
      <c r="AA1870" s="17"/>
      <c r="AB1870" s="17"/>
      <c r="AC1870" s="17"/>
      <c r="AD1870" s="17"/>
      <c r="AE1870" s="17"/>
      <c r="AF1870" s="17"/>
      <c r="AG1870" s="17"/>
      <c r="AH1870" s="17"/>
      <c r="AI1870" s="17"/>
      <c r="AJ1870" s="17"/>
      <c r="AK1870" s="17"/>
      <c r="AL1870" s="17"/>
      <c r="AM1870" s="17"/>
      <c r="AN1870" s="17"/>
      <c r="AO1870" s="17"/>
      <c r="AP1870" s="17"/>
      <c r="AQ1870" s="17"/>
      <c r="AR1870" s="17"/>
      <c r="AS1870" s="17"/>
      <c r="AT1870" s="17"/>
      <c r="AU1870" s="17"/>
      <c r="AV1870" s="17"/>
      <c r="AW1870" s="17"/>
      <c r="AX1870" s="17"/>
    </row>
    <row r="1871" spans="1:50">
      <c r="A1871" s="11"/>
      <c r="B1871" s="11"/>
      <c r="C1871" s="11"/>
      <c r="D1871" s="12"/>
      <c r="E1871" s="17"/>
      <c r="F1871" s="17"/>
      <c r="G1871" s="17"/>
      <c r="H1871" s="17"/>
      <c r="I1871" s="21"/>
      <c r="J1871" s="17"/>
      <c r="K1871" s="17"/>
      <c r="L1871" s="17"/>
      <c r="M1871" s="17"/>
      <c r="N1871" s="17"/>
      <c r="O1871" s="17"/>
      <c r="P1871" s="17"/>
      <c r="Q1871" s="17"/>
      <c r="R1871" s="17"/>
      <c r="S1871" s="17"/>
      <c r="T1871" s="17"/>
      <c r="U1871" s="17"/>
      <c r="V1871" s="17"/>
      <c r="W1871" s="17"/>
      <c r="X1871" s="17"/>
      <c r="Y1871" s="17"/>
      <c r="Z1871" s="17"/>
      <c r="AA1871" s="17"/>
      <c r="AB1871" s="17"/>
      <c r="AC1871" s="17"/>
      <c r="AD1871" s="17"/>
      <c r="AE1871" s="17"/>
      <c r="AF1871" s="17"/>
      <c r="AG1871" s="17"/>
      <c r="AH1871" s="17"/>
      <c r="AI1871" s="17"/>
      <c r="AJ1871" s="17"/>
      <c r="AK1871" s="17"/>
      <c r="AL1871" s="17"/>
      <c r="AM1871" s="17"/>
      <c r="AN1871" s="17"/>
      <c r="AO1871" s="17"/>
      <c r="AP1871" s="17"/>
      <c r="AQ1871" s="17"/>
      <c r="AR1871" s="17"/>
      <c r="AS1871" s="17"/>
      <c r="AT1871" s="17"/>
      <c r="AU1871" s="17"/>
      <c r="AV1871" s="17"/>
      <c r="AW1871" s="17"/>
      <c r="AX1871" s="17"/>
    </row>
    <row r="1872" spans="1:50">
      <c r="A1872" s="11"/>
      <c r="B1872" s="11"/>
      <c r="C1872" s="11"/>
      <c r="D1872" s="12"/>
      <c r="E1872" s="17"/>
      <c r="F1872" s="17"/>
      <c r="G1872" s="17"/>
      <c r="H1872" s="17"/>
      <c r="I1872" s="21"/>
      <c r="J1872" s="17"/>
      <c r="K1872" s="17"/>
      <c r="L1872" s="17"/>
      <c r="M1872" s="17"/>
      <c r="N1872" s="17"/>
      <c r="O1872" s="17"/>
      <c r="P1872" s="17"/>
      <c r="Q1872" s="17"/>
      <c r="R1872" s="17"/>
      <c r="S1872" s="17"/>
      <c r="T1872" s="17"/>
      <c r="U1872" s="17"/>
      <c r="V1872" s="17"/>
      <c r="W1872" s="17"/>
      <c r="X1872" s="17"/>
      <c r="Y1872" s="17"/>
      <c r="Z1872" s="17"/>
      <c r="AA1872" s="17"/>
      <c r="AB1872" s="17"/>
      <c r="AC1872" s="17"/>
      <c r="AD1872" s="17"/>
      <c r="AE1872" s="17"/>
      <c r="AF1872" s="17"/>
      <c r="AG1872" s="17"/>
      <c r="AH1872" s="17"/>
      <c r="AI1872" s="17"/>
      <c r="AJ1872" s="17"/>
      <c r="AK1872" s="17"/>
      <c r="AL1872" s="17"/>
      <c r="AM1872" s="17"/>
      <c r="AN1872" s="17"/>
      <c r="AO1872" s="17"/>
      <c r="AP1872" s="17"/>
      <c r="AQ1872" s="17"/>
      <c r="AR1872" s="17"/>
      <c r="AS1872" s="17"/>
      <c r="AT1872" s="17"/>
      <c r="AU1872" s="17"/>
      <c r="AV1872" s="17"/>
      <c r="AW1872" s="17"/>
      <c r="AX1872" s="17"/>
    </row>
    <row r="1873" spans="1:50">
      <c r="A1873" s="11"/>
      <c r="B1873" s="11"/>
      <c r="C1873" s="11"/>
      <c r="D1873" s="12"/>
      <c r="E1873" s="17"/>
      <c r="F1873" s="17"/>
      <c r="G1873" s="17"/>
      <c r="H1873" s="17"/>
      <c r="I1873" s="21"/>
      <c r="J1873" s="17"/>
      <c r="K1873" s="17"/>
      <c r="L1873" s="17"/>
      <c r="M1873" s="17"/>
      <c r="N1873" s="17"/>
      <c r="O1873" s="17"/>
      <c r="P1873" s="17"/>
      <c r="Q1873" s="17"/>
      <c r="R1873" s="17"/>
      <c r="S1873" s="17"/>
      <c r="T1873" s="17"/>
      <c r="U1873" s="17"/>
      <c r="V1873" s="17"/>
      <c r="W1873" s="17"/>
      <c r="X1873" s="17"/>
      <c r="Y1873" s="17"/>
      <c r="Z1873" s="17"/>
      <c r="AA1873" s="17"/>
      <c r="AB1873" s="17"/>
      <c r="AC1873" s="17"/>
      <c r="AD1873" s="17"/>
      <c r="AE1873" s="17"/>
      <c r="AF1873" s="17"/>
      <c r="AG1873" s="17"/>
      <c r="AH1873" s="17"/>
      <c r="AI1873" s="17"/>
      <c r="AJ1873" s="17"/>
      <c r="AK1873" s="17"/>
      <c r="AL1873" s="17"/>
      <c r="AM1873" s="17"/>
      <c r="AN1873" s="17"/>
      <c r="AO1873" s="17"/>
      <c r="AP1873" s="17"/>
      <c r="AQ1873" s="17"/>
      <c r="AR1873" s="17"/>
      <c r="AS1873" s="17"/>
      <c r="AT1873" s="17"/>
      <c r="AU1873" s="17"/>
      <c r="AV1873" s="17"/>
      <c r="AW1873" s="17"/>
      <c r="AX1873" s="17"/>
    </row>
    <row r="1874" spans="1:50">
      <c r="A1874" s="11"/>
      <c r="B1874" s="11"/>
      <c r="C1874" s="11"/>
      <c r="D1874" s="12"/>
      <c r="E1874" s="17"/>
      <c r="F1874" s="17"/>
      <c r="G1874" s="17"/>
      <c r="H1874" s="17"/>
      <c r="I1874" s="21"/>
      <c r="J1874" s="17"/>
      <c r="K1874" s="17"/>
      <c r="L1874" s="17"/>
      <c r="M1874" s="17"/>
      <c r="N1874" s="17"/>
      <c r="O1874" s="17"/>
      <c r="P1874" s="17"/>
      <c r="Q1874" s="17"/>
      <c r="R1874" s="17"/>
      <c r="S1874" s="17"/>
      <c r="T1874" s="17"/>
      <c r="U1874" s="17"/>
      <c r="V1874" s="17"/>
      <c r="W1874" s="17"/>
      <c r="X1874" s="17"/>
      <c r="Y1874" s="17"/>
      <c r="Z1874" s="17"/>
      <c r="AA1874" s="17"/>
      <c r="AB1874" s="17"/>
      <c r="AC1874" s="17"/>
      <c r="AD1874" s="17"/>
      <c r="AE1874" s="17"/>
      <c r="AF1874" s="17"/>
      <c r="AG1874" s="17"/>
      <c r="AH1874" s="17"/>
      <c r="AI1874" s="17"/>
      <c r="AJ1874" s="17"/>
      <c r="AK1874" s="17"/>
      <c r="AL1874" s="17"/>
      <c r="AM1874" s="17"/>
      <c r="AN1874" s="17"/>
      <c r="AO1874" s="17"/>
      <c r="AP1874" s="17"/>
      <c r="AQ1874" s="17"/>
      <c r="AR1874" s="17"/>
      <c r="AS1874" s="17"/>
      <c r="AT1874" s="17"/>
      <c r="AU1874" s="17"/>
      <c r="AV1874" s="17"/>
      <c r="AW1874" s="17"/>
      <c r="AX1874" s="17"/>
    </row>
    <row r="1875" spans="1:50">
      <c r="A1875" s="11"/>
      <c r="B1875" s="11"/>
      <c r="C1875" s="11"/>
      <c r="D1875" s="12"/>
      <c r="E1875" s="17"/>
      <c r="F1875" s="17"/>
      <c r="G1875" s="17"/>
      <c r="H1875" s="17"/>
      <c r="I1875" s="21"/>
      <c r="J1875" s="17"/>
      <c r="K1875" s="17"/>
      <c r="L1875" s="17"/>
      <c r="M1875" s="17"/>
      <c r="N1875" s="17"/>
      <c r="O1875" s="17"/>
      <c r="P1875" s="17"/>
      <c r="Q1875" s="17"/>
      <c r="R1875" s="17"/>
      <c r="S1875" s="17"/>
      <c r="T1875" s="17"/>
      <c r="U1875" s="17"/>
      <c r="V1875" s="17"/>
      <c r="W1875" s="17"/>
      <c r="X1875" s="17"/>
      <c r="Y1875" s="17"/>
      <c r="Z1875" s="17"/>
      <c r="AA1875" s="17"/>
      <c r="AB1875" s="17"/>
      <c r="AC1875" s="17"/>
      <c r="AD1875" s="17"/>
      <c r="AE1875" s="17"/>
      <c r="AF1875" s="17"/>
      <c r="AG1875" s="17"/>
      <c r="AH1875" s="17"/>
      <c r="AI1875" s="17"/>
      <c r="AJ1875" s="17"/>
      <c r="AK1875" s="17"/>
      <c r="AL1875" s="17"/>
      <c r="AM1875" s="17"/>
      <c r="AN1875" s="17"/>
      <c r="AO1875" s="17"/>
      <c r="AP1875" s="17"/>
      <c r="AQ1875" s="17"/>
      <c r="AR1875" s="17"/>
      <c r="AS1875" s="17"/>
      <c r="AT1875" s="17"/>
      <c r="AU1875" s="17"/>
      <c r="AV1875" s="17"/>
      <c r="AW1875" s="17"/>
      <c r="AX1875" s="17"/>
    </row>
    <row r="1876" spans="1:50">
      <c r="A1876" s="11"/>
      <c r="B1876" s="11"/>
      <c r="C1876" s="11"/>
      <c r="D1876" s="12"/>
      <c r="E1876" s="17"/>
      <c r="F1876" s="17"/>
      <c r="G1876" s="17"/>
      <c r="H1876" s="17"/>
      <c r="I1876" s="21"/>
      <c r="J1876" s="17"/>
      <c r="K1876" s="17"/>
      <c r="L1876" s="17"/>
      <c r="M1876" s="17"/>
      <c r="N1876" s="17"/>
      <c r="O1876" s="17"/>
      <c r="P1876" s="17"/>
      <c r="Q1876" s="17"/>
      <c r="R1876" s="17"/>
      <c r="S1876" s="17"/>
      <c r="T1876" s="17"/>
      <c r="U1876" s="17"/>
      <c r="V1876" s="17"/>
      <c r="W1876" s="17"/>
      <c r="X1876" s="17"/>
      <c r="Y1876" s="17"/>
      <c r="Z1876" s="17"/>
      <c r="AA1876" s="17"/>
      <c r="AB1876" s="17"/>
      <c r="AC1876" s="17"/>
      <c r="AD1876" s="17"/>
      <c r="AE1876" s="17"/>
      <c r="AF1876" s="17"/>
      <c r="AG1876" s="17"/>
      <c r="AH1876" s="17"/>
      <c r="AI1876" s="17"/>
      <c r="AJ1876" s="17"/>
      <c r="AK1876" s="17"/>
      <c r="AL1876" s="17"/>
      <c r="AM1876" s="17"/>
      <c r="AN1876" s="17"/>
      <c r="AO1876" s="17"/>
      <c r="AP1876" s="17"/>
      <c r="AQ1876" s="17"/>
      <c r="AR1876" s="17"/>
      <c r="AS1876" s="17"/>
      <c r="AT1876" s="17"/>
      <c r="AU1876" s="17"/>
      <c r="AV1876" s="17"/>
      <c r="AW1876" s="17"/>
      <c r="AX1876" s="17"/>
    </row>
    <row r="1877" spans="1:50">
      <c r="A1877" s="11"/>
      <c r="B1877" s="11"/>
      <c r="C1877" s="11"/>
      <c r="D1877" s="12"/>
      <c r="E1877" s="17"/>
      <c r="F1877" s="17"/>
      <c r="G1877" s="17"/>
      <c r="H1877" s="17"/>
      <c r="I1877" s="21"/>
      <c r="J1877" s="17"/>
      <c r="K1877" s="17"/>
      <c r="L1877" s="17"/>
      <c r="M1877" s="17"/>
      <c r="N1877" s="17"/>
      <c r="O1877" s="17"/>
      <c r="P1877" s="17"/>
      <c r="Q1877" s="17"/>
      <c r="R1877" s="17"/>
      <c r="S1877" s="17"/>
      <c r="T1877" s="17"/>
      <c r="U1877" s="17"/>
      <c r="V1877" s="17"/>
      <c r="W1877" s="17"/>
      <c r="X1877" s="17"/>
      <c r="Y1877" s="17"/>
      <c r="Z1877" s="17"/>
      <c r="AA1877" s="17"/>
      <c r="AB1877" s="17"/>
      <c r="AC1877" s="17"/>
      <c r="AD1877" s="17"/>
      <c r="AE1877" s="17"/>
      <c r="AF1877" s="17"/>
      <c r="AG1877" s="17"/>
      <c r="AH1877" s="17"/>
      <c r="AI1877" s="17"/>
      <c r="AJ1877" s="17"/>
      <c r="AK1877" s="17"/>
      <c r="AL1877" s="17"/>
      <c r="AM1877" s="17"/>
      <c r="AN1877" s="17"/>
      <c r="AO1877" s="17"/>
      <c r="AP1877" s="17"/>
      <c r="AQ1877" s="17"/>
      <c r="AR1877" s="17"/>
      <c r="AS1877" s="17"/>
      <c r="AT1877" s="17"/>
      <c r="AU1877" s="17"/>
      <c r="AV1877" s="17"/>
      <c r="AW1877" s="17"/>
      <c r="AX1877" s="17"/>
    </row>
    <row r="1878" spans="1:50">
      <c r="A1878" s="11"/>
      <c r="B1878" s="11"/>
      <c r="C1878" s="11"/>
      <c r="D1878" s="12"/>
      <c r="E1878" s="17"/>
      <c r="F1878" s="17"/>
      <c r="G1878" s="17"/>
      <c r="H1878" s="17"/>
      <c r="I1878" s="21"/>
      <c r="J1878" s="17"/>
      <c r="K1878" s="17"/>
      <c r="L1878" s="17"/>
      <c r="M1878" s="17"/>
      <c r="N1878" s="17"/>
      <c r="O1878" s="17"/>
      <c r="P1878" s="17"/>
      <c r="Q1878" s="17"/>
      <c r="R1878" s="17"/>
      <c r="S1878" s="17"/>
      <c r="T1878" s="17"/>
      <c r="U1878" s="17"/>
      <c r="V1878" s="17"/>
      <c r="W1878" s="17"/>
      <c r="X1878" s="17"/>
      <c r="Y1878" s="17"/>
      <c r="Z1878" s="17"/>
      <c r="AA1878" s="17"/>
      <c r="AB1878" s="17"/>
      <c r="AC1878" s="17"/>
      <c r="AD1878" s="17"/>
      <c r="AE1878" s="17"/>
      <c r="AF1878" s="17"/>
      <c r="AG1878" s="17"/>
      <c r="AH1878" s="17"/>
      <c r="AI1878" s="17"/>
      <c r="AJ1878" s="17"/>
      <c r="AK1878" s="17"/>
      <c r="AL1878" s="17"/>
      <c r="AM1878" s="17"/>
      <c r="AN1878" s="17"/>
      <c r="AO1878" s="17"/>
      <c r="AP1878" s="17"/>
      <c r="AQ1878" s="17"/>
      <c r="AR1878" s="17"/>
      <c r="AS1878" s="17"/>
      <c r="AT1878" s="17"/>
      <c r="AU1878" s="17"/>
      <c r="AV1878" s="17"/>
      <c r="AW1878" s="17"/>
      <c r="AX1878" s="17"/>
    </row>
    <row r="1879" spans="1:50">
      <c r="A1879" s="11"/>
      <c r="B1879" s="11"/>
      <c r="C1879" s="11"/>
      <c r="D1879" s="12"/>
      <c r="E1879" s="17"/>
      <c r="F1879" s="17"/>
      <c r="G1879" s="17"/>
      <c r="H1879" s="17"/>
      <c r="I1879" s="21"/>
      <c r="J1879" s="17"/>
      <c r="K1879" s="17"/>
      <c r="L1879" s="17"/>
      <c r="M1879" s="17"/>
      <c r="N1879" s="17"/>
      <c r="O1879" s="17"/>
      <c r="P1879" s="17"/>
      <c r="Q1879" s="17"/>
      <c r="R1879" s="17"/>
      <c r="S1879" s="17"/>
      <c r="T1879" s="17"/>
      <c r="U1879" s="17"/>
      <c r="V1879" s="17"/>
      <c r="W1879" s="17"/>
      <c r="X1879" s="17"/>
      <c r="Y1879" s="17"/>
      <c r="Z1879" s="17"/>
      <c r="AA1879" s="17"/>
      <c r="AB1879" s="17"/>
      <c r="AC1879" s="17"/>
      <c r="AD1879" s="17"/>
      <c r="AE1879" s="17"/>
      <c r="AF1879" s="17"/>
      <c r="AG1879" s="17"/>
      <c r="AH1879" s="17"/>
      <c r="AI1879" s="17"/>
      <c r="AJ1879" s="17"/>
      <c r="AK1879" s="17"/>
      <c r="AL1879" s="17"/>
      <c r="AM1879" s="17"/>
      <c r="AN1879" s="17"/>
      <c r="AO1879" s="17"/>
      <c r="AP1879" s="17"/>
      <c r="AQ1879" s="17"/>
      <c r="AR1879" s="17"/>
      <c r="AS1879" s="17"/>
      <c r="AT1879" s="17"/>
      <c r="AU1879" s="17"/>
      <c r="AV1879" s="17"/>
      <c r="AW1879" s="17"/>
      <c r="AX1879" s="17"/>
    </row>
    <row r="1880" spans="1:50">
      <c r="A1880" s="11"/>
      <c r="B1880" s="11"/>
      <c r="C1880" s="11"/>
      <c r="D1880" s="12"/>
      <c r="E1880" s="17"/>
      <c r="F1880" s="17"/>
      <c r="G1880" s="17"/>
      <c r="H1880" s="17"/>
      <c r="I1880" s="21"/>
      <c r="J1880" s="17"/>
      <c r="K1880" s="17"/>
      <c r="L1880" s="17"/>
      <c r="M1880" s="17"/>
      <c r="N1880" s="17"/>
      <c r="O1880" s="17"/>
      <c r="P1880" s="17"/>
      <c r="Q1880" s="17"/>
      <c r="R1880" s="17"/>
      <c r="S1880" s="17"/>
      <c r="T1880" s="17"/>
      <c r="U1880" s="17"/>
      <c r="V1880" s="17"/>
      <c r="W1880" s="17"/>
      <c r="X1880" s="17"/>
      <c r="Y1880" s="17"/>
      <c r="Z1880" s="17"/>
      <c r="AA1880" s="17"/>
      <c r="AB1880" s="17"/>
      <c r="AC1880" s="17"/>
      <c r="AD1880" s="17"/>
      <c r="AE1880" s="17"/>
      <c r="AF1880" s="17"/>
      <c r="AG1880" s="17"/>
      <c r="AH1880" s="17"/>
      <c r="AI1880" s="17"/>
      <c r="AJ1880" s="17"/>
      <c r="AK1880" s="17"/>
      <c r="AL1880" s="17"/>
      <c r="AM1880" s="17"/>
      <c r="AN1880" s="17"/>
      <c r="AO1880" s="17"/>
      <c r="AP1880" s="17"/>
      <c r="AQ1880" s="17"/>
      <c r="AR1880" s="17"/>
      <c r="AS1880" s="17"/>
      <c r="AT1880" s="17"/>
      <c r="AU1880" s="17"/>
      <c r="AV1880" s="17"/>
      <c r="AW1880" s="17"/>
      <c r="AX1880" s="17"/>
    </row>
    <row r="1881" spans="1:50">
      <c r="A1881" s="11"/>
      <c r="B1881" s="11"/>
      <c r="C1881" s="11"/>
      <c r="D1881" s="12"/>
      <c r="E1881" s="17"/>
      <c r="F1881" s="17"/>
      <c r="G1881" s="17"/>
      <c r="H1881" s="17"/>
      <c r="I1881" s="21"/>
      <c r="J1881" s="17"/>
      <c r="K1881" s="17"/>
      <c r="L1881" s="17"/>
      <c r="M1881" s="17"/>
      <c r="N1881" s="17"/>
      <c r="O1881" s="17"/>
      <c r="P1881" s="17"/>
      <c r="Q1881" s="17"/>
      <c r="R1881" s="17"/>
      <c r="S1881" s="17"/>
      <c r="T1881" s="17"/>
      <c r="U1881" s="17"/>
      <c r="V1881" s="17"/>
      <c r="W1881" s="17"/>
      <c r="X1881" s="17"/>
      <c r="Y1881" s="17"/>
      <c r="Z1881" s="17"/>
      <c r="AA1881" s="17"/>
      <c r="AB1881" s="17"/>
      <c r="AC1881" s="17"/>
      <c r="AD1881" s="17"/>
      <c r="AE1881" s="17"/>
      <c r="AF1881" s="17"/>
      <c r="AG1881" s="17"/>
      <c r="AH1881" s="17"/>
      <c r="AI1881" s="17"/>
      <c r="AJ1881" s="17"/>
      <c r="AK1881" s="17"/>
      <c r="AL1881" s="17"/>
      <c r="AM1881" s="17"/>
      <c r="AN1881" s="17"/>
      <c r="AO1881" s="17"/>
      <c r="AP1881" s="17"/>
      <c r="AQ1881" s="17"/>
      <c r="AR1881" s="17"/>
      <c r="AS1881" s="17"/>
      <c r="AT1881" s="17"/>
      <c r="AU1881" s="17"/>
      <c r="AV1881" s="17"/>
      <c r="AW1881" s="17"/>
      <c r="AX1881" s="17"/>
    </row>
    <row r="1882" spans="1:50">
      <c r="A1882" s="11"/>
      <c r="B1882" s="11"/>
      <c r="C1882" s="11"/>
      <c r="D1882" s="12"/>
      <c r="E1882" s="17"/>
      <c r="F1882" s="17"/>
      <c r="G1882" s="17"/>
      <c r="H1882" s="17"/>
      <c r="I1882" s="21"/>
      <c r="J1882" s="17"/>
      <c r="K1882" s="17"/>
      <c r="L1882" s="17"/>
      <c r="M1882" s="17"/>
      <c r="N1882" s="17"/>
      <c r="O1882" s="17"/>
      <c r="P1882" s="17"/>
      <c r="Q1882" s="17"/>
      <c r="R1882" s="17"/>
      <c r="S1882" s="17"/>
      <c r="T1882" s="17"/>
      <c r="U1882" s="17"/>
      <c r="V1882" s="17"/>
      <c r="W1882" s="17"/>
      <c r="X1882" s="17"/>
      <c r="Y1882" s="17"/>
      <c r="Z1882" s="17"/>
      <c r="AA1882" s="17"/>
      <c r="AB1882" s="17"/>
      <c r="AC1882" s="17"/>
      <c r="AD1882" s="17"/>
      <c r="AE1882" s="17"/>
      <c r="AF1882" s="17"/>
      <c r="AG1882" s="17"/>
      <c r="AH1882" s="17"/>
      <c r="AI1882" s="17"/>
      <c r="AJ1882" s="17"/>
      <c r="AK1882" s="17"/>
      <c r="AL1882" s="17"/>
      <c r="AM1882" s="17"/>
      <c r="AN1882" s="17"/>
      <c r="AO1882" s="17"/>
      <c r="AP1882" s="17"/>
      <c r="AQ1882" s="17"/>
      <c r="AR1882" s="17"/>
      <c r="AS1882" s="17"/>
      <c r="AT1882" s="17"/>
      <c r="AU1882" s="17"/>
      <c r="AV1882" s="17"/>
      <c r="AW1882" s="17"/>
      <c r="AX1882" s="17"/>
    </row>
    <row r="1883" spans="1:50">
      <c r="A1883" s="11"/>
      <c r="B1883" s="11"/>
      <c r="C1883" s="11"/>
      <c r="D1883" s="12"/>
      <c r="E1883" s="17"/>
      <c r="F1883" s="17"/>
      <c r="G1883" s="17"/>
      <c r="H1883" s="17"/>
      <c r="I1883" s="21"/>
      <c r="J1883" s="17"/>
      <c r="K1883" s="17"/>
      <c r="L1883" s="17"/>
      <c r="M1883" s="17"/>
      <c r="N1883" s="17"/>
      <c r="O1883" s="17"/>
      <c r="P1883" s="17"/>
      <c r="Q1883" s="17"/>
      <c r="R1883" s="17"/>
      <c r="S1883" s="17"/>
      <c r="T1883" s="17"/>
      <c r="U1883" s="17"/>
      <c r="V1883" s="17"/>
      <c r="W1883" s="17"/>
      <c r="X1883" s="17"/>
      <c r="Y1883" s="17"/>
      <c r="Z1883" s="17"/>
      <c r="AA1883" s="17"/>
      <c r="AB1883" s="17"/>
      <c r="AC1883" s="17"/>
      <c r="AD1883" s="17"/>
      <c r="AE1883" s="17"/>
      <c r="AF1883" s="17"/>
      <c r="AG1883" s="17"/>
      <c r="AH1883" s="17"/>
      <c r="AI1883" s="17"/>
      <c r="AJ1883" s="17"/>
      <c r="AK1883" s="17"/>
      <c r="AL1883" s="17"/>
      <c r="AM1883" s="17"/>
      <c r="AN1883" s="17"/>
      <c r="AO1883" s="17"/>
      <c r="AP1883" s="17"/>
      <c r="AQ1883" s="17"/>
      <c r="AR1883" s="17"/>
      <c r="AS1883" s="17"/>
      <c r="AT1883" s="17"/>
      <c r="AU1883" s="17"/>
      <c r="AV1883" s="17"/>
      <c r="AW1883" s="17"/>
      <c r="AX1883" s="17"/>
    </row>
    <row r="1884" spans="1:50">
      <c r="A1884" s="11"/>
      <c r="B1884" s="11"/>
      <c r="C1884" s="11"/>
      <c r="D1884" s="12"/>
      <c r="E1884" s="17"/>
      <c r="F1884" s="17"/>
      <c r="G1884" s="17"/>
      <c r="H1884" s="17"/>
      <c r="I1884" s="21"/>
      <c r="J1884" s="17"/>
      <c r="K1884" s="17"/>
      <c r="L1884" s="17"/>
      <c r="M1884" s="17"/>
      <c r="N1884" s="17"/>
      <c r="O1884" s="17"/>
      <c r="P1884" s="17"/>
      <c r="Q1884" s="17"/>
      <c r="R1884" s="17"/>
      <c r="S1884" s="17"/>
      <c r="T1884" s="17"/>
      <c r="U1884" s="17"/>
      <c r="V1884" s="17"/>
      <c r="W1884" s="17"/>
      <c r="X1884" s="17"/>
      <c r="Y1884" s="17"/>
      <c r="Z1884" s="17"/>
      <c r="AA1884" s="17"/>
      <c r="AB1884" s="17"/>
      <c r="AC1884" s="17"/>
      <c r="AD1884" s="17"/>
      <c r="AE1884" s="17"/>
      <c r="AF1884" s="17"/>
      <c r="AG1884" s="17"/>
      <c r="AH1884" s="17"/>
      <c r="AI1884" s="17"/>
      <c r="AJ1884" s="17"/>
      <c r="AK1884" s="17"/>
      <c r="AL1884" s="17"/>
      <c r="AM1884" s="17"/>
      <c r="AN1884" s="17"/>
      <c r="AO1884" s="17"/>
      <c r="AP1884" s="17"/>
      <c r="AQ1884" s="17"/>
      <c r="AR1884" s="17"/>
      <c r="AS1884" s="17"/>
      <c r="AT1884" s="17"/>
      <c r="AU1884" s="17"/>
      <c r="AV1884" s="17"/>
      <c r="AW1884" s="17"/>
      <c r="AX1884" s="17"/>
    </row>
    <row r="1885" spans="1:50">
      <c r="A1885" s="11"/>
      <c r="B1885" s="11"/>
      <c r="C1885" s="11"/>
      <c r="D1885" s="12"/>
      <c r="E1885" s="17"/>
      <c r="F1885" s="17"/>
      <c r="G1885" s="17"/>
      <c r="H1885" s="17"/>
      <c r="I1885" s="21"/>
      <c r="J1885" s="17"/>
      <c r="K1885" s="17"/>
      <c r="L1885" s="17"/>
      <c r="M1885" s="17"/>
      <c r="N1885" s="17"/>
      <c r="O1885" s="17"/>
      <c r="P1885" s="17"/>
      <c r="Q1885" s="17"/>
      <c r="R1885" s="17"/>
      <c r="S1885" s="17"/>
      <c r="T1885" s="17"/>
      <c r="U1885" s="17"/>
      <c r="V1885" s="17"/>
      <c r="W1885" s="17"/>
      <c r="X1885" s="17"/>
      <c r="Y1885" s="17"/>
      <c r="Z1885" s="17"/>
      <c r="AA1885" s="17"/>
      <c r="AB1885" s="17"/>
      <c r="AC1885" s="17"/>
      <c r="AD1885" s="17"/>
      <c r="AE1885" s="17"/>
      <c r="AF1885" s="17"/>
      <c r="AG1885" s="17"/>
      <c r="AH1885" s="17"/>
      <c r="AI1885" s="17"/>
      <c r="AJ1885" s="17"/>
      <c r="AK1885" s="17"/>
      <c r="AL1885" s="17"/>
      <c r="AM1885" s="17"/>
      <c r="AN1885" s="17"/>
      <c r="AO1885" s="17"/>
      <c r="AP1885" s="17"/>
      <c r="AQ1885" s="17"/>
      <c r="AR1885" s="17"/>
      <c r="AS1885" s="17"/>
      <c r="AT1885" s="17"/>
      <c r="AU1885" s="17"/>
      <c r="AV1885" s="17"/>
      <c r="AW1885" s="17"/>
      <c r="AX1885" s="17"/>
    </row>
    <row r="1886" spans="1:50">
      <c r="A1886" s="11"/>
      <c r="B1886" s="11"/>
      <c r="C1886" s="11"/>
      <c r="D1886" s="12"/>
      <c r="E1886" s="17"/>
      <c r="F1886" s="17"/>
      <c r="G1886" s="17"/>
      <c r="H1886" s="17"/>
      <c r="I1886" s="21"/>
      <c r="J1886" s="17"/>
      <c r="K1886" s="17"/>
      <c r="L1886" s="17"/>
      <c r="M1886" s="17"/>
      <c r="N1886" s="17"/>
      <c r="O1886" s="17"/>
      <c r="P1886" s="17"/>
      <c r="Q1886" s="17"/>
      <c r="R1886" s="17"/>
      <c r="S1886" s="17"/>
      <c r="T1886" s="17"/>
      <c r="U1886" s="17"/>
      <c r="V1886" s="17"/>
      <c r="W1886" s="17"/>
      <c r="X1886" s="17"/>
      <c r="Y1886" s="17"/>
      <c r="Z1886" s="17"/>
      <c r="AA1886" s="17"/>
      <c r="AB1886" s="17"/>
      <c r="AC1886" s="17"/>
      <c r="AD1886" s="17"/>
      <c r="AE1886" s="17"/>
      <c r="AF1886" s="17"/>
      <c r="AG1886" s="17"/>
      <c r="AH1886" s="17"/>
      <c r="AI1886" s="17"/>
      <c r="AJ1886" s="17"/>
      <c r="AK1886" s="17"/>
      <c r="AL1886" s="17"/>
      <c r="AM1886" s="17"/>
      <c r="AN1886" s="17"/>
      <c r="AO1886" s="17"/>
      <c r="AP1886" s="17"/>
      <c r="AQ1886" s="17"/>
      <c r="AR1886" s="17"/>
      <c r="AS1886" s="17"/>
      <c r="AT1886" s="17"/>
      <c r="AU1886" s="17"/>
      <c r="AV1886" s="17"/>
      <c r="AW1886" s="17"/>
      <c r="AX1886" s="17"/>
    </row>
    <row r="1887" spans="1:50">
      <c r="A1887" s="11"/>
      <c r="B1887" s="11"/>
      <c r="C1887" s="11"/>
      <c r="D1887" s="12"/>
      <c r="E1887" s="17"/>
      <c r="F1887" s="17"/>
      <c r="G1887" s="17"/>
      <c r="H1887" s="17"/>
      <c r="I1887" s="21"/>
      <c r="J1887" s="17"/>
      <c r="K1887" s="17"/>
      <c r="L1887" s="17"/>
      <c r="M1887" s="17"/>
      <c r="N1887" s="17"/>
      <c r="O1887" s="17"/>
      <c r="P1887" s="17"/>
      <c r="Q1887" s="17"/>
      <c r="R1887" s="17"/>
      <c r="S1887" s="17"/>
      <c r="T1887" s="17"/>
      <c r="U1887" s="17"/>
      <c r="V1887" s="17"/>
      <c r="W1887" s="17"/>
      <c r="X1887" s="17"/>
      <c r="Y1887" s="17"/>
      <c r="Z1887" s="17"/>
      <c r="AA1887" s="17"/>
      <c r="AB1887" s="17"/>
      <c r="AC1887" s="17"/>
      <c r="AD1887" s="17"/>
      <c r="AE1887" s="17"/>
      <c r="AF1887" s="17"/>
      <c r="AG1887" s="17"/>
      <c r="AH1887" s="17"/>
      <c r="AI1887" s="17"/>
      <c r="AJ1887" s="17"/>
      <c r="AK1887" s="17"/>
      <c r="AL1887" s="17"/>
      <c r="AM1887" s="17"/>
      <c r="AN1887" s="17"/>
      <c r="AO1887" s="17"/>
      <c r="AP1887" s="17"/>
      <c r="AQ1887" s="17"/>
      <c r="AR1887" s="17"/>
      <c r="AS1887" s="17"/>
      <c r="AT1887" s="17"/>
      <c r="AU1887" s="17"/>
      <c r="AV1887" s="17"/>
      <c r="AW1887" s="17"/>
      <c r="AX1887" s="17"/>
    </row>
    <row r="1888" spans="1:50">
      <c r="A1888" s="11"/>
      <c r="B1888" s="11"/>
      <c r="C1888" s="11"/>
      <c r="D1888" s="12"/>
      <c r="E1888" s="17"/>
      <c r="F1888" s="17"/>
      <c r="G1888" s="17"/>
      <c r="H1888" s="17"/>
      <c r="I1888" s="21"/>
      <c r="J1888" s="17"/>
      <c r="K1888" s="17"/>
      <c r="L1888" s="17"/>
      <c r="M1888" s="17"/>
      <c r="N1888" s="17"/>
      <c r="O1888" s="17"/>
      <c r="P1888" s="17"/>
      <c r="Q1888" s="17"/>
      <c r="R1888" s="17"/>
      <c r="S1888" s="17"/>
      <c r="T1888" s="17"/>
      <c r="U1888" s="17"/>
      <c r="V1888" s="17"/>
      <c r="W1888" s="17"/>
      <c r="X1888" s="17"/>
      <c r="Y1888" s="17"/>
      <c r="Z1888" s="17"/>
      <c r="AA1888" s="17"/>
      <c r="AB1888" s="17"/>
      <c r="AC1888" s="17"/>
      <c r="AD1888" s="17"/>
      <c r="AE1888" s="17"/>
      <c r="AF1888" s="17"/>
      <c r="AG1888" s="17"/>
      <c r="AH1888" s="17"/>
      <c r="AI1888" s="17"/>
      <c r="AJ1888" s="17"/>
      <c r="AK1888" s="17"/>
      <c r="AL1888" s="17"/>
      <c r="AM1888" s="17"/>
      <c r="AN1888" s="17"/>
      <c r="AO1888" s="17"/>
      <c r="AP1888" s="17"/>
      <c r="AQ1888" s="17"/>
      <c r="AR1888" s="17"/>
      <c r="AS1888" s="17"/>
      <c r="AT1888" s="17"/>
      <c r="AU1888" s="17"/>
      <c r="AV1888" s="17"/>
      <c r="AW1888" s="17"/>
      <c r="AX1888" s="17"/>
    </row>
    <row r="1889" spans="1:50">
      <c r="A1889" s="11"/>
      <c r="B1889" s="11"/>
      <c r="C1889" s="11"/>
      <c r="D1889" s="12"/>
      <c r="E1889" s="17"/>
      <c r="F1889" s="17"/>
      <c r="G1889" s="17"/>
      <c r="H1889" s="17"/>
      <c r="I1889" s="21"/>
      <c r="J1889" s="17"/>
      <c r="K1889" s="17"/>
      <c r="L1889" s="17"/>
      <c r="M1889" s="17"/>
      <c r="N1889" s="17"/>
      <c r="O1889" s="17"/>
      <c r="P1889" s="17"/>
      <c r="Q1889" s="17"/>
      <c r="R1889" s="17"/>
      <c r="S1889" s="17"/>
      <c r="T1889" s="17"/>
      <c r="U1889" s="17"/>
      <c r="V1889" s="17"/>
      <c r="W1889" s="17"/>
      <c r="X1889" s="17"/>
      <c r="Y1889" s="17"/>
      <c r="Z1889" s="17"/>
      <c r="AA1889" s="17"/>
      <c r="AB1889" s="17"/>
      <c r="AC1889" s="17"/>
      <c r="AD1889" s="17"/>
      <c r="AE1889" s="17"/>
      <c r="AF1889" s="17"/>
      <c r="AG1889" s="17"/>
      <c r="AH1889" s="17"/>
      <c r="AI1889" s="17"/>
      <c r="AJ1889" s="17"/>
      <c r="AK1889" s="17"/>
      <c r="AL1889" s="17"/>
      <c r="AM1889" s="17"/>
      <c r="AN1889" s="17"/>
      <c r="AO1889" s="17"/>
      <c r="AP1889" s="17"/>
      <c r="AQ1889" s="17"/>
      <c r="AR1889" s="17"/>
      <c r="AS1889" s="17"/>
      <c r="AT1889" s="17"/>
      <c r="AU1889" s="17"/>
      <c r="AV1889" s="17"/>
      <c r="AW1889" s="17"/>
      <c r="AX1889" s="17"/>
    </row>
    <row r="1890" spans="1:50">
      <c r="A1890" s="11"/>
      <c r="B1890" s="11"/>
      <c r="C1890" s="11"/>
      <c r="D1890" s="12"/>
      <c r="E1890" s="17"/>
      <c r="F1890" s="17"/>
      <c r="G1890" s="17"/>
      <c r="H1890" s="17"/>
      <c r="I1890" s="21"/>
      <c r="J1890" s="17"/>
      <c r="K1890" s="17"/>
      <c r="L1890" s="17"/>
      <c r="M1890" s="17"/>
      <c r="N1890" s="17"/>
      <c r="O1890" s="17"/>
      <c r="P1890" s="17"/>
      <c r="Q1890" s="17"/>
      <c r="R1890" s="17"/>
      <c r="S1890" s="17"/>
      <c r="T1890" s="17"/>
      <c r="U1890" s="17"/>
      <c r="V1890" s="17"/>
      <c r="W1890" s="17"/>
      <c r="X1890" s="17"/>
      <c r="Y1890" s="17"/>
      <c r="Z1890" s="17"/>
      <c r="AA1890" s="17"/>
      <c r="AB1890" s="17"/>
      <c r="AC1890" s="17"/>
      <c r="AD1890" s="17"/>
      <c r="AE1890" s="17"/>
      <c r="AF1890" s="17"/>
      <c r="AG1890" s="17"/>
      <c r="AH1890" s="17"/>
      <c r="AI1890" s="17"/>
      <c r="AJ1890" s="17"/>
      <c r="AK1890" s="17"/>
      <c r="AL1890" s="17"/>
      <c r="AM1890" s="17"/>
      <c r="AN1890" s="17"/>
      <c r="AO1890" s="17"/>
      <c r="AP1890" s="17"/>
      <c r="AQ1890" s="17"/>
      <c r="AR1890" s="17"/>
      <c r="AS1890" s="17"/>
      <c r="AT1890" s="17"/>
      <c r="AU1890" s="17"/>
      <c r="AV1890" s="17"/>
      <c r="AW1890" s="17"/>
      <c r="AX1890" s="17"/>
    </row>
    <row r="1891" spans="1:50">
      <c r="A1891" s="11"/>
      <c r="B1891" s="11"/>
      <c r="C1891" s="11"/>
      <c r="D1891" s="12"/>
      <c r="E1891" s="17"/>
      <c r="F1891" s="17"/>
      <c r="G1891" s="17"/>
      <c r="H1891" s="17"/>
      <c r="I1891" s="21"/>
      <c r="J1891" s="17"/>
      <c r="K1891" s="17"/>
      <c r="L1891" s="17"/>
      <c r="M1891" s="17"/>
      <c r="N1891" s="17"/>
      <c r="O1891" s="17"/>
      <c r="P1891" s="17"/>
      <c r="Q1891" s="17"/>
      <c r="R1891" s="17"/>
      <c r="S1891" s="17"/>
      <c r="T1891" s="17"/>
      <c r="U1891" s="17"/>
      <c r="V1891" s="17"/>
      <c r="W1891" s="17"/>
      <c r="X1891" s="17"/>
      <c r="Y1891" s="17"/>
      <c r="Z1891" s="17"/>
      <c r="AA1891" s="17"/>
      <c r="AB1891" s="17"/>
      <c r="AC1891" s="17"/>
      <c r="AD1891" s="17"/>
      <c r="AE1891" s="17"/>
      <c r="AF1891" s="17"/>
      <c r="AG1891" s="17"/>
      <c r="AH1891" s="17"/>
      <c r="AI1891" s="17"/>
      <c r="AJ1891" s="17"/>
      <c r="AK1891" s="17"/>
      <c r="AL1891" s="17"/>
      <c r="AM1891" s="17"/>
      <c r="AN1891" s="17"/>
      <c r="AO1891" s="17"/>
      <c r="AP1891" s="17"/>
      <c r="AQ1891" s="17"/>
      <c r="AR1891" s="17"/>
      <c r="AS1891" s="17"/>
      <c r="AT1891" s="17"/>
      <c r="AU1891" s="17"/>
      <c r="AV1891" s="17"/>
      <c r="AW1891" s="17"/>
      <c r="AX1891" s="17"/>
    </row>
    <row r="1892" spans="1:50">
      <c r="A1892" s="11"/>
      <c r="B1892" s="11"/>
      <c r="C1892" s="11"/>
      <c r="D1892" s="12"/>
      <c r="E1892" s="17"/>
      <c r="F1892" s="17"/>
      <c r="G1892" s="17"/>
      <c r="H1892" s="17"/>
      <c r="I1892" s="21"/>
      <c r="J1892" s="17"/>
      <c r="K1892" s="17"/>
      <c r="L1892" s="17"/>
      <c r="M1892" s="17"/>
      <c r="N1892" s="17"/>
      <c r="O1892" s="17"/>
      <c r="P1892" s="17"/>
      <c r="Q1892" s="17"/>
      <c r="R1892" s="17"/>
      <c r="S1892" s="17"/>
      <c r="T1892" s="17"/>
      <c r="U1892" s="17"/>
      <c r="V1892" s="17"/>
      <c r="W1892" s="17"/>
      <c r="X1892" s="17"/>
      <c r="Y1892" s="17"/>
      <c r="Z1892" s="17"/>
      <c r="AA1892" s="17"/>
      <c r="AB1892" s="17"/>
      <c r="AC1892" s="17"/>
      <c r="AD1892" s="17"/>
      <c r="AE1892" s="17"/>
      <c r="AF1892" s="17"/>
      <c r="AG1892" s="17"/>
      <c r="AH1892" s="17"/>
      <c r="AI1892" s="17"/>
      <c r="AJ1892" s="17"/>
      <c r="AK1892" s="17"/>
      <c r="AL1892" s="17"/>
      <c r="AM1892" s="17"/>
      <c r="AN1892" s="17"/>
      <c r="AO1892" s="17"/>
      <c r="AP1892" s="17"/>
      <c r="AQ1892" s="17"/>
      <c r="AR1892" s="17"/>
      <c r="AS1892" s="17"/>
      <c r="AT1892" s="17"/>
      <c r="AU1892" s="17"/>
      <c r="AV1892" s="17"/>
      <c r="AW1892" s="17"/>
      <c r="AX1892" s="17"/>
    </row>
    <row r="1893" spans="1:50">
      <c r="A1893" s="11"/>
      <c r="B1893" s="11"/>
      <c r="C1893" s="11"/>
      <c r="D1893" s="12"/>
      <c r="E1893" s="17"/>
      <c r="F1893" s="17"/>
      <c r="G1893" s="17"/>
      <c r="H1893" s="17"/>
      <c r="I1893" s="21"/>
      <c r="J1893" s="17"/>
      <c r="K1893" s="17"/>
      <c r="L1893" s="17"/>
      <c r="M1893" s="17"/>
      <c r="N1893" s="17"/>
      <c r="O1893" s="17"/>
      <c r="P1893" s="17"/>
      <c r="Q1893" s="17"/>
      <c r="R1893" s="17"/>
      <c r="S1893" s="17"/>
      <c r="T1893" s="17"/>
      <c r="U1893" s="17"/>
      <c r="V1893" s="17"/>
      <c r="W1893" s="17"/>
      <c r="X1893" s="17"/>
      <c r="Y1893" s="17"/>
      <c r="Z1893" s="17"/>
      <c r="AA1893" s="17"/>
      <c r="AB1893" s="17"/>
      <c r="AC1893" s="17"/>
      <c r="AD1893" s="17"/>
      <c r="AE1893" s="17"/>
      <c r="AF1893" s="17"/>
      <c r="AG1893" s="17"/>
      <c r="AH1893" s="17"/>
      <c r="AI1893" s="17"/>
      <c r="AJ1893" s="17"/>
      <c r="AK1893" s="17"/>
      <c r="AL1893" s="17"/>
      <c r="AM1893" s="17"/>
      <c r="AN1893" s="17"/>
      <c r="AO1893" s="17"/>
      <c r="AP1893" s="17"/>
      <c r="AQ1893" s="17"/>
      <c r="AR1893" s="17"/>
      <c r="AS1893" s="17"/>
      <c r="AT1893" s="17"/>
      <c r="AU1893" s="17"/>
      <c r="AV1893" s="17"/>
      <c r="AW1893" s="17"/>
      <c r="AX1893" s="17"/>
    </row>
    <row r="1894" spans="1:50">
      <c r="A1894" s="11"/>
      <c r="B1894" s="11"/>
      <c r="C1894" s="11"/>
      <c r="D1894" s="12"/>
      <c r="E1894" s="17"/>
      <c r="F1894" s="17"/>
      <c r="G1894" s="17"/>
      <c r="H1894" s="17"/>
      <c r="I1894" s="21"/>
      <c r="J1894" s="17"/>
      <c r="K1894" s="17"/>
      <c r="L1894" s="17"/>
      <c r="M1894" s="17"/>
      <c r="N1894" s="17"/>
      <c r="O1894" s="17"/>
      <c r="P1894" s="17"/>
      <c r="Q1894" s="17"/>
      <c r="R1894" s="17"/>
      <c r="S1894" s="17"/>
      <c r="T1894" s="17"/>
      <c r="U1894" s="17"/>
      <c r="V1894" s="17"/>
      <c r="W1894" s="17"/>
      <c r="X1894" s="17"/>
      <c r="Y1894" s="17"/>
      <c r="Z1894" s="17"/>
      <c r="AA1894" s="17"/>
      <c r="AB1894" s="17"/>
      <c r="AC1894" s="17"/>
      <c r="AD1894" s="17"/>
      <c r="AE1894" s="17"/>
      <c r="AF1894" s="17"/>
      <c r="AG1894" s="17"/>
      <c r="AH1894" s="17"/>
      <c r="AI1894" s="17"/>
      <c r="AJ1894" s="17"/>
      <c r="AK1894" s="17"/>
      <c r="AL1894" s="17"/>
      <c r="AM1894" s="17"/>
      <c r="AN1894" s="17"/>
      <c r="AO1894" s="17"/>
      <c r="AP1894" s="17"/>
      <c r="AQ1894" s="17"/>
      <c r="AR1894" s="17"/>
      <c r="AS1894" s="17"/>
      <c r="AT1894" s="17"/>
      <c r="AU1894" s="17"/>
      <c r="AV1894" s="17"/>
      <c r="AW1894" s="17"/>
      <c r="AX1894" s="17"/>
    </row>
    <row r="1895" spans="1:50">
      <c r="A1895" s="11"/>
      <c r="B1895" s="11"/>
      <c r="C1895" s="11"/>
      <c r="D1895" s="12"/>
      <c r="E1895" s="17"/>
      <c r="F1895" s="17"/>
      <c r="G1895" s="17"/>
      <c r="H1895" s="17"/>
      <c r="I1895" s="21"/>
      <c r="J1895" s="17"/>
      <c r="K1895" s="17"/>
      <c r="L1895" s="17"/>
      <c r="M1895" s="17"/>
      <c r="N1895" s="17"/>
      <c r="O1895" s="17"/>
      <c r="P1895" s="17"/>
      <c r="Q1895" s="17"/>
      <c r="R1895" s="17"/>
      <c r="S1895" s="17"/>
      <c r="T1895" s="17"/>
      <c r="U1895" s="17"/>
      <c r="V1895" s="17"/>
      <c r="W1895" s="17"/>
      <c r="X1895" s="17"/>
      <c r="Y1895" s="17"/>
      <c r="Z1895" s="17"/>
      <c r="AA1895" s="17"/>
      <c r="AB1895" s="17"/>
      <c r="AC1895" s="17"/>
      <c r="AD1895" s="17"/>
      <c r="AE1895" s="17"/>
      <c r="AF1895" s="17"/>
      <c r="AG1895" s="17"/>
      <c r="AH1895" s="17"/>
      <c r="AI1895" s="17"/>
      <c r="AJ1895" s="17"/>
      <c r="AK1895" s="17"/>
      <c r="AL1895" s="17"/>
      <c r="AM1895" s="17"/>
      <c r="AN1895" s="17"/>
      <c r="AO1895" s="17"/>
      <c r="AP1895" s="17"/>
      <c r="AQ1895" s="17"/>
      <c r="AR1895" s="17"/>
      <c r="AS1895" s="17"/>
      <c r="AT1895" s="17"/>
      <c r="AU1895" s="17"/>
      <c r="AV1895" s="17"/>
      <c r="AW1895" s="17"/>
      <c r="AX1895" s="17"/>
    </row>
    <row r="1896" spans="1:50">
      <c r="A1896" s="11"/>
      <c r="B1896" s="11"/>
      <c r="C1896" s="11"/>
      <c r="D1896" s="12"/>
      <c r="E1896" s="17"/>
      <c r="F1896" s="17"/>
      <c r="G1896" s="17"/>
      <c r="H1896" s="17"/>
      <c r="I1896" s="21"/>
      <c r="J1896" s="17"/>
      <c r="K1896" s="17"/>
      <c r="L1896" s="17"/>
      <c r="M1896" s="17"/>
      <c r="N1896" s="17"/>
      <c r="O1896" s="17"/>
      <c r="P1896" s="17"/>
      <c r="Q1896" s="17"/>
      <c r="R1896" s="17"/>
      <c r="S1896" s="17"/>
      <c r="T1896" s="17"/>
      <c r="U1896" s="17"/>
      <c r="V1896" s="17"/>
      <c r="W1896" s="17"/>
      <c r="X1896" s="17"/>
      <c r="Y1896" s="17"/>
      <c r="Z1896" s="17"/>
      <c r="AA1896" s="17"/>
      <c r="AB1896" s="17"/>
      <c r="AC1896" s="17"/>
      <c r="AD1896" s="17"/>
      <c r="AE1896" s="17"/>
      <c r="AF1896" s="17"/>
      <c r="AG1896" s="17"/>
      <c r="AH1896" s="17"/>
      <c r="AI1896" s="17"/>
      <c r="AJ1896" s="17"/>
      <c r="AK1896" s="17"/>
      <c r="AL1896" s="17"/>
      <c r="AM1896" s="17"/>
      <c r="AN1896" s="17"/>
      <c r="AO1896" s="17"/>
      <c r="AP1896" s="17"/>
      <c r="AQ1896" s="17"/>
      <c r="AR1896" s="17"/>
      <c r="AS1896" s="17"/>
      <c r="AT1896" s="17"/>
      <c r="AU1896" s="17"/>
      <c r="AV1896" s="17"/>
      <c r="AW1896" s="17"/>
      <c r="AX1896" s="17"/>
    </row>
    <row r="1897" spans="1:50">
      <c r="A1897" s="11"/>
      <c r="B1897" s="11"/>
      <c r="C1897" s="11"/>
      <c r="D1897" s="12"/>
      <c r="E1897" s="17"/>
      <c r="F1897" s="17"/>
      <c r="G1897" s="17"/>
      <c r="H1897" s="17"/>
      <c r="I1897" s="21"/>
      <c r="J1897" s="17"/>
      <c r="K1897" s="17"/>
      <c r="L1897" s="17"/>
      <c r="M1897" s="17"/>
      <c r="N1897" s="17"/>
      <c r="O1897" s="17"/>
      <c r="P1897" s="17"/>
      <c r="Q1897" s="17"/>
      <c r="R1897" s="17"/>
      <c r="S1897" s="17"/>
      <c r="T1897" s="17"/>
      <c r="U1897" s="17"/>
      <c r="V1897" s="17"/>
      <c r="W1897" s="17"/>
      <c r="X1897" s="17"/>
      <c r="Y1897" s="17"/>
      <c r="Z1897" s="17"/>
      <c r="AA1897" s="17"/>
      <c r="AB1897" s="17"/>
      <c r="AC1897" s="17"/>
      <c r="AD1897" s="17"/>
      <c r="AE1897" s="17"/>
      <c r="AF1897" s="17"/>
      <c r="AG1897" s="17"/>
      <c r="AH1897" s="17"/>
      <c r="AI1897" s="17"/>
      <c r="AJ1897" s="17"/>
      <c r="AK1897" s="17"/>
      <c r="AL1897" s="17"/>
      <c r="AM1897" s="17"/>
      <c r="AN1897" s="17"/>
      <c r="AO1897" s="17"/>
      <c r="AP1897" s="17"/>
      <c r="AQ1897" s="17"/>
      <c r="AR1897" s="17"/>
      <c r="AS1897" s="17"/>
      <c r="AT1897" s="17"/>
      <c r="AU1897" s="17"/>
      <c r="AV1897" s="17"/>
      <c r="AW1897" s="17"/>
      <c r="AX1897" s="17"/>
    </row>
    <row r="1898" spans="1:50">
      <c r="A1898" s="11"/>
      <c r="B1898" s="11"/>
      <c r="C1898" s="11"/>
      <c r="D1898" s="12"/>
      <c r="E1898" s="17"/>
      <c r="F1898" s="17"/>
      <c r="G1898" s="17"/>
      <c r="H1898" s="17"/>
      <c r="I1898" s="21"/>
      <c r="J1898" s="17"/>
      <c r="K1898" s="17"/>
      <c r="L1898" s="17"/>
      <c r="M1898" s="17"/>
      <c r="N1898" s="17"/>
      <c r="O1898" s="17"/>
      <c r="P1898" s="17"/>
      <c r="Q1898" s="17"/>
      <c r="R1898" s="17"/>
      <c r="S1898" s="17"/>
      <c r="T1898" s="17"/>
      <c r="U1898" s="17"/>
      <c r="V1898" s="17"/>
      <c r="W1898" s="17"/>
      <c r="X1898" s="17"/>
      <c r="Y1898" s="17"/>
      <c r="Z1898" s="17"/>
      <c r="AA1898" s="17"/>
      <c r="AB1898" s="17"/>
      <c r="AC1898" s="17"/>
      <c r="AD1898" s="17"/>
      <c r="AE1898" s="17"/>
      <c r="AF1898" s="17"/>
      <c r="AG1898" s="17"/>
      <c r="AH1898" s="17"/>
      <c r="AI1898" s="17"/>
      <c r="AJ1898" s="17"/>
      <c r="AK1898" s="17"/>
      <c r="AL1898" s="17"/>
      <c r="AM1898" s="17"/>
      <c r="AN1898" s="17"/>
      <c r="AO1898" s="17"/>
      <c r="AP1898" s="17"/>
      <c r="AQ1898" s="17"/>
      <c r="AR1898" s="17"/>
      <c r="AS1898" s="17"/>
      <c r="AT1898" s="17"/>
      <c r="AU1898" s="17"/>
      <c r="AV1898" s="17"/>
      <c r="AW1898" s="17"/>
      <c r="AX1898" s="17"/>
    </row>
    <row r="1899" spans="1:50">
      <c r="A1899" s="11"/>
      <c r="B1899" s="11"/>
      <c r="C1899" s="11"/>
      <c r="D1899" s="12"/>
      <c r="E1899" s="17"/>
      <c r="F1899" s="17"/>
      <c r="G1899" s="17"/>
      <c r="H1899" s="17"/>
      <c r="I1899" s="21"/>
      <c r="J1899" s="17"/>
      <c r="K1899" s="17"/>
      <c r="L1899" s="17"/>
      <c r="M1899" s="17"/>
      <c r="N1899" s="17"/>
      <c r="O1899" s="17"/>
      <c r="P1899" s="17"/>
      <c r="Q1899" s="17"/>
      <c r="R1899" s="17"/>
      <c r="S1899" s="17"/>
      <c r="T1899" s="17"/>
      <c r="U1899" s="17"/>
      <c r="V1899" s="17"/>
      <c r="W1899" s="17"/>
      <c r="X1899" s="17"/>
      <c r="Y1899" s="17"/>
      <c r="Z1899" s="17"/>
      <c r="AA1899" s="17"/>
      <c r="AB1899" s="17"/>
      <c r="AC1899" s="17"/>
      <c r="AD1899" s="17"/>
      <c r="AE1899" s="17"/>
      <c r="AF1899" s="17"/>
      <c r="AG1899" s="17"/>
      <c r="AH1899" s="17"/>
      <c r="AI1899" s="17"/>
      <c r="AJ1899" s="17"/>
      <c r="AK1899" s="17"/>
      <c r="AL1899" s="17"/>
      <c r="AM1899" s="17"/>
      <c r="AN1899" s="17"/>
      <c r="AO1899" s="17"/>
      <c r="AP1899" s="17"/>
      <c r="AQ1899" s="17"/>
      <c r="AR1899" s="17"/>
      <c r="AS1899" s="17"/>
      <c r="AT1899" s="17"/>
      <c r="AU1899" s="17"/>
      <c r="AV1899" s="17"/>
      <c r="AW1899" s="17"/>
      <c r="AX1899" s="17"/>
    </row>
    <row r="1900" spans="1:50">
      <c r="A1900" s="11"/>
      <c r="B1900" s="11"/>
      <c r="C1900" s="11"/>
      <c r="D1900" s="12"/>
      <c r="E1900" s="17"/>
      <c r="F1900" s="17"/>
      <c r="G1900" s="17"/>
      <c r="H1900" s="17"/>
      <c r="I1900" s="21"/>
      <c r="J1900" s="17"/>
      <c r="K1900" s="17"/>
      <c r="L1900" s="17"/>
      <c r="M1900" s="17"/>
      <c r="N1900" s="17"/>
      <c r="O1900" s="17"/>
      <c r="P1900" s="17"/>
      <c r="Q1900" s="17"/>
      <c r="R1900" s="17"/>
      <c r="S1900" s="17"/>
      <c r="T1900" s="17"/>
      <c r="U1900" s="17"/>
      <c r="V1900" s="17"/>
      <c r="W1900" s="17"/>
      <c r="X1900" s="17"/>
      <c r="Y1900" s="17"/>
      <c r="Z1900" s="17"/>
      <c r="AA1900" s="17"/>
      <c r="AB1900" s="17"/>
      <c r="AC1900" s="17"/>
      <c r="AD1900" s="17"/>
      <c r="AE1900" s="17"/>
      <c r="AF1900" s="17"/>
      <c r="AG1900" s="17"/>
      <c r="AH1900" s="17"/>
      <c r="AI1900" s="17"/>
      <c r="AJ1900" s="17"/>
      <c r="AK1900" s="17"/>
      <c r="AL1900" s="17"/>
      <c r="AM1900" s="17"/>
      <c r="AN1900" s="17"/>
      <c r="AO1900" s="17"/>
      <c r="AP1900" s="17"/>
      <c r="AQ1900" s="17"/>
      <c r="AR1900" s="17"/>
      <c r="AS1900" s="17"/>
      <c r="AT1900" s="17"/>
      <c r="AU1900" s="17"/>
      <c r="AV1900" s="17"/>
      <c r="AW1900" s="17"/>
      <c r="AX1900" s="17"/>
    </row>
    <row r="1901" spans="1:50">
      <c r="A1901" s="11"/>
      <c r="B1901" s="11"/>
      <c r="C1901" s="11"/>
      <c r="D1901" s="12"/>
      <c r="E1901" s="17"/>
      <c r="F1901" s="17"/>
      <c r="G1901" s="17"/>
      <c r="H1901" s="17"/>
      <c r="I1901" s="21"/>
      <c r="J1901" s="17"/>
      <c r="K1901" s="17"/>
      <c r="L1901" s="17"/>
      <c r="M1901" s="17"/>
      <c r="N1901" s="17"/>
      <c r="O1901" s="17"/>
      <c r="P1901" s="17"/>
      <c r="Q1901" s="17"/>
      <c r="R1901" s="17"/>
      <c r="S1901" s="17"/>
      <c r="T1901" s="17"/>
      <c r="U1901" s="17"/>
      <c r="V1901" s="17"/>
      <c r="W1901" s="17"/>
      <c r="X1901" s="17"/>
      <c r="Y1901" s="17"/>
      <c r="Z1901" s="17"/>
      <c r="AA1901" s="17"/>
      <c r="AB1901" s="17"/>
      <c r="AC1901" s="17"/>
      <c r="AD1901" s="17"/>
      <c r="AE1901" s="17"/>
      <c r="AF1901" s="17"/>
      <c r="AG1901" s="17"/>
      <c r="AH1901" s="17"/>
      <c r="AI1901" s="17"/>
      <c r="AJ1901" s="17"/>
      <c r="AK1901" s="17"/>
      <c r="AL1901" s="17"/>
      <c r="AM1901" s="17"/>
      <c r="AN1901" s="17"/>
      <c r="AO1901" s="17"/>
      <c r="AP1901" s="17"/>
      <c r="AQ1901" s="17"/>
      <c r="AR1901" s="17"/>
      <c r="AS1901" s="17"/>
      <c r="AT1901" s="17"/>
      <c r="AU1901" s="17"/>
      <c r="AV1901" s="17"/>
      <c r="AW1901" s="17"/>
      <c r="AX1901" s="17"/>
    </row>
    <row r="1902" spans="1:50">
      <c r="A1902" s="11"/>
      <c r="B1902" s="11"/>
      <c r="C1902" s="11"/>
      <c r="D1902" s="12"/>
      <c r="E1902" s="17"/>
      <c r="F1902" s="17"/>
      <c r="G1902" s="17"/>
      <c r="H1902" s="17"/>
      <c r="I1902" s="21"/>
      <c r="J1902" s="17"/>
      <c r="K1902" s="17"/>
      <c r="L1902" s="17"/>
      <c r="M1902" s="17"/>
      <c r="N1902" s="17"/>
      <c r="O1902" s="17"/>
      <c r="P1902" s="17"/>
      <c r="Q1902" s="17"/>
      <c r="R1902" s="17"/>
      <c r="S1902" s="17"/>
      <c r="T1902" s="17"/>
      <c r="U1902" s="17"/>
      <c r="V1902" s="17"/>
      <c r="W1902" s="17"/>
      <c r="X1902" s="17"/>
      <c r="Y1902" s="17"/>
      <c r="Z1902" s="17"/>
      <c r="AA1902" s="17"/>
      <c r="AB1902" s="17"/>
      <c r="AC1902" s="17"/>
      <c r="AD1902" s="17"/>
      <c r="AE1902" s="17"/>
      <c r="AF1902" s="17"/>
      <c r="AG1902" s="17"/>
      <c r="AH1902" s="17"/>
      <c r="AI1902" s="17"/>
      <c r="AJ1902" s="17"/>
      <c r="AK1902" s="17"/>
      <c r="AL1902" s="17"/>
      <c r="AM1902" s="17"/>
      <c r="AN1902" s="17"/>
      <c r="AO1902" s="17"/>
      <c r="AP1902" s="17"/>
      <c r="AQ1902" s="17"/>
      <c r="AR1902" s="17"/>
      <c r="AS1902" s="17"/>
      <c r="AT1902" s="17"/>
      <c r="AU1902" s="17"/>
      <c r="AV1902" s="17"/>
      <c r="AW1902" s="17"/>
      <c r="AX1902" s="17"/>
    </row>
    <row r="1903" spans="1:50">
      <c r="A1903" s="11"/>
      <c r="B1903" s="11"/>
      <c r="C1903" s="11"/>
      <c r="D1903" s="12"/>
      <c r="E1903" s="17"/>
      <c r="F1903" s="17"/>
      <c r="G1903" s="17"/>
      <c r="H1903" s="17"/>
      <c r="I1903" s="21"/>
      <c r="J1903" s="17"/>
      <c r="K1903" s="17"/>
      <c r="L1903" s="17"/>
      <c r="M1903" s="17"/>
      <c r="N1903" s="17"/>
      <c r="O1903" s="17"/>
      <c r="P1903" s="17"/>
      <c r="Q1903" s="17"/>
      <c r="R1903" s="17"/>
      <c r="S1903" s="17"/>
      <c r="T1903" s="17"/>
      <c r="U1903" s="17"/>
      <c r="V1903" s="17"/>
      <c r="W1903" s="17"/>
      <c r="X1903" s="17"/>
      <c r="Y1903" s="17"/>
      <c r="Z1903" s="17"/>
      <c r="AA1903" s="17"/>
      <c r="AB1903" s="17"/>
      <c r="AC1903" s="17"/>
      <c r="AD1903" s="17"/>
      <c r="AE1903" s="17"/>
      <c r="AF1903" s="17"/>
      <c r="AG1903" s="17"/>
      <c r="AH1903" s="17"/>
      <c r="AI1903" s="17"/>
      <c r="AJ1903" s="17"/>
      <c r="AK1903" s="17"/>
      <c r="AL1903" s="17"/>
      <c r="AM1903" s="17"/>
      <c r="AN1903" s="17"/>
      <c r="AO1903" s="17"/>
      <c r="AP1903" s="17"/>
      <c r="AQ1903" s="17"/>
      <c r="AR1903" s="17"/>
      <c r="AS1903" s="17"/>
      <c r="AT1903" s="17"/>
      <c r="AU1903" s="17"/>
      <c r="AV1903" s="17"/>
      <c r="AW1903" s="17"/>
      <c r="AX1903" s="17"/>
    </row>
    <row r="1904" spans="1:50">
      <c r="A1904" s="11"/>
      <c r="B1904" s="11"/>
      <c r="C1904" s="11"/>
      <c r="D1904" s="12"/>
      <c r="E1904" s="17"/>
      <c r="F1904" s="17"/>
      <c r="G1904" s="17"/>
      <c r="H1904" s="17"/>
      <c r="I1904" s="21"/>
      <c r="J1904" s="17"/>
      <c r="K1904" s="17"/>
      <c r="L1904" s="17"/>
      <c r="M1904" s="17"/>
      <c r="N1904" s="17"/>
      <c r="O1904" s="17"/>
      <c r="P1904" s="17"/>
      <c r="Q1904" s="17"/>
      <c r="R1904" s="17"/>
      <c r="S1904" s="17"/>
      <c r="T1904" s="17"/>
      <c r="U1904" s="17"/>
      <c r="V1904" s="17"/>
      <c r="W1904" s="17"/>
      <c r="X1904" s="17"/>
      <c r="Y1904" s="17"/>
      <c r="Z1904" s="17"/>
      <c r="AA1904" s="17"/>
      <c r="AB1904" s="17"/>
      <c r="AC1904" s="17"/>
      <c r="AD1904" s="17"/>
      <c r="AE1904" s="17"/>
      <c r="AF1904" s="17"/>
      <c r="AG1904" s="17"/>
      <c r="AH1904" s="17"/>
      <c r="AI1904" s="17"/>
      <c r="AJ1904" s="17"/>
      <c r="AK1904" s="17"/>
      <c r="AL1904" s="17"/>
      <c r="AM1904" s="17"/>
      <c r="AN1904" s="17"/>
      <c r="AO1904" s="17"/>
      <c r="AP1904" s="17"/>
      <c r="AQ1904" s="17"/>
      <c r="AR1904" s="17"/>
      <c r="AS1904" s="17"/>
      <c r="AT1904" s="17"/>
      <c r="AU1904" s="17"/>
      <c r="AV1904" s="17"/>
      <c r="AW1904" s="17"/>
      <c r="AX1904" s="17"/>
    </row>
    <row r="1905" spans="1:50">
      <c r="A1905" s="11"/>
      <c r="B1905" s="11"/>
      <c r="C1905" s="11"/>
      <c r="D1905" s="12"/>
      <c r="E1905" s="17"/>
      <c r="F1905" s="17"/>
      <c r="G1905" s="17"/>
      <c r="H1905" s="17"/>
      <c r="I1905" s="21"/>
      <c r="J1905" s="17"/>
      <c r="K1905" s="17"/>
      <c r="L1905" s="17"/>
      <c r="M1905" s="17"/>
      <c r="N1905" s="17"/>
      <c r="O1905" s="17"/>
      <c r="P1905" s="17"/>
      <c r="Q1905" s="17"/>
      <c r="R1905" s="17"/>
      <c r="S1905" s="17"/>
      <c r="T1905" s="17"/>
      <c r="U1905" s="17"/>
      <c r="V1905" s="17"/>
      <c r="W1905" s="17"/>
      <c r="X1905" s="17"/>
      <c r="Y1905" s="17"/>
      <c r="Z1905" s="17"/>
      <c r="AA1905" s="17"/>
      <c r="AB1905" s="17"/>
      <c r="AC1905" s="17"/>
      <c r="AD1905" s="17"/>
      <c r="AE1905" s="17"/>
      <c r="AF1905" s="17"/>
      <c r="AG1905" s="17"/>
      <c r="AH1905" s="17"/>
      <c r="AI1905" s="17"/>
      <c r="AJ1905" s="17"/>
      <c r="AK1905" s="17"/>
      <c r="AL1905" s="17"/>
      <c r="AM1905" s="17"/>
      <c r="AN1905" s="17"/>
      <c r="AO1905" s="17"/>
      <c r="AP1905" s="17"/>
      <c r="AQ1905" s="17"/>
      <c r="AR1905" s="17"/>
      <c r="AS1905" s="17"/>
      <c r="AT1905" s="17"/>
      <c r="AU1905" s="17"/>
      <c r="AV1905" s="17"/>
      <c r="AW1905" s="17"/>
      <c r="AX1905" s="17"/>
    </row>
    <row r="1906" spans="1:50">
      <c r="A1906" s="11"/>
      <c r="B1906" s="11"/>
      <c r="C1906" s="11"/>
      <c r="D1906" s="12"/>
      <c r="E1906" s="17"/>
      <c r="F1906" s="17"/>
      <c r="G1906" s="17"/>
      <c r="H1906" s="17"/>
      <c r="I1906" s="21"/>
      <c r="J1906" s="17"/>
      <c r="K1906" s="17"/>
      <c r="L1906" s="17"/>
      <c r="M1906" s="17"/>
      <c r="N1906" s="17"/>
      <c r="O1906" s="17"/>
      <c r="P1906" s="17"/>
      <c r="Q1906" s="17"/>
      <c r="R1906" s="17"/>
      <c r="S1906" s="17"/>
      <c r="T1906" s="17"/>
      <c r="U1906" s="17"/>
      <c r="V1906" s="17"/>
      <c r="W1906" s="17"/>
      <c r="X1906" s="17"/>
      <c r="Y1906" s="17"/>
      <c r="Z1906" s="17"/>
      <c r="AA1906" s="17"/>
      <c r="AB1906" s="17"/>
      <c r="AC1906" s="17"/>
      <c r="AD1906" s="17"/>
      <c r="AE1906" s="17"/>
      <c r="AF1906" s="17"/>
      <c r="AG1906" s="17"/>
      <c r="AH1906" s="17"/>
      <c r="AI1906" s="17"/>
      <c r="AJ1906" s="17"/>
      <c r="AK1906" s="17"/>
      <c r="AL1906" s="17"/>
      <c r="AM1906" s="17"/>
      <c r="AN1906" s="17"/>
      <c r="AO1906" s="17"/>
      <c r="AP1906" s="17"/>
      <c r="AQ1906" s="17"/>
      <c r="AR1906" s="17"/>
      <c r="AS1906" s="17"/>
      <c r="AT1906" s="17"/>
      <c r="AU1906" s="17"/>
      <c r="AV1906" s="17"/>
      <c r="AW1906" s="17"/>
      <c r="AX1906" s="17"/>
    </row>
    <row r="1907" spans="1:50">
      <c r="A1907" s="11"/>
      <c r="B1907" s="11"/>
      <c r="C1907" s="11"/>
      <c r="D1907" s="12"/>
      <c r="E1907" s="17"/>
      <c r="F1907" s="17"/>
      <c r="G1907" s="17"/>
      <c r="H1907" s="17"/>
      <c r="I1907" s="21"/>
      <c r="J1907" s="17"/>
      <c r="K1907" s="17"/>
      <c r="L1907" s="17"/>
      <c r="M1907" s="17"/>
      <c r="N1907" s="17"/>
      <c r="O1907" s="17"/>
      <c r="P1907" s="17"/>
      <c r="Q1907" s="17"/>
      <c r="R1907" s="17"/>
      <c r="S1907" s="17"/>
      <c r="T1907" s="17"/>
      <c r="U1907" s="17"/>
      <c r="V1907" s="17"/>
      <c r="W1907" s="17"/>
      <c r="X1907" s="17"/>
      <c r="Y1907" s="17"/>
      <c r="Z1907" s="17"/>
      <c r="AA1907" s="17"/>
      <c r="AB1907" s="17"/>
      <c r="AC1907" s="17"/>
      <c r="AD1907" s="17"/>
      <c r="AE1907" s="17"/>
      <c r="AF1907" s="17"/>
      <c r="AG1907" s="17"/>
      <c r="AH1907" s="17"/>
      <c r="AI1907" s="17"/>
      <c r="AJ1907" s="17"/>
      <c r="AK1907" s="17"/>
      <c r="AL1907" s="17"/>
      <c r="AM1907" s="17"/>
      <c r="AN1907" s="17"/>
      <c r="AO1907" s="17"/>
      <c r="AP1907" s="17"/>
      <c r="AQ1907" s="17"/>
      <c r="AR1907" s="17"/>
      <c r="AS1907" s="17"/>
      <c r="AT1907" s="17"/>
      <c r="AU1907" s="17"/>
      <c r="AV1907" s="17"/>
      <c r="AW1907" s="17"/>
      <c r="AX1907" s="17"/>
    </row>
    <row r="1908" spans="1:50">
      <c r="A1908" s="11"/>
      <c r="B1908" s="11"/>
      <c r="C1908" s="11"/>
      <c r="D1908" s="12"/>
      <c r="E1908" s="17"/>
      <c r="F1908" s="17"/>
      <c r="G1908" s="17"/>
      <c r="H1908" s="17"/>
      <c r="I1908" s="21"/>
      <c r="J1908" s="17"/>
      <c r="K1908" s="17"/>
      <c r="L1908" s="17"/>
      <c r="M1908" s="17"/>
      <c r="N1908" s="17"/>
      <c r="O1908" s="17"/>
      <c r="P1908" s="17"/>
      <c r="Q1908" s="17"/>
      <c r="R1908" s="17"/>
      <c r="S1908" s="17"/>
      <c r="T1908" s="17"/>
      <c r="U1908" s="17"/>
      <c r="V1908" s="17"/>
      <c r="W1908" s="17"/>
      <c r="X1908" s="17"/>
      <c r="Y1908" s="17"/>
      <c r="Z1908" s="17"/>
      <c r="AA1908" s="17"/>
      <c r="AB1908" s="17"/>
      <c r="AC1908" s="17"/>
      <c r="AD1908" s="17"/>
      <c r="AE1908" s="17"/>
      <c r="AF1908" s="17"/>
      <c r="AG1908" s="17"/>
      <c r="AH1908" s="17"/>
      <c r="AI1908" s="17"/>
      <c r="AJ1908" s="17"/>
      <c r="AK1908" s="17"/>
      <c r="AL1908" s="17"/>
      <c r="AM1908" s="17"/>
      <c r="AN1908" s="17"/>
      <c r="AO1908" s="17"/>
      <c r="AP1908" s="17"/>
      <c r="AQ1908" s="17"/>
      <c r="AR1908" s="17"/>
      <c r="AS1908" s="17"/>
      <c r="AT1908" s="17"/>
      <c r="AU1908" s="17"/>
      <c r="AV1908" s="17"/>
      <c r="AW1908" s="17"/>
      <c r="AX1908" s="17"/>
    </row>
    <row r="1909" spans="1:50">
      <c r="A1909" s="11"/>
      <c r="B1909" s="11"/>
      <c r="C1909" s="11"/>
      <c r="D1909" s="12"/>
      <c r="E1909" s="17"/>
      <c r="F1909" s="17"/>
      <c r="G1909" s="17"/>
      <c r="H1909" s="17"/>
      <c r="I1909" s="21"/>
      <c r="J1909" s="17"/>
      <c r="K1909" s="17"/>
      <c r="L1909" s="17"/>
      <c r="M1909" s="17"/>
      <c r="N1909" s="17"/>
      <c r="O1909" s="17"/>
      <c r="P1909" s="17"/>
      <c r="Q1909" s="17"/>
      <c r="R1909" s="17"/>
      <c r="S1909" s="17"/>
      <c r="T1909" s="17"/>
      <c r="U1909" s="17"/>
      <c r="V1909" s="17"/>
      <c r="W1909" s="17"/>
      <c r="X1909" s="17"/>
      <c r="Y1909" s="17"/>
      <c r="Z1909" s="17"/>
      <c r="AA1909" s="17"/>
      <c r="AB1909" s="17"/>
      <c r="AC1909" s="17"/>
      <c r="AD1909" s="17"/>
      <c r="AE1909" s="17"/>
      <c r="AF1909" s="17"/>
      <c r="AG1909" s="17"/>
      <c r="AH1909" s="17"/>
      <c r="AI1909" s="17"/>
      <c r="AJ1909" s="17"/>
      <c r="AK1909" s="17"/>
      <c r="AL1909" s="17"/>
      <c r="AM1909" s="17"/>
      <c r="AN1909" s="17"/>
      <c r="AO1909" s="17"/>
      <c r="AP1909" s="17"/>
      <c r="AQ1909" s="17"/>
      <c r="AR1909" s="17"/>
      <c r="AS1909" s="17"/>
      <c r="AT1909" s="17"/>
      <c r="AU1909" s="17"/>
      <c r="AV1909" s="17"/>
      <c r="AW1909" s="17"/>
      <c r="AX1909" s="17"/>
    </row>
    <row r="1910" spans="1:50">
      <c r="A1910" s="11"/>
      <c r="B1910" s="11"/>
      <c r="C1910" s="11"/>
      <c r="D1910" s="12"/>
      <c r="E1910" s="17"/>
      <c r="F1910" s="17"/>
      <c r="G1910" s="17"/>
      <c r="H1910" s="17"/>
      <c r="I1910" s="21"/>
      <c r="J1910" s="17"/>
      <c r="K1910" s="17"/>
      <c r="L1910" s="17"/>
      <c r="M1910" s="17"/>
      <c r="N1910" s="17"/>
      <c r="O1910" s="17"/>
      <c r="P1910" s="17"/>
      <c r="Q1910" s="17"/>
      <c r="R1910" s="17"/>
      <c r="S1910" s="17"/>
      <c r="T1910" s="17"/>
      <c r="U1910" s="17"/>
      <c r="V1910" s="17"/>
      <c r="W1910" s="17"/>
      <c r="X1910" s="17"/>
      <c r="Y1910" s="17"/>
      <c r="Z1910" s="17"/>
      <c r="AA1910" s="17"/>
      <c r="AB1910" s="17"/>
      <c r="AC1910" s="17"/>
      <c r="AD1910" s="17"/>
      <c r="AE1910" s="17"/>
      <c r="AF1910" s="17"/>
      <c r="AG1910" s="17"/>
      <c r="AH1910" s="17"/>
      <c r="AI1910" s="17"/>
      <c r="AJ1910" s="17"/>
      <c r="AK1910" s="17"/>
      <c r="AL1910" s="17"/>
      <c r="AM1910" s="17"/>
      <c r="AN1910" s="17"/>
      <c r="AO1910" s="17"/>
      <c r="AP1910" s="17"/>
      <c r="AQ1910" s="17"/>
      <c r="AR1910" s="17"/>
      <c r="AS1910" s="17"/>
      <c r="AT1910" s="17"/>
      <c r="AU1910" s="17"/>
      <c r="AV1910" s="17"/>
      <c r="AW1910" s="17"/>
      <c r="AX1910" s="17"/>
    </row>
    <row r="1911" spans="1:50">
      <c r="A1911" s="11"/>
      <c r="B1911" s="11"/>
      <c r="C1911" s="11"/>
      <c r="D1911" s="12"/>
      <c r="E1911" s="17"/>
      <c r="F1911" s="17"/>
      <c r="G1911" s="17"/>
      <c r="H1911" s="17"/>
      <c r="I1911" s="21"/>
      <c r="J1911" s="17"/>
      <c r="K1911" s="17"/>
      <c r="L1911" s="17"/>
      <c r="M1911" s="17"/>
      <c r="N1911" s="17"/>
      <c r="O1911" s="17"/>
      <c r="P1911" s="17"/>
      <c r="Q1911" s="17"/>
      <c r="R1911" s="17"/>
      <c r="S1911" s="17"/>
      <c r="T1911" s="17"/>
      <c r="U1911" s="17"/>
      <c r="V1911" s="17"/>
      <c r="W1911" s="17"/>
      <c r="X1911" s="17"/>
      <c r="Y1911" s="17"/>
      <c r="Z1911" s="17"/>
      <c r="AA1911" s="17"/>
      <c r="AB1911" s="17"/>
      <c r="AC1911" s="17"/>
      <c r="AD1911" s="17"/>
      <c r="AE1911" s="17"/>
      <c r="AF1911" s="17"/>
      <c r="AG1911" s="17"/>
      <c r="AH1911" s="17"/>
      <c r="AI1911" s="17"/>
      <c r="AJ1911" s="17"/>
      <c r="AK1911" s="17"/>
      <c r="AL1911" s="17"/>
      <c r="AM1911" s="17"/>
      <c r="AN1911" s="17"/>
      <c r="AO1911" s="17"/>
      <c r="AP1911" s="17"/>
      <c r="AQ1911" s="17"/>
      <c r="AR1911" s="17"/>
      <c r="AS1911" s="17"/>
      <c r="AT1911" s="17"/>
      <c r="AU1911" s="17"/>
      <c r="AV1911" s="17"/>
      <c r="AW1911" s="17"/>
      <c r="AX1911" s="17"/>
    </row>
    <row r="1912" spans="1:50">
      <c r="A1912" s="11"/>
      <c r="B1912" s="11"/>
      <c r="C1912" s="11"/>
      <c r="D1912" s="12"/>
      <c r="E1912" s="17"/>
      <c r="F1912" s="17"/>
      <c r="G1912" s="17"/>
      <c r="H1912" s="17"/>
      <c r="I1912" s="21"/>
      <c r="J1912" s="17"/>
      <c r="K1912" s="17"/>
      <c r="L1912" s="17"/>
      <c r="M1912" s="17"/>
      <c r="N1912" s="17"/>
      <c r="O1912" s="17"/>
      <c r="P1912" s="17"/>
      <c r="Q1912" s="17"/>
      <c r="R1912" s="17"/>
      <c r="S1912" s="17"/>
      <c r="T1912" s="17"/>
      <c r="U1912" s="17"/>
      <c r="V1912" s="17"/>
      <c r="W1912" s="17"/>
      <c r="X1912" s="17"/>
      <c r="Y1912" s="17"/>
      <c r="Z1912" s="17"/>
      <c r="AA1912" s="17"/>
      <c r="AB1912" s="17"/>
      <c r="AC1912" s="17"/>
      <c r="AD1912" s="17"/>
      <c r="AE1912" s="17"/>
      <c r="AF1912" s="17"/>
      <c r="AG1912" s="17"/>
      <c r="AH1912" s="17"/>
      <c r="AI1912" s="17"/>
      <c r="AJ1912" s="17"/>
      <c r="AK1912" s="17"/>
      <c r="AL1912" s="17"/>
      <c r="AM1912" s="17"/>
      <c r="AN1912" s="17"/>
      <c r="AO1912" s="17"/>
      <c r="AP1912" s="17"/>
      <c r="AQ1912" s="17"/>
      <c r="AR1912" s="17"/>
      <c r="AS1912" s="17"/>
      <c r="AT1912" s="17"/>
      <c r="AU1912" s="17"/>
      <c r="AV1912" s="17"/>
      <c r="AW1912" s="17"/>
      <c r="AX1912" s="17"/>
    </row>
    <row r="1913" spans="1:50">
      <c r="A1913" s="11"/>
      <c r="B1913" s="11"/>
      <c r="C1913" s="11"/>
      <c r="D1913" s="12"/>
      <c r="E1913" s="17"/>
      <c r="F1913" s="17"/>
      <c r="G1913" s="17"/>
      <c r="H1913" s="17"/>
      <c r="I1913" s="21"/>
      <c r="J1913" s="17"/>
      <c r="K1913" s="17"/>
      <c r="L1913" s="17"/>
      <c r="M1913" s="17"/>
      <c r="N1913" s="17"/>
      <c r="O1913" s="17"/>
      <c r="P1913" s="17"/>
      <c r="Q1913" s="17"/>
      <c r="R1913" s="17"/>
      <c r="S1913" s="17"/>
      <c r="T1913" s="17"/>
      <c r="U1913" s="17"/>
      <c r="V1913" s="17"/>
      <c r="W1913" s="17"/>
      <c r="X1913" s="17"/>
      <c r="Y1913" s="17"/>
      <c r="Z1913" s="17"/>
      <c r="AA1913" s="17"/>
      <c r="AB1913" s="17"/>
      <c r="AC1913" s="17"/>
      <c r="AD1913" s="17"/>
      <c r="AE1913" s="17"/>
      <c r="AF1913" s="17"/>
      <c r="AG1913" s="17"/>
      <c r="AH1913" s="17"/>
      <c r="AI1913" s="17"/>
      <c r="AJ1913" s="17"/>
      <c r="AK1913" s="17"/>
      <c r="AL1913" s="17"/>
      <c r="AM1913" s="17"/>
      <c r="AN1913" s="17"/>
      <c r="AO1913" s="17"/>
      <c r="AP1913" s="17"/>
      <c r="AQ1913" s="17"/>
      <c r="AR1913" s="17"/>
      <c r="AS1913" s="17"/>
      <c r="AT1913" s="17"/>
      <c r="AU1913" s="17"/>
      <c r="AV1913" s="17"/>
      <c r="AW1913" s="17"/>
      <c r="AX1913" s="17"/>
    </row>
    <row r="1914" spans="1:50">
      <c r="A1914" s="11"/>
      <c r="B1914" s="11"/>
      <c r="C1914" s="11"/>
      <c r="D1914" s="12"/>
      <c r="E1914" s="17"/>
      <c r="F1914" s="17"/>
      <c r="G1914" s="17"/>
      <c r="H1914" s="17"/>
      <c r="I1914" s="21"/>
      <c r="J1914" s="17"/>
      <c r="K1914" s="17"/>
      <c r="L1914" s="17"/>
      <c r="M1914" s="17"/>
      <c r="N1914" s="17"/>
      <c r="O1914" s="17"/>
      <c r="P1914" s="17"/>
      <c r="Q1914" s="17"/>
      <c r="R1914" s="17"/>
      <c r="S1914" s="17"/>
      <c r="T1914" s="17"/>
      <c r="U1914" s="17"/>
      <c r="V1914" s="17"/>
      <c r="W1914" s="17"/>
      <c r="X1914" s="17"/>
      <c r="Y1914" s="17"/>
      <c r="Z1914" s="17"/>
      <c r="AA1914" s="17"/>
      <c r="AB1914" s="17"/>
      <c r="AC1914" s="17"/>
      <c r="AD1914" s="17"/>
      <c r="AE1914" s="17"/>
      <c r="AF1914" s="17"/>
      <c r="AG1914" s="17"/>
      <c r="AH1914" s="17"/>
      <c r="AI1914" s="17"/>
      <c r="AJ1914" s="17"/>
      <c r="AK1914" s="17"/>
      <c r="AL1914" s="17"/>
      <c r="AM1914" s="17"/>
      <c r="AN1914" s="17"/>
      <c r="AO1914" s="17"/>
      <c r="AP1914" s="17"/>
      <c r="AQ1914" s="17"/>
      <c r="AR1914" s="17"/>
      <c r="AS1914" s="17"/>
      <c r="AT1914" s="17"/>
      <c r="AU1914" s="17"/>
      <c r="AV1914" s="17"/>
      <c r="AW1914" s="17"/>
      <c r="AX1914" s="17"/>
    </row>
    <row r="1915" spans="1:50">
      <c r="A1915" s="11"/>
      <c r="B1915" s="11"/>
      <c r="C1915" s="11"/>
      <c r="D1915" s="12"/>
      <c r="E1915" s="17"/>
      <c r="F1915" s="17"/>
      <c r="G1915" s="17"/>
      <c r="H1915" s="17"/>
      <c r="I1915" s="21"/>
      <c r="J1915" s="17"/>
      <c r="K1915" s="17"/>
      <c r="L1915" s="17"/>
      <c r="M1915" s="17"/>
      <c r="N1915" s="17"/>
      <c r="O1915" s="17"/>
      <c r="P1915" s="17"/>
      <c r="Q1915" s="17"/>
      <c r="R1915" s="17"/>
      <c r="S1915" s="17"/>
      <c r="T1915" s="17"/>
      <c r="U1915" s="17"/>
      <c r="V1915" s="17"/>
      <c r="W1915" s="17"/>
      <c r="X1915" s="17"/>
      <c r="Y1915" s="17"/>
      <c r="Z1915" s="17"/>
      <c r="AA1915" s="17"/>
      <c r="AB1915" s="17"/>
      <c r="AC1915" s="17"/>
      <c r="AD1915" s="17"/>
      <c r="AE1915" s="17"/>
      <c r="AF1915" s="17"/>
      <c r="AG1915" s="17"/>
      <c r="AH1915" s="17"/>
      <c r="AI1915" s="17"/>
      <c r="AJ1915" s="17"/>
      <c r="AK1915" s="17"/>
      <c r="AL1915" s="17"/>
      <c r="AM1915" s="17"/>
      <c r="AN1915" s="17"/>
      <c r="AO1915" s="17"/>
      <c r="AP1915" s="17"/>
      <c r="AQ1915" s="17"/>
      <c r="AR1915" s="17"/>
      <c r="AS1915" s="17"/>
      <c r="AT1915" s="17"/>
      <c r="AU1915" s="17"/>
      <c r="AV1915" s="17"/>
      <c r="AW1915" s="17"/>
      <c r="AX1915" s="17"/>
    </row>
    <row r="1916" spans="1:50">
      <c r="A1916" s="11"/>
      <c r="B1916" s="11"/>
      <c r="C1916" s="11"/>
      <c r="D1916" s="12"/>
      <c r="E1916" s="17"/>
      <c r="F1916" s="17"/>
      <c r="G1916" s="17"/>
      <c r="H1916" s="17"/>
      <c r="I1916" s="21"/>
      <c r="J1916" s="17"/>
      <c r="K1916" s="17"/>
      <c r="L1916" s="17"/>
      <c r="M1916" s="17"/>
      <c r="N1916" s="17"/>
      <c r="O1916" s="17"/>
      <c r="P1916" s="17"/>
      <c r="Q1916" s="17"/>
      <c r="R1916" s="17"/>
      <c r="S1916" s="17"/>
      <c r="T1916" s="17"/>
      <c r="U1916" s="17"/>
      <c r="V1916" s="17"/>
      <c r="W1916" s="17"/>
      <c r="X1916" s="17"/>
      <c r="Y1916" s="17"/>
      <c r="Z1916" s="17"/>
      <c r="AA1916" s="17"/>
      <c r="AB1916" s="17"/>
      <c r="AC1916" s="17"/>
      <c r="AD1916" s="17"/>
      <c r="AE1916" s="17"/>
      <c r="AF1916" s="17"/>
      <c r="AG1916" s="17"/>
      <c r="AH1916" s="17"/>
      <c r="AI1916" s="17"/>
      <c r="AJ1916" s="17"/>
      <c r="AK1916" s="17"/>
      <c r="AL1916" s="17"/>
      <c r="AM1916" s="17"/>
      <c r="AN1916" s="17"/>
      <c r="AO1916" s="17"/>
      <c r="AP1916" s="17"/>
      <c r="AQ1916" s="17"/>
      <c r="AR1916" s="17"/>
      <c r="AS1916" s="17"/>
      <c r="AT1916" s="17"/>
      <c r="AU1916" s="17"/>
      <c r="AV1916" s="17"/>
      <c r="AW1916" s="17"/>
      <c r="AX1916" s="17"/>
    </row>
    <row r="1917" spans="1:50">
      <c r="A1917" s="11"/>
      <c r="B1917" s="11"/>
      <c r="C1917" s="11"/>
      <c r="D1917" s="12"/>
      <c r="E1917" s="17"/>
      <c r="F1917" s="17"/>
      <c r="G1917" s="17"/>
      <c r="H1917" s="17"/>
      <c r="I1917" s="21"/>
      <c r="J1917" s="17"/>
      <c r="K1917" s="17"/>
      <c r="L1917" s="17"/>
      <c r="M1917" s="17"/>
      <c r="N1917" s="17"/>
      <c r="O1917" s="17"/>
      <c r="P1917" s="17"/>
      <c r="Q1917" s="17"/>
      <c r="R1917" s="17"/>
      <c r="S1917" s="17"/>
      <c r="T1917" s="17"/>
      <c r="U1917" s="17"/>
      <c r="V1917" s="17"/>
      <c r="W1917" s="17"/>
      <c r="X1917" s="17"/>
      <c r="Y1917" s="17"/>
      <c r="Z1917" s="17"/>
      <c r="AA1917" s="17"/>
      <c r="AB1917" s="17"/>
      <c r="AC1917" s="17"/>
      <c r="AD1917" s="17"/>
      <c r="AE1917" s="17"/>
      <c r="AF1917" s="17"/>
      <c r="AG1917" s="17"/>
      <c r="AH1917" s="17"/>
      <c r="AI1917" s="17"/>
      <c r="AJ1917" s="17"/>
      <c r="AK1917" s="17"/>
      <c r="AL1917" s="17"/>
      <c r="AM1917" s="17"/>
      <c r="AN1917" s="17"/>
      <c r="AO1917" s="17"/>
      <c r="AP1917" s="17"/>
      <c r="AQ1917" s="17"/>
      <c r="AR1917" s="17"/>
      <c r="AS1917" s="17"/>
      <c r="AT1917" s="17"/>
      <c r="AU1917" s="17"/>
      <c r="AV1917" s="17"/>
      <c r="AW1917" s="17"/>
      <c r="AX1917" s="17"/>
    </row>
    <row r="1918" spans="1:50">
      <c r="A1918" s="11"/>
      <c r="B1918" s="11"/>
      <c r="C1918" s="11"/>
      <c r="D1918" s="12"/>
      <c r="E1918" s="17"/>
      <c r="F1918" s="17"/>
      <c r="G1918" s="17"/>
      <c r="H1918" s="17"/>
      <c r="I1918" s="21"/>
      <c r="J1918" s="17"/>
      <c r="K1918" s="17"/>
      <c r="L1918" s="17"/>
      <c r="M1918" s="17"/>
      <c r="N1918" s="17"/>
      <c r="O1918" s="17"/>
      <c r="P1918" s="17"/>
      <c r="Q1918" s="17"/>
      <c r="R1918" s="17"/>
      <c r="S1918" s="17"/>
      <c r="T1918" s="17"/>
      <c r="U1918" s="17"/>
      <c r="V1918" s="17"/>
      <c r="W1918" s="17"/>
      <c r="X1918" s="17"/>
      <c r="Y1918" s="17"/>
      <c r="Z1918" s="17"/>
      <c r="AA1918" s="17"/>
      <c r="AB1918" s="17"/>
      <c r="AC1918" s="17"/>
      <c r="AD1918" s="17"/>
      <c r="AE1918" s="17"/>
      <c r="AF1918" s="17"/>
      <c r="AG1918" s="17"/>
      <c r="AH1918" s="17"/>
      <c r="AI1918" s="17"/>
      <c r="AJ1918" s="17"/>
      <c r="AK1918" s="17"/>
      <c r="AL1918" s="17"/>
      <c r="AM1918" s="17"/>
      <c r="AN1918" s="17"/>
      <c r="AO1918" s="17"/>
      <c r="AP1918" s="17"/>
      <c r="AQ1918" s="17"/>
      <c r="AR1918" s="17"/>
      <c r="AS1918" s="17"/>
      <c r="AT1918" s="17"/>
      <c r="AU1918" s="17"/>
      <c r="AV1918" s="17"/>
      <c r="AW1918" s="17"/>
      <c r="AX1918" s="17"/>
    </row>
    <row r="1919" spans="1:50">
      <c r="A1919" s="11"/>
      <c r="B1919" s="11"/>
      <c r="C1919" s="11"/>
      <c r="D1919" s="12"/>
      <c r="E1919" s="17"/>
      <c r="F1919" s="17"/>
      <c r="G1919" s="17"/>
      <c r="H1919" s="17"/>
      <c r="I1919" s="21"/>
      <c r="J1919" s="17"/>
      <c r="K1919" s="17"/>
      <c r="L1919" s="17"/>
      <c r="M1919" s="17"/>
      <c r="N1919" s="17"/>
      <c r="O1919" s="17"/>
      <c r="P1919" s="17"/>
      <c r="Q1919" s="17"/>
      <c r="R1919" s="17"/>
      <c r="S1919" s="17"/>
      <c r="T1919" s="17"/>
      <c r="U1919" s="17"/>
      <c r="V1919" s="17"/>
      <c r="W1919" s="17"/>
      <c r="X1919" s="17"/>
      <c r="Y1919" s="17"/>
      <c r="Z1919" s="17"/>
      <c r="AA1919" s="17"/>
      <c r="AB1919" s="17"/>
      <c r="AC1919" s="17"/>
      <c r="AD1919" s="17"/>
      <c r="AE1919" s="17"/>
      <c r="AF1919" s="17"/>
      <c r="AG1919" s="17"/>
      <c r="AH1919" s="17"/>
      <c r="AI1919" s="17"/>
      <c r="AJ1919" s="17"/>
      <c r="AK1919" s="17"/>
      <c r="AL1919" s="17"/>
      <c r="AM1919" s="17"/>
      <c r="AN1919" s="17"/>
      <c r="AO1919" s="17"/>
      <c r="AP1919" s="17"/>
      <c r="AQ1919" s="17"/>
      <c r="AR1919" s="17"/>
      <c r="AS1919" s="17"/>
      <c r="AT1919" s="17"/>
      <c r="AU1919" s="17"/>
      <c r="AV1919" s="17"/>
      <c r="AW1919" s="17"/>
      <c r="AX1919" s="17"/>
    </row>
    <row r="1920" spans="1:50">
      <c r="A1920" s="11"/>
      <c r="B1920" s="11"/>
      <c r="C1920" s="11"/>
      <c r="D1920" s="12"/>
      <c r="E1920" s="17"/>
      <c r="F1920" s="17"/>
      <c r="G1920" s="17"/>
      <c r="H1920" s="17"/>
      <c r="I1920" s="21"/>
      <c r="J1920" s="17"/>
      <c r="K1920" s="17"/>
      <c r="L1920" s="17"/>
      <c r="M1920" s="17"/>
      <c r="N1920" s="17"/>
      <c r="O1920" s="17"/>
      <c r="P1920" s="17"/>
      <c r="Q1920" s="17"/>
      <c r="R1920" s="17"/>
      <c r="S1920" s="17"/>
      <c r="T1920" s="17"/>
      <c r="U1920" s="17"/>
      <c r="V1920" s="17"/>
      <c r="W1920" s="17"/>
      <c r="X1920" s="17"/>
      <c r="Y1920" s="17"/>
      <c r="Z1920" s="17"/>
      <c r="AA1920" s="17"/>
      <c r="AB1920" s="17"/>
      <c r="AC1920" s="17"/>
      <c r="AD1920" s="17"/>
      <c r="AE1920" s="17"/>
      <c r="AF1920" s="17"/>
      <c r="AG1920" s="17"/>
      <c r="AH1920" s="17"/>
      <c r="AI1920" s="17"/>
      <c r="AJ1920" s="17"/>
      <c r="AK1920" s="17"/>
      <c r="AL1920" s="17"/>
      <c r="AM1920" s="17"/>
      <c r="AN1920" s="17"/>
      <c r="AO1920" s="17"/>
      <c r="AP1920" s="17"/>
      <c r="AQ1920" s="17"/>
      <c r="AR1920" s="17"/>
      <c r="AS1920" s="17"/>
      <c r="AT1920" s="17"/>
      <c r="AU1920" s="17"/>
      <c r="AV1920" s="17"/>
      <c r="AW1920" s="17"/>
      <c r="AX1920" s="17"/>
    </row>
    <row r="1921" spans="1:50">
      <c r="A1921" s="11"/>
      <c r="B1921" s="11"/>
      <c r="C1921" s="11"/>
      <c r="D1921" s="12"/>
      <c r="E1921" s="17"/>
      <c r="F1921" s="17"/>
      <c r="G1921" s="17"/>
      <c r="H1921" s="17"/>
      <c r="I1921" s="21"/>
      <c r="J1921" s="17"/>
      <c r="K1921" s="17"/>
      <c r="L1921" s="17"/>
      <c r="M1921" s="17"/>
      <c r="N1921" s="17"/>
      <c r="O1921" s="17"/>
      <c r="P1921" s="17"/>
      <c r="Q1921" s="17"/>
      <c r="R1921" s="17"/>
      <c r="S1921" s="17"/>
      <c r="T1921" s="17"/>
      <c r="U1921" s="17"/>
      <c r="V1921" s="17"/>
      <c r="W1921" s="17"/>
      <c r="X1921" s="17"/>
      <c r="Y1921" s="17"/>
      <c r="Z1921" s="17"/>
      <c r="AA1921" s="17"/>
      <c r="AB1921" s="17"/>
      <c r="AC1921" s="17"/>
      <c r="AD1921" s="17"/>
      <c r="AE1921" s="17"/>
      <c r="AF1921" s="17"/>
      <c r="AG1921" s="17"/>
      <c r="AH1921" s="17"/>
      <c r="AI1921" s="17"/>
      <c r="AJ1921" s="17"/>
      <c r="AK1921" s="17"/>
      <c r="AL1921" s="17"/>
      <c r="AM1921" s="17"/>
      <c r="AN1921" s="17"/>
      <c r="AO1921" s="17"/>
      <c r="AP1921" s="17"/>
      <c r="AQ1921" s="17"/>
      <c r="AR1921" s="17"/>
      <c r="AS1921" s="17"/>
      <c r="AT1921" s="17"/>
      <c r="AU1921" s="17"/>
      <c r="AV1921" s="17"/>
      <c r="AW1921" s="17"/>
      <c r="AX1921" s="17"/>
    </row>
    <row r="1922" spans="1:50">
      <c r="A1922" s="11"/>
      <c r="B1922" s="11"/>
      <c r="C1922" s="11"/>
      <c r="D1922" s="12"/>
      <c r="E1922" s="17"/>
      <c r="F1922" s="17"/>
      <c r="G1922" s="17"/>
      <c r="H1922" s="17"/>
      <c r="I1922" s="21"/>
      <c r="J1922" s="17"/>
      <c r="K1922" s="17"/>
      <c r="L1922" s="17"/>
      <c r="M1922" s="17"/>
      <c r="N1922" s="17"/>
      <c r="O1922" s="17"/>
      <c r="P1922" s="17"/>
      <c r="Q1922" s="17"/>
      <c r="R1922" s="17"/>
      <c r="S1922" s="17"/>
      <c r="T1922" s="17"/>
      <c r="U1922" s="17"/>
      <c r="V1922" s="17"/>
      <c r="W1922" s="17"/>
      <c r="X1922" s="17"/>
      <c r="Y1922" s="17"/>
      <c r="Z1922" s="17"/>
      <c r="AA1922" s="17"/>
      <c r="AB1922" s="17"/>
      <c r="AC1922" s="17"/>
      <c r="AD1922" s="17"/>
      <c r="AE1922" s="17"/>
      <c r="AF1922" s="17"/>
      <c r="AG1922" s="17"/>
      <c r="AH1922" s="17"/>
      <c r="AI1922" s="17"/>
      <c r="AJ1922" s="17"/>
      <c r="AK1922" s="17"/>
      <c r="AL1922" s="17"/>
      <c r="AM1922" s="17"/>
      <c r="AN1922" s="17"/>
      <c r="AO1922" s="17"/>
      <c r="AP1922" s="17"/>
      <c r="AQ1922" s="17"/>
      <c r="AR1922" s="17"/>
      <c r="AS1922" s="17"/>
      <c r="AT1922" s="17"/>
      <c r="AU1922" s="17"/>
      <c r="AV1922" s="17"/>
      <c r="AW1922" s="17"/>
      <c r="AX1922" s="17"/>
    </row>
    <row r="1923" spans="1:50">
      <c r="A1923" s="11"/>
      <c r="B1923" s="11"/>
      <c r="C1923" s="11"/>
      <c r="D1923" s="12"/>
      <c r="E1923" s="17"/>
      <c r="F1923" s="17"/>
      <c r="G1923" s="17"/>
      <c r="H1923" s="17"/>
      <c r="I1923" s="21"/>
      <c r="J1923" s="17"/>
      <c r="K1923" s="17"/>
      <c r="L1923" s="17"/>
      <c r="M1923" s="17"/>
      <c r="N1923" s="17"/>
      <c r="O1923" s="17"/>
      <c r="P1923" s="17"/>
      <c r="Q1923" s="17"/>
      <c r="R1923" s="17"/>
      <c r="S1923" s="17"/>
      <c r="T1923" s="17"/>
      <c r="U1923" s="17"/>
      <c r="V1923" s="17"/>
      <c r="W1923" s="17"/>
      <c r="X1923" s="17"/>
      <c r="Y1923" s="17"/>
      <c r="Z1923" s="17"/>
      <c r="AA1923" s="17"/>
      <c r="AB1923" s="17"/>
      <c r="AC1923" s="17"/>
      <c r="AD1923" s="17"/>
      <c r="AE1923" s="17"/>
      <c r="AF1923" s="17"/>
      <c r="AG1923" s="17"/>
      <c r="AH1923" s="17"/>
      <c r="AI1923" s="17"/>
      <c r="AJ1923" s="17"/>
      <c r="AK1923" s="17"/>
      <c r="AL1923" s="17"/>
      <c r="AM1923" s="17"/>
      <c r="AN1923" s="17"/>
      <c r="AO1923" s="17"/>
      <c r="AP1923" s="17"/>
      <c r="AQ1923" s="17"/>
      <c r="AR1923" s="17"/>
      <c r="AS1923" s="17"/>
      <c r="AT1923" s="17"/>
      <c r="AU1923" s="17"/>
      <c r="AV1923" s="17"/>
      <c r="AW1923" s="17"/>
      <c r="AX1923" s="17"/>
    </row>
    <row r="1924" spans="1:50">
      <c r="A1924" s="11"/>
      <c r="B1924" s="11"/>
      <c r="C1924" s="11"/>
      <c r="D1924" s="12"/>
      <c r="E1924" s="17"/>
      <c r="F1924" s="17"/>
      <c r="G1924" s="17"/>
      <c r="H1924" s="17"/>
      <c r="I1924" s="21"/>
      <c r="J1924" s="17"/>
      <c r="K1924" s="17"/>
      <c r="L1924" s="17"/>
      <c r="M1924" s="17"/>
      <c r="N1924" s="17"/>
      <c r="O1924" s="17"/>
      <c r="P1924" s="17"/>
      <c r="Q1924" s="17"/>
      <c r="R1924" s="17"/>
      <c r="S1924" s="17"/>
      <c r="T1924" s="17"/>
      <c r="U1924" s="17"/>
      <c r="V1924" s="17"/>
      <c r="W1924" s="17"/>
      <c r="X1924" s="17"/>
      <c r="Y1924" s="17"/>
      <c r="Z1924" s="17"/>
      <c r="AA1924" s="17"/>
      <c r="AB1924" s="17"/>
      <c r="AC1924" s="17"/>
      <c r="AD1924" s="17"/>
      <c r="AE1924" s="17"/>
      <c r="AF1924" s="17"/>
      <c r="AG1924" s="17"/>
      <c r="AH1924" s="17"/>
      <c r="AI1924" s="17"/>
      <c r="AJ1924" s="17"/>
      <c r="AK1924" s="17"/>
      <c r="AL1924" s="17"/>
      <c r="AM1924" s="17"/>
      <c r="AN1924" s="17"/>
      <c r="AO1924" s="17"/>
      <c r="AP1924" s="17"/>
      <c r="AQ1924" s="17"/>
      <c r="AR1924" s="17"/>
      <c r="AS1924" s="17"/>
      <c r="AT1924" s="17"/>
      <c r="AU1924" s="17"/>
      <c r="AV1924" s="17"/>
      <c r="AW1924" s="17"/>
      <c r="AX1924" s="17"/>
    </row>
    <row r="1925" spans="1:50">
      <c r="A1925" s="11"/>
      <c r="B1925" s="11"/>
      <c r="C1925" s="11"/>
      <c r="D1925" s="12"/>
      <c r="E1925" s="17"/>
      <c r="F1925" s="17"/>
      <c r="G1925" s="17"/>
      <c r="H1925" s="17"/>
      <c r="I1925" s="21"/>
      <c r="J1925" s="17"/>
      <c r="K1925" s="17"/>
      <c r="L1925" s="17"/>
      <c r="M1925" s="17"/>
      <c r="N1925" s="17"/>
      <c r="O1925" s="17"/>
      <c r="P1925" s="17"/>
      <c r="Q1925" s="17"/>
      <c r="R1925" s="17"/>
      <c r="S1925" s="17"/>
      <c r="T1925" s="17"/>
      <c r="U1925" s="17"/>
      <c r="V1925" s="17"/>
      <c r="W1925" s="17"/>
      <c r="X1925" s="17"/>
      <c r="Y1925" s="17"/>
      <c r="Z1925" s="17"/>
      <c r="AA1925" s="17"/>
      <c r="AB1925" s="17"/>
      <c r="AC1925" s="17"/>
      <c r="AD1925" s="17"/>
      <c r="AE1925" s="17"/>
      <c r="AF1925" s="17"/>
      <c r="AG1925" s="17"/>
      <c r="AH1925" s="17"/>
      <c r="AI1925" s="17"/>
      <c r="AJ1925" s="17"/>
      <c r="AK1925" s="17"/>
      <c r="AL1925" s="17"/>
      <c r="AM1925" s="17"/>
      <c r="AN1925" s="17"/>
      <c r="AO1925" s="17"/>
      <c r="AP1925" s="17"/>
      <c r="AQ1925" s="17"/>
      <c r="AR1925" s="17"/>
      <c r="AS1925" s="17"/>
      <c r="AT1925" s="17"/>
      <c r="AU1925" s="17"/>
      <c r="AV1925" s="17"/>
      <c r="AW1925" s="17"/>
      <c r="AX1925" s="17"/>
    </row>
    <row r="1926" spans="1:50">
      <c r="A1926" s="11"/>
      <c r="B1926" s="11"/>
      <c r="C1926" s="11"/>
      <c r="D1926" s="12"/>
      <c r="E1926" s="17"/>
      <c r="F1926" s="17"/>
      <c r="G1926" s="17"/>
      <c r="H1926" s="17"/>
      <c r="I1926" s="21"/>
      <c r="J1926" s="17"/>
      <c r="K1926" s="17"/>
      <c r="L1926" s="17"/>
      <c r="M1926" s="17"/>
      <c r="N1926" s="17"/>
      <c r="O1926" s="17"/>
      <c r="P1926" s="17"/>
      <c r="Q1926" s="17"/>
      <c r="R1926" s="17"/>
      <c r="S1926" s="17"/>
      <c r="T1926" s="17"/>
      <c r="U1926" s="17"/>
      <c r="V1926" s="17"/>
      <c r="W1926" s="17"/>
      <c r="X1926" s="17"/>
      <c r="Y1926" s="17"/>
      <c r="Z1926" s="17"/>
      <c r="AA1926" s="17"/>
      <c r="AB1926" s="17"/>
      <c r="AC1926" s="17"/>
      <c r="AD1926" s="17"/>
      <c r="AE1926" s="17"/>
      <c r="AF1926" s="17"/>
      <c r="AG1926" s="17"/>
      <c r="AH1926" s="17"/>
      <c r="AI1926" s="17"/>
      <c r="AJ1926" s="17"/>
      <c r="AK1926" s="17"/>
      <c r="AL1926" s="17"/>
      <c r="AM1926" s="17"/>
      <c r="AN1926" s="17"/>
      <c r="AO1926" s="17"/>
      <c r="AP1926" s="17"/>
      <c r="AQ1926" s="17"/>
      <c r="AR1926" s="17"/>
      <c r="AS1926" s="17"/>
      <c r="AT1926" s="17"/>
      <c r="AU1926" s="17"/>
      <c r="AV1926" s="17"/>
      <c r="AW1926" s="17"/>
      <c r="AX1926" s="17"/>
    </row>
    <row r="1927" spans="1:50">
      <c r="A1927" s="11"/>
      <c r="B1927" s="11"/>
      <c r="C1927" s="11"/>
      <c r="D1927" s="12"/>
      <c r="E1927" s="17"/>
      <c r="F1927" s="17"/>
      <c r="G1927" s="17"/>
      <c r="H1927" s="17"/>
      <c r="I1927" s="21"/>
      <c r="J1927" s="17"/>
      <c r="K1927" s="17"/>
      <c r="L1927" s="17"/>
      <c r="M1927" s="17"/>
      <c r="N1927" s="17"/>
      <c r="O1927" s="17"/>
      <c r="P1927" s="17"/>
      <c r="Q1927" s="17"/>
      <c r="R1927" s="17"/>
      <c r="S1927" s="17"/>
      <c r="T1927" s="17"/>
      <c r="U1927" s="17"/>
      <c r="V1927" s="17"/>
      <c r="W1927" s="17"/>
      <c r="X1927" s="17"/>
      <c r="Y1927" s="17"/>
      <c r="Z1927" s="17"/>
      <c r="AA1927" s="17"/>
      <c r="AB1927" s="17"/>
      <c r="AC1927" s="17"/>
      <c r="AD1927" s="17"/>
      <c r="AE1927" s="17"/>
      <c r="AF1927" s="17"/>
      <c r="AG1927" s="17"/>
      <c r="AH1927" s="17"/>
      <c r="AI1927" s="17"/>
      <c r="AJ1927" s="17"/>
      <c r="AK1927" s="17"/>
      <c r="AL1927" s="17"/>
      <c r="AM1927" s="17"/>
      <c r="AN1927" s="17"/>
      <c r="AO1927" s="17"/>
      <c r="AP1927" s="17"/>
      <c r="AQ1927" s="17"/>
      <c r="AR1927" s="17"/>
      <c r="AS1927" s="17"/>
      <c r="AT1927" s="17"/>
      <c r="AU1927" s="17"/>
      <c r="AV1927" s="17"/>
      <c r="AW1927" s="17"/>
      <c r="AX1927" s="17"/>
    </row>
    <row r="1928" spans="1:50">
      <c r="A1928" s="11"/>
      <c r="B1928" s="11"/>
      <c r="C1928" s="11"/>
      <c r="D1928" s="12"/>
      <c r="E1928" s="17"/>
      <c r="F1928" s="17"/>
      <c r="G1928" s="17"/>
      <c r="H1928" s="17"/>
      <c r="I1928" s="21"/>
      <c r="J1928" s="17"/>
      <c r="K1928" s="17"/>
      <c r="L1928" s="17"/>
      <c r="M1928" s="17"/>
      <c r="N1928" s="17"/>
      <c r="O1928" s="17"/>
      <c r="P1928" s="17"/>
      <c r="Q1928" s="17"/>
      <c r="R1928" s="17"/>
      <c r="S1928" s="17"/>
      <c r="T1928" s="17"/>
      <c r="U1928" s="17"/>
      <c r="V1928" s="17"/>
      <c r="W1928" s="17"/>
      <c r="X1928" s="17"/>
      <c r="Y1928" s="17"/>
      <c r="Z1928" s="17"/>
      <c r="AA1928" s="17"/>
      <c r="AB1928" s="17"/>
      <c r="AC1928" s="17"/>
      <c r="AD1928" s="17"/>
      <c r="AE1928" s="17"/>
      <c r="AF1928" s="17"/>
      <c r="AG1928" s="17"/>
      <c r="AH1928" s="17"/>
      <c r="AI1928" s="17"/>
      <c r="AJ1928" s="17"/>
      <c r="AK1928" s="17"/>
      <c r="AL1928" s="17"/>
      <c r="AM1928" s="17"/>
      <c r="AN1928" s="17"/>
      <c r="AO1928" s="17"/>
      <c r="AP1928" s="17"/>
      <c r="AQ1928" s="17"/>
      <c r="AR1928" s="17"/>
      <c r="AS1928" s="17"/>
      <c r="AT1928" s="17"/>
      <c r="AU1928" s="17"/>
      <c r="AV1928" s="17"/>
      <c r="AW1928" s="17"/>
      <c r="AX1928" s="17"/>
    </row>
    <row r="1929" spans="1:50">
      <c r="A1929" s="11"/>
      <c r="B1929" s="11"/>
      <c r="C1929" s="11"/>
      <c r="D1929" s="12"/>
      <c r="E1929" s="17"/>
      <c r="F1929" s="17"/>
      <c r="G1929" s="17"/>
      <c r="H1929" s="17"/>
      <c r="I1929" s="21"/>
      <c r="J1929" s="17"/>
      <c r="K1929" s="17"/>
      <c r="L1929" s="17"/>
      <c r="M1929" s="17"/>
      <c r="N1929" s="17"/>
      <c r="O1929" s="17"/>
      <c r="P1929" s="17"/>
      <c r="Q1929" s="17"/>
      <c r="R1929" s="17"/>
      <c r="S1929" s="17"/>
      <c r="T1929" s="17"/>
      <c r="U1929" s="17"/>
      <c r="V1929" s="17"/>
      <c r="W1929" s="17"/>
      <c r="X1929" s="17"/>
      <c r="Y1929" s="17"/>
      <c r="Z1929" s="17"/>
      <c r="AA1929" s="17"/>
      <c r="AB1929" s="17"/>
      <c r="AC1929" s="17"/>
      <c r="AD1929" s="17"/>
      <c r="AE1929" s="17"/>
      <c r="AF1929" s="17"/>
      <c r="AG1929" s="17"/>
      <c r="AH1929" s="17"/>
      <c r="AI1929" s="17"/>
      <c r="AJ1929" s="17"/>
      <c r="AK1929" s="17"/>
      <c r="AL1929" s="17"/>
      <c r="AM1929" s="17"/>
      <c r="AN1929" s="17"/>
      <c r="AO1929" s="17"/>
      <c r="AP1929" s="17"/>
      <c r="AQ1929" s="17"/>
      <c r="AR1929" s="17"/>
      <c r="AS1929" s="17"/>
      <c r="AT1929" s="17"/>
      <c r="AU1929" s="17"/>
      <c r="AV1929" s="17"/>
      <c r="AW1929" s="17"/>
      <c r="AX1929" s="17"/>
    </row>
    <row r="1930" spans="1:50">
      <c r="A1930" s="11"/>
      <c r="B1930" s="11"/>
      <c r="C1930" s="11"/>
      <c r="D1930" s="12"/>
      <c r="E1930" s="17"/>
      <c r="F1930" s="17"/>
      <c r="G1930" s="17"/>
      <c r="H1930" s="17"/>
      <c r="I1930" s="21"/>
      <c r="J1930" s="17"/>
      <c r="K1930" s="17"/>
      <c r="L1930" s="17"/>
      <c r="M1930" s="17"/>
      <c r="N1930" s="17"/>
      <c r="O1930" s="17"/>
      <c r="P1930" s="17"/>
      <c r="Q1930" s="17"/>
      <c r="R1930" s="17"/>
      <c r="S1930" s="17"/>
      <c r="T1930" s="17"/>
      <c r="U1930" s="17"/>
      <c r="V1930" s="17"/>
      <c r="W1930" s="17"/>
      <c r="X1930" s="17"/>
      <c r="Y1930" s="17"/>
      <c r="Z1930" s="17"/>
      <c r="AA1930" s="17"/>
      <c r="AB1930" s="17"/>
      <c r="AC1930" s="17"/>
      <c r="AD1930" s="17"/>
      <c r="AE1930" s="17"/>
      <c r="AF1930" s="17"/>
      <c r="AG1930" s="17"/>
      <c r="AH1930" s="17"/>
      <c r="AI1930" s="17"/>
      <c r="AJ1930" s="17"/>
      <c r="AK1930" s="17"/>
      <c r="AL1930" s="17"/>
      <c r="AM1930" s="17"/>
      <c r="AN1930" s="17"/>
      <c r="AO1930" s="17"/>
      <c r="AP1930" s="17"/>
      <c r="AQ1930" s="17"/>
      <c r="AR1930" s="17"/>
      <c r="AS1930" s="17"/>
      <c r="AT1930" s="17"/>
      <c r="AU1930" s="17"/>
      <c r="AV1930" s="17"/>
      <c r="AW1930" s="17"/>
      <c r="AX1930" s="17"/>
    </row>
    <row r="1931" spans="1:50">
      <c r="A1931" s="11"/>
      <c r="B1931" s="11"/>
      <c r="C1931" s="11"/>
      <c r="D1931" s="12"/>
      <c r="E1931" s="17"/>
      <c r="F1931" s="17"/>
      <c r="G1931" s="17"/>
      <c r="H1931" s="17"/>
      <c r="I1931" s="21"/>
      <c r="J1931" s="17"/>
      <c r="K1931" s="17"/>
      <c r="L1931" s="17"/>
      <c r="M1931" s="17"/>
      <c r="N1931" s="17"/>
      <c r="O1931" s="17"/>
      <c r="P1931" s="17"/>
      <c r="Q1931" s="17"/>
      <c r="R1931" s="17"/>
      <c r="S1931" s="17"/>
      <c r="T1931" s="17"/>
      <c r="U1931" s="17"/>
      <c r="V1931" s="17"/>
      <c r="W1931" s="17"/>
      <c r="X1931" s="17"/>
      <c r="Y1931" s="17"/>
      <c r="Z1931" s="17"/>
      <c r="AA1931" s="17"/>
      <c r="AB1931" s="17"/>
      <c r="AC1931" s="17"/>
      <c r="AD1931" s="17"/>
      <c r="AE1931" s="17"/>
      <c r="AF1931" s="17"/>
      <c r="AG1931" s="17"/>
      <c r="AH1931" s="17"/>
      <c r="AI1931" s="17"/>
      <c r="AJ1931" s="17"/>
      <c r="AK1931" s="17"/>
      <c r="AL1931" s="17"/>
      <c r="AM1931" s="17"/>
      <c r="AN1931" s="17"/>
      <c r="AO1931" s="17"/>
      <c r="AP1931" s="17"/>
      <c r="AQ1931" s="17"/>
      <c r="AR1931" s="17"/>
      <c r="AS1931" s="17"/>
      <c r="AT1931" s="17"/>
      <c r="AU1931" s="17"/>
      <c r="AV1931" s="17"/>
      <c r="AW1931" s="17"/>
      <c r="AX1931" s="17"/>
    </row>
    <row r="1932" spans="1:50">
      <c r="A1932" s="11"/>
      <c r="B1932" s="11"/>
      <c r="C1932" s="11"/>
      <c r="D1932" s="12"/>
      <c r="E1932" s="17"/>
      <c r="F1932" s="17"/>
      <c r="G1932" s="17"/>
      <c r="H1932" s="17"/>
      <c r="I1932" s="21"/>
      <c r="J1932" s="17"/>
      <c r="K1932" s="17"/>
      <c r="L1932" s="17"/>
      <c r="M1932" s="17"/>
      <c r="N1932" s="17"/>
      <c r="O1932" s="17"/>
      <c r="P1932" s="17"/>
      <c r="Q1932" s="17"/>
      <c r="R1932" s="17"/>
      <c r="S1932" s="17"/>
      <c r="T1932" s="17"/>
      <c r="U1932" s="17"/>
      <c r="V1932" s="17"/>
      <c r="W1932" s="17"/>
      <c r="X1932" s="17"/>
      <c r="Y1932" s="17"/>
      <c r="Z1932" s="17"/>
      <c r="AA1932" s="17"/>
      <c r="AB1932" s="17"/>
      <c r="AC1932" s="17"/>
      <c r="AD1932" s="17"/>
      <c r="AE1932" s="17"/>
      <c r="AF1932" s="17"/>
      <c r="AG1932" s="17"/>
      <c r="AH1932" s="17"/>
      <c r="AI1932" s="17"/>
      <c r="AJ1932" s="17"/>
      <c r="AK1932" s="17"/>
      <c r="AL1932" s="17"/>
      <c r="AM1932" s="17"/>
      <c r="AN1932" s="17"/>
      <c r="AO1932" s="17"/>
      <c r="AP1932" s="17"/>
      <c r="AQ1932" s="17"/>
      <c r="AR1932" s="17"/>
      <c r="AS1932" s="17"/>
      <c r="AT1932" s="17"/>
      <c r="AU1932" s="17"/>
      <c r="AV1932" s="17"/>
      <c r="AW1932" s="17"/>
      <c r="AX1932" s="17"/>
    </row>
    <row r="1933" spans="1:50">
      <c r="A1933" s="11"/>
      <c r="B1933" s="11"/>
      <c r="C1933" s="11"/>
      <c r="D1933" s="12"/>
      <c r="E1933" s="17"/>
      <c r="F1933" s="17"/>
      <c r="G1933" s="17"/>
      <c r="H1933" s="17"/>
      <c r="I1933" s="21"/>
      <c r="J1933" s="17"/>
      <c r="K1933" s="17"/>
      <c r="L1933" s="17"/>
      <c r="M1933" s="17"/>
      <c r="N1933" s="17"/>
      <c r="O1933" s="17"/>
      <c r="P1933" s="17"/>
      <c r="Q1933" s="17"/>
      <c r="R1933" s="17"/>
      <c r="S1933" s="17"/>
      <c r="T1933" s="17"/>
      <c r="U1933" s="17"/>
      <c r="V1933" s="17"/>
      <c r="W1933" s="17"/>
      <c r="X1933" s="17"/>
      <c r="Y1933" s="17"/>
      <c r="Z1933" s="17"/>
      <c r="AA1933" s="17"/>
      <c r="AB1933" s="17"/>
      <c r="AC1933" s="17"/>
      <c r="AD1933" s="17"/>
      <c r="AE1933" s="17"/>
      <c r="AF1933" s="17"/>
      <c r="AG1933" s="17"/>
      <c r="AH1933" s="17"/>
      <c r="AI1933" s="17"/>
      <c r="AJ1933" s="17"/>
      <c r="AK1933" s="17"/>
      <c r="AL1933" s="17"/>
      <c r="AM1933" s="17"/>
      <c r="AN1933" s="17"/>
      <c r="AO1933" s="17"/>
      <c r="AP1933" s="17"/>
      <c r="AQ1933" s="17"/>
      <c r="AR1933" s="17"/>
      <c r="AS1933" s="17"/>
      <c r="AT1933" s="17"/>
      <c r="AU1933" s="17"/>
      <c r="AV1933" s="17"/>
      <c r="AW1933" s="17"/>
      <c r="AX1933" s="17"/>
    </row>
    <row r="1934" spans="1:50">
      <c r="A1934" s="11"/>
      <c r="B1934" s="11"/>
      <c r="C1934" s="11"/>
      <c r="D1934" s="12"/>
      <c r="E1934" s="17"/>
      <c r="F1934" s="17"/>
      <c r="G1934" s="17"/>
      <c r="H1934" s="17"/>
      <c r="I1934" s="21"/>
      <c r="J1934" s="17"/>
      <c r="K1934" s="17"/>
      <c r="L1934" s="17"/>
      <c r="M1934" s="17"/>
      <c r="N1934" s="17"/>
      <c r="O1934" s="17"/>
      <c r="P1934" s="17"/>
      <c r="Q1934" s="17"/>
      <c r="R1934" s="17"/>
      <c r="S1934" s="17"/>
      <c r="T1934" s="17"/>
      <c r="U1934" s="17"/>
      <c r="V1934" s="17"/>
      <c r="W1934" s="17"/>
      <c r="X1934" s="17"/>
      <c r="Y1934" s="17"/>
      <c r="Z1934" s="17"/>
      <c r="AA1934" s="17"/>
      <c r="AB1934" s="17"/>
      <c r="AC1934" s="17"/>
      <c r="AD1934" s="17"/>
      <c r="AE1934" s="17"/>
      <c r="AF1934" s="17"/>
      <c r="AG1934" s="17"/>
      <c r="AH1934" s="17"/>
      <c r="AI1934" s="17"/>
      <c r="AJ1934" s="17"/>
      <c r="AK1934" s="17"/>
      <c r="AL1934" s="17"/>
      <c r="AM1934" s="17"/>
      <c r="AN1934" s="17"/>
      <c r="AO1934" s="17"/>
      <c r="AP1934" s="17"/>
      <c r="AQ1934" s="17"/>
      <c r="AR1934" s="17"/>
      <c r="AS1934" s="17"/>
      <c r="AT1934" s="17"/>
      <c r="AU1934" s="17"/>
      <c r="AV1934" s="17"/>
      <c r="AW1934" s="17"/>
      <c r="AX1934" s="17"/>
    </row>
    <row r="1935" spans="1:50">
      <c r="A1935" s="11"/>
      <c r="B1935" s="11"/>
      <c r="C1935" s="11"/>
      <c r="D1935" s="12"/>
      <c r="E1935" s="17"/>
      <c r="F1935" s="17"/>
      <c r="G1935" s="17"/>
      <c r="H1935" s="17"/>
      <c r="I1935" s="21"/>
      <c r="J1935" s="17"/>
      <c r="K1935" s="17"/>
      <c r="L1935" s="17"/>
      <c r="M1935" s="17"/>
      <c r="N1935" s="17"/>
      <c r="O1935" s="17"/>
      <c r="P1935" s="17"/>
      <c r="Q1935" s="17"/>
      <c r="R1935" s="17"/>
      <c r="S1935" s="17"/>
      <c r="T1935" s="17"/>
      <c r="U1935" s="17"/>
      <c r="V1935" s="17"/>
      <c r="W1935" s="17"/>
      <c r="X1935" s="17"/>
      <c r="Y1935" s="17"/>
      <c r="Z1935" s="17"/>
      <c r="AA1935" s="17"/>
      <c r="AB1935" s="17"/>
      <c r="AC1935" s="17"/>
      <c r="AD1935" s="17"/>
      <c r="AE1935" s="17"/>
      <c r="AF1935" s="17"/>
      <c r="AG1935" s="17"/>
      <c r="AH1935" s="17"/>
      <c r="AI1935" s="17"/>
      <c r="AJ1935" s="17"/>
      <c r="AK1935" s="17"/>
      <c r="AL1935" s="17"/>
      <c r="AM1935" s="17"/>
      <c r="AN1935" s="17"/>
      <c r="AO1935" s="17"/>
      <c r="AP1935" s="17"/>
      <c r="AQ1935" s="17"/>
      <c r="AR1935" s="17"/>
      <c r="AS1935" s="17"/>
      <c r="AT1935" s="17"/>
      <c r="AU1935" s="17"/>
      <c r="AV1935" s="17"/>
      <c r="AW1935" s="17"/>
      <c r="AX1935" s="17"/>
    </row>
    <row r="1936" spans="1:50">
      <c r="A1936" s="11"/>
      <c r="B1936" s="11"/>
      <c r="C1936" s="11"/>
      <c r="D1936" s="12"/>
      <c r="E1936" s="17"/>
      <c r="F1936" s="17"/>
      <c r="G1936" s="17"/>
      <c r="H1936" s="17"/>
      <c r="I1936" s="21"/>
      <c r="J1936" s="17"/>
      <c r="K1936" s="17"/>
      <c r="L1936" s="17"/>
      <c r="M1936" s="17"/>
      <c r="N1936" s="17"/>
      <c r="O1936" s="17"/>
      <c r="P1936" s="17"/>
      <c r="Q1936" s="17"/>
      <c r="R1936" s="17"/>
      <c r="S1936" s="17"/>
      <c r="T1936" s="17"/>
      <c r="U1936" s="17"/>
      <c r="V1936" s="17"/>
      <c r="W1936" s="17"/>
      <c r="X1936" s="17"/>
      <c r="Y1936" s="17"/>
      <c r="Z1936" s="17"/>
      <c r="AA1936" s="17"/>
      <c r="AB1936" s="17"/>
      <c r="AC1936" s="17"/>
      <c r="AD1936" s="17"/>
      <c r="AE1936" s="17"/>
      <c r="AF1936" s="17"/>
      <c r="AG1936" s="17"/>
      <c r="AH1936" s="17"/>
      <c r="AI1936" s="17"/>
      <c r="AJ1936" s="17"/>
      <c r="AK1936" s="17"/>
      <c r="AL1936" s="17"/>
      <c r="AM1936" s="17"/>
      <c r="AN1936" s="17"/>
      <c r="AO1936" s="17"/>
      <c r="AP1936" s="17"/>
      <c r="AQ1936" s="17"/>
      <c r="AR1936" s="17"/>
      <c r="AS1936" s="17"/>
      <c r="AT1936" s="17"/>
      <c r="AU1936" s="17"/>
      <c r="AV1936" s="17"/>
      <c r="AW1936" s="17"/>
      <c r="AX1936" s="17"/>
    </row>
    <row r="1937" spans="1:50">
      <c r="A1937" s="11"/>
      <c r="B1937" s="11"/>
      <c r="C1937" s="11"/>
      <c r="D1937" s="12"/>
      <c r="E1937" s="17"/>
      <c r="F1937" s="17"/>
      <c r="G1937" s="17"/>
      <c r="H1937" s="17"/>
      <c r="I1937" s="21"/>
      <c r="J1937" s="17"/>
      <c r="K1937" s="17"/>
      <c r="L1937" s="17"/>
      <c r="M1937" s="17"/>
      <c r="N1937" s="17"/>
      <c r="O1937" s="17"/>
      <c r="P1937" s="17"/>
      <c r="Q1937" s="17"/>
      <c r="R1937" s="17"/>
      <c r="S1937" s="17"/>
      <c r="T1937" s="17"/>
      <c r="U1937" s="17"/>
      <c r="V1937" s="17"/>
      <c r="W1937" s="17"/>
      <c r="X1937" s="17"/>
      <c r="Y1937" s="17"/>
      <c r="Z1937" s="17"/>
      <c r="AA1937" s="17"/>
      <c r="AB1937" s="17"/>
      <c r="AC1937" s="17"/>
      <c r="AD1937" s="17"/>
      <c r="AE1937" s="17"/>
      <c r="AF1937" s="17"/>
      <c r="AG1937" s="17"/>
      <c r="AH1937" s="17"/>
      <c r="AI1937" s="17"/>
      <c r="AJ1937" s="17"/>
      <c r="AK1937" s="17"/>
      <c r="AL1937" s="17"/>
      <c r="AM1937" s="17"/>
      <c r="AN1937" s="17"/>
      <c r="AO1937" s="17"/>
      <c r="AP1937" s="17"/>
      <c r="AQ1937" s="17"/>
      <c r="AR1937" s="17"/>
      <c r="AS1937" s="17"/>
      <c r="AT1937" s="17"/>
      <c r="AU1937" s="17"/>
      <c r="AV1937" s="17"/>
      <c r="AW1937" s="17"/>
      <c r="AX1937" s="17"/>
    </row>
    <row r="1938" spans="1:50">
      <c r="A1938" s="11"/>
      <c r="B1938" s="11"/>
      <c r="C1938" s="11"/>
      <c r="D1938" s="12"/>
      <c r="E1938" s="17"/>
      <c r="F1938" s="17"/>
      <c r="G1938" s="17"/>
      <c r="H1938" s="17"/>
      <c r="I1938" s="21"/>
      <c r="J1938" s="17"/>
      <c r="K1938" s="17"/>
      <c r="L1938" s="17"/>
      <c r="M1938" s="17"/>
      <c r="N1938" s="17"/>
      <c r="O1938" s="17"/>
      <c r="P1938" s="17"/>
      <c r="Q1938" s="17"/>
      <c r="R1938" s="17"/>
      <c r="S1938" s="17"/>
      <c r="T1938" s="17"/>
      <c r="U1938" s="17"/>
      <c r="V1938" s="17"/>
      <c r="W1938" s="17"/>
      <c r="X1938" s="17"/>
      <c r="Y1938" s="17"/>
      <c r="Z1938" s="17"/>
      <c r="AA1938" s="17"/>
      <c r="AB1938" s="17"/>
      <c r="AC1938" s="17"/>
      <c r="AD1938" s="17"/>
      <c r="AE1938" s="17"/>
      <c r="AF1938" s="17"/>
      <c r="AG1938" s="17"/>
      <c r="AH1938" s="17"/>
      <c r="AI1938" s="17"/>
      <c r="AJ1938" s="17"/>
      <c r="AK1938" s="17"/>
      <c r="AL1938" s="17"/>
      <c r="AM1938" s="17"/>
      <c r="AN1938" s="17"/>
      <c r="AO1938" s="17"/>
      <c r="AP1938" s="17"/>
      <c r="AQ1938" s="17"/>
      <c r="AR1938" s="17"/>
      <c r="AS1938" s="17"/>
      <c r="AT1938" s="17"/>
      <c r="AU1938" s="17"/>
      <c r="AV1938" s="17"/>
      <c r="AW1938" s="17"/>
      <c r="AX1938" s="17"/>
    </row>
    <row r="1939" spans="1:50">
      <c r="A1939" s="11"/>
      <c r="B1939" s="11"/>
      <c r="C1939" s="11"/>
      <c r="D1939" s="12"/>
      <c r="E1939" s="17"/>
      <c r="F1939" s="17"/>
      <c r="G1939" s="17"/>
      <c r="H1939" s="17"/>
      <c r="I1939" s="21"/>
      <c r="J1939" s="17"/>
      <c r="K1939" s="17"/>
      <c r="L1939" s="17"/>
      <c r="M1939" s="17"/>
      <c r="N1939" s="17"/>
      <c r="O1939" s="17"/>
      <c r="P1939" s="17"/>
      <c r="Q1939" s="17"/>
      <c r="R1939" s="17"/>
      <c r="S1939" s="17"/>
      <c r="T1939" s="17"/>
      <c r="U1939" s="17"/>
      <c r="V1939" s="17"/>
      <c r="W1939" s="17"/>
      <c r="X1939" s="17"/>
      <c r="Y1939" s="17"/>
      <c r="Z1939" s="17"/>
      <c r="AA1939" s="17"/>
      <c r="AB1939" s="17"/>
      <c r="AC1939" s="17"/>
      <c r="AD1939" s="17"/>
      <c r="AE1939" s="17"/>
      <c r="AF1939" s="17"/>
      <c r="AG1939" s="17"/>
      <c r="AH1939" s="17"/>
      <c r="AI1939" s="17"/>
      <c r="AJ1939" s="17"/>
      <c r="AK1939" s="17"/>
      <c r="AL1939" s="17"/>
      <c r="AM1939" s="17"/>
      <c r="AN1939" s="17"/>
      <c r="AO1939" s="17"/>
      <c r="AP1939" s="17"/>
      <c r="AQ1939" s="17"/>
      <c r="AR1939" s="17"/>
      <c r="AS1939" s="17"/>
      <c r="AT1939" s="17"/>
      <c r="AU1939" s="17"/>
      <c r="AV1939" s="17"/>
      <c r="AW1939" s="17"/>
      <c r="AX1939" s="17"/>
    </row>
    <row r="1940" spans="1:50">
      <c r="A1940" s="11"/>
      <c r="B1940" s="11"/>
      <c r="C1940" s="11"/>
      <c r="D1940" s="12"/>
      <c r="E1940" s="17"/>
      <c r="F1940" s="17"/>
      <c r="G1940" s="17"/>
      <c r="H1940" s="17"/>
      <c r="I1940" s="21"/>
      <c r="J1940" s="17"/>
      <c r="K1940" s="17"/>
      <c r="L1940" s="17"/>
      <c r="M1940" s="17"/>
      <c r="N1940" s="17"/>
      <c r="O1940" s="17"/>
      <c r="P1940" s="17"/>
      <c r="Q1940" s="17"/>
      <c r="R1940" s="17"/>
      <c r="S1940" s="17"/>
      <c r="T1940" s="17"/>
      <c r="U1940" s="17"/>
      <c r="V1940" s="17"/>
      <c r="W1940" s="17"/>
      <c r="X1940" s="17"/>
      <c r="Y1940" s="17"/>
      <c r="Z1940" s="17"/>
      <c r="AA1940" s="17"/>
      <c r="AB1940" s="17"/>
      <c r="AC1940" s="17"/>
      <c r="AD1940" s="17"/>
      <c r="AE1940" s="17"/>
      <c r="AF1940" s="17"/>
      <c r="AG1940" s="17"/>
      <c r="AH1940" s="17"/>
      <c r="AI1940" s="17"/>
      <c r="AJ1940" s="17"/>
      <c r="AK1940" s="17"/>
      <c r="AL1940" s="17"/>
      <c r="AM1940" s="17"/>
      <c r="AN1940" s="17"/>
      <c r="AO1940" s="17"/>
      <c r="AP1940" s="17"/>
      <c r="AQ1940" s="17"/>
      <c r="AR1940" s="17"/>
      <c r="AS1940" s="17"/>
      <c r="AT1940" s="17"/>
      <c r="AU1940" s="17"/>
      <c r="AV1940" s="17"/>
      <c r="AW1940" s="17"/>
      <c r="AX1940" s="17"/>
    </row>
    <row r="1941" spans="1:50">
      <c r="A1941" s="11"/>
      <c r="B1941" s="11"/>
      <c r="C1941" s="11"/>
      <c r="D1941" s="12"/>
      <c r="E1941" s="17"/>
      <c r="F1941" s="17"/>
      <c r="G1941" s="17"/>
      <c r="H1941" s="17"/>
      <c r="I1941" s="21"/>
      <c r="J1941" s="17"/>
      <c r="K1941" s="17"/>
      <c r="L1941" s="17"/>
      <c r="M1941" s="17"/>
      <c r="N1941" s="17"/>
      <c r="O1941" s="17"/>
      <c r="P1941" s="17"/>
      <c r="Q1941" s="17"/>
      <c r="R1941" s="17"/>
      <c r="S1941" s="17"/>
      <c r="T1941" s="17"/>
      <c r="U1941" s="17"/>
      <c r="V1941" s="17"/>
      <c r="W1941" s="17"/>
      <c r="X1941" s="17"/>
      <c r="Y1941" s="17"/>
      <c r="Z1941" s="17"/>
      <c r="AA1941" s="17"/>
      <c r="AB1941" s="17"/>
      <c r="AC1941" s="17"/>
      <c r="AD1941" s="17"/>
      <c r="AE1941" s="17"/>
      <c r="AF1941" s="17"/>
      <c r="AG1941" s="17"/>
      <c r="AH1941" s="17"/>
      <c r="AI1941" s="17"/>
      <c r="AJ1941" s="17"/>
      <c r="AK1941" s="17"/>
      <c r="AL1941" s="17"/>
      <c r="AM1941" s="17"/>
      <c r="AN1941" s="17"/>
      <c r="AO1941" s="17"/>
      <c r="AP1941" s="17"/>
      <c r="AQ1941" s="17"/>
      <c r="AR1941" s="17"/>
      <c r="AS1941" s="17"/>
      <c r="AT1941" s="17"/>
      <c r="AU1941" s="17"/>
      <c r="AV1941" s="17"/>
      <c r="AW1941" s="17"/>
      <c r="AX1941" s="17"/>
    </row>
    <row r="1942" spans="1:50">
      <c r="A1942" s="11"/>
      <c r="B1942" s="11"/>
      <c r="C1942" s="11"/>
      <c r="D1942" s="12"/>
      <c r="E1942" s="17"/>
      <c r="F1942" s="17"/>
      <c r="G1942" s="17"/>
      <c r="H1942" s="17"/>
      <c r="I1942" s="21"/>
      <c r="J1942" s="17"/>
      <c r="K1942" s="17"/>
      <c r="L1942" s="17"/>
      <c r="M1942" s="17"/>
      <c r="N1942" s="17"/>
      <c r="O1942" s="17"/>
      <c r="P1942" s="17"/>
      <c r="Q1942" s="17"/>
      <c r="R1942" s="17"/>
      <c r="S1942" s="17"/>
      <c r="T1942" s="17"/>
      <c r="U1942" s="17"/>
      <c r="V1942" s="17"/>
      <c r="W1942" s="17"/>
      <c r="X1942" s="17"/>
      <c r="Y1942" s="17"/>
      <c r="Z1942" s="17"/>
      <c r="AA1942" s="17"/>
      <c r="AB1942" s="17"/>
      <c r="AC1942" s="17"/>
      <c r="AD1942" s="17"/>
      <c r="AE1942" s="17"/>
      <c r="AF1942" s="17"/>
      <c r="AG1942" s="17"/>
      <c r="AH1942" s="17"/>
      <c r="AI1942" s="17"/>
      <c r="AJ1942" s="17"/>
      <c r="AK1942" s="17"/>
      <c r="AL1942" s="17"/>
      <c r="AM1942" s="17"/>
      <c r="AN1942" s="17"/>
      <c r="AO1942" s="17"/>
      <c r="AP1942" s="17"/>
      <c r="AQ1942" s="17"/>
      <c r="AR1942" s="17"/>
      <c r="AS1942" s="17"/>
      <c r="AT1942" s="17"/>
      <c r="AU1942" s="17"/>
      <c r="AV1942" s="17"/>
      <c r="AW1942" s="17"/>
      <c r="AX1942" s="17"/>
    </row>
    <row r="1943" spans="1:50">
      <c r="A1943" s="11"/>
      <c r="B1943" s="11"/>
      <c r="C1943" s="11"/>
      <c r="D1943" s="12"/>
      <c r="E1943" s="17"/>
      <c r="F1943" s="17"/>
      <c r="G1943" s="17"/>
      <c r="H1943" s="17"/>
      <c r="I1943" s="21"/>
      <c r="J1943" s="17"/>
      <c r="K1943" s="17"/>
      <c r="L1943" s="17"/>
      <c r="M1943" s="17"/>
      <c r="N1943" s="17"/>
      <c r="O1943" s="17"/>
      <c r="P1943" s="17"/>
      <c r="Q1943" s="17"/>
      <c r="R1943" s="17"/>
      <c r="S1943" s="17"/>
      <c r="T1943" s="17"/>
      <c r="U1943" s="17"/>
      <c r="V1943" s="17"/>
      <c r="W1943" s="17"/>
      <c r="X1943" s="17"/>
      <c r="Y1943" s="17"/>
      <c r="Z1943" s="17"/>
      <c r="AA1943" s="17"/>
      <c r="AB1943" s="17"/>
      <c r="AC1943" s="17"/>
      <c r="AD1943" s="17"/>
      <c r="AE1943" s="17"/>
      <c r="AF1943" s="17"/>
      <c r="AG1943" s="17"/>
      <c r="AH1943" s="17"/>
      <c r="AI1943" s="17"/>
      <c r="AJ1943" s="17"/>
      <c r="AK1943" s="17"/>
      <c r="AL1943" s="17"/>
      <c r="AM1943" s="17"/>
      <c r="AN1943" s="17"/>
      <c r="AO1943" s="17"/>
      <c r="AP1943" s="17"/>
      <c r="AQ1943" s="17"/>
      <c r="AR1943" s="17"/>
      <c r="AS1943" s="17"/>
      <c r="AT1943" s="17"/>
      <c r="AU1943" s="17"/>
      <c r="AV1943" s="17"/>
      <c r="AW1943" s="17"/>
      <c r="AX1943" s="17"/>
    </row>
    <row r="1944" spans="1:50">
      <c r="A1944" s="11"/>
      <c r="B1944" s="11"/>
      <c r="C1944" s="11"/>
      <c r="D1944" s="12"/>
      <c r="E1944" s="17"/>
      <c r="F1944" s="17"/>
      <c r="G1944" s="17"/>
      <c r="H1944" s="17"/>
      <c r="I1944" s="21"/>
      <c r="J1944" s="17"/>
      <c r="K1944" s="17"/>
      <c r="L1944" s="17"/>
      <c r="M1944" s="17"/>
      <c r="N1944" s="17"/>
      <c r="O1944" s="17"/>
      <c r="P1944" s="17"/>
      <c r="Q1944" s="17"/>
      <c r="R1944" s="17"/>
      <c r="S1944" s="17"/>
      <c r="T1944" s="17"/>
      <c r="U1944" s="17"/>
      <c r="V1944" s="17"/>
      <c r="W1944" s="17"/>
      <c r="X1944" s="17"/>
      <c r="Y1944" s="17"/>
      <c r="Z1944" s="17"/>
      <c r="AA1944" s="17"/>
      <c r="AB1944" s="17"/>
      <c r="AC1944" s="17"/>
      <c r="AD1944" s="17"/>
      <c r="AE1944" s="17"/>
      <c r="AF1944" s="17"/>
      <c r="AG1944" s="17"/>
      <c r="AH1944" s="17"/>
      <c r="AI1944" s="17"/>
      <c r="AJ1944" s="17"/>
      <c r="AK1944" s="17"/>
      <c r="AL1944" s="17"/>
      <c r="AM1944" s="17"/>
      <c r="AN1944" s="17"/>
      <c r="AO1944" s="17"/>
      <c r="AP1944" s="17"/>
      <c r="AQ1944" s="17"/>
      <c r="AR1944" s="17"/>
      <c r="AS1944" s="17"/>
      <c r="AT1944" s="17"/>
      <c r="AU1944" s="17"/>
      <c r="AV1944" s="17"/>
      <c r="AW1944" s="17"/>
      <c r="AX1944" s="17"/>
    </row>
    <row r="1945" spans="1:50">
      <c r="A1945" s="11"/>
      <c r="B1945" s="11"/>
      <c r="C1945" s="11"/>
      <c r="D1945" s="12"/>
      <c r="E1945" s="17"/>
      <c r="F1945" s="17"/>
      <c r="G1945" s="17"/>
      <c r="H1945" s="17"/>
      <c r="I1945" s="21"/>
      <c r="J1945" s="17"/>
      <c r="K1945" s="17"/>
      <c r="L1945" s="17"/>
      <c r="M1945" s="17"/>
      <c r="N1945" s="17"/>
      <c r="O1945" s="17"/>
      <c r="P1945" s="17"/>
      <c r="Q1945" s="17"/>
      <c r="R1945" s="17"/>
      <c r="S1945" s="17"/>
      <c r="T1945" s="17"/>
      <c r="U1945" s="17"/>
      <c r="V1945" s="17"/>
      <c r="W1945" s="17"/>
      <c r="X1945" s="17"/>
      <c r="Y1945" s="17"/>
      <c r="Z1945" s="17"/>
      <c r="AA1945" s="17"/>
      <c r="AB1945" s="17"/>
      <c r="AC1945" s="17"/>
      <c r="AD1945" s="17"/>
      <c r="AE1945" s="17"/>
      <c r="AF1945" s="17"/>
      <c r="AG1945" s="17"/>
      <c r="AH1945" s="17"/>
      <c r="AI1945" s="17"/>
      <c r="AJ1945" s="17"/>
      <c r="AK1945" s="17"/>
      <c r="AL1945" s="17"/>
      <c r="AM1945" s="17"/>
      <c r="AN1945" s="17"/>
      <c r="AO1945" s="17"/>
      <c r="AP1945" s="17"/>
      <c r="AQ1945" s="17"/>
      <c r="AR1945" s="17"/>
      <c r="AS1945" s="17"/>
      <c r="AT1945" s="17"/>
      <c r="AU1945" s="17"/>
      <c r="AV1945" s="17"/>
      <c r="AW1945" s="17"/>
      <c r="AX1945" s="17"/>
    </row>
    <row r="1946" spans="1:50">
      <c r="A1946" s="11"/>
      <c r="B1946" s="11"/>
      <c r="C1946" s="11"/>
      <c r="D1946" s="12"/>
      <c r="E1946" s="17"/>
      <c r="F1946" s="17"/>
      <c r="G1946" s="17"/>
      <c r="H1946" s="17"/>
      <c r="I1946" s="21"/>
      <c r="J1946" s="17"/>
      <c r="K1946" s="17"/>
      <c r="L1946" s="17"/>
      <c r="M1946" s="17"/>
      <c r="N1946" s="17"/>
      <c r="O1946" s="17"/>
      <c r="P1946" s="17"/>
      <c r="Q1946" s="17"/>
      <c r="R1946" s="17"/>
      <c r="S1946" s="17"/>
      <c r="T1946" s="17"/>
      <c r="U1946" s="17"/>
      <c r="V1946" s="17"/>
      <c r="W1946" s="17"/>
      <c r="X1946" s="17"/>
      <c r="Y1946" s="17"/>
      <c r="Z1946" s="17"/>
      <c r="AA1946" s="17"/>
      <c r="AB1946" s="17"/>
      <c r="AC1946" s="17"/>
      <c r="AD1946" s="17"/>
      <c r="AE1946" s="17"/>
      <c r="AF1946" s="17"/>
      <c r="AG1946" s="17"/>
      <c r="AH1946" s="17"/>
      <c r="AI1946" s="17"/>
      <c r="AJ1946" s="17"/>
      <c r="AK1946" s="17"/>
      <c r="AL1946" s="17"/>
      <c r="AM1946" s="17"/>
      <c r="AN1946" s="17"/>
      <c r="AO1946" s="17"/>
      <c r="AP1946" s="17"/>
      <c r="AQ1946" s="17"/>
      <c r="AR1946" s="17"/>
      <c r="AS1946" s="17"/>
      <c r="AT1946" s="17"/>
      <c r="AU1946" s="17"/>
      <c r="AV1946" s="17"/>
      <c r="AW1946" s="17"/>
      <c r="AX1946" s="17"/>
    </row>
    <row r="1947" spans="1:50">
      <c r="A1947" s="11"/>
      <c r="B1947" s="11"/>
      <c r="C1947" s="11"/>
      <c r="D1947" s="12"/>
      <c r="E1947" s="17"/>
      <c r="F1947" s="17"/>
      <c r="G1947" s="17"/>
      <c r="H1947" s="17"/>
      <c r="I1947" s="21"/>
      <c r="J1947" s="17"/>
      <c r="K1947" s="17"/>
      <c r="L1947" s="17"/>
      <c r="M1947" s="17"/>
      <c r="N1947" s="17"/>
      <c r="O1947" s="17"/>
      <c r="P1947" s="17"/>
      <c r="Q1947" s="17"/>
      <c r="R1947" s="17"/>
      <c r="S1947" s="17"/>
      <c r="T1947" s="17"/>
      <c r="U1947" s="17"/>
      <c r="V1947" s="17"/>
      <c r="W1947" s="17"/>
      <c r="X1947" s="17"/>
      <c r="Y1947" s="17"/>
      <c r="Z1947" s="17"/>
      <c r="AA1947" s="17"/>
      <c r="AB1947" s="17"/>
      <c r="AC1947" s="17"/>
      <c r="AD1947" s="17"/>
      <c r="AE1947" s="17"/>
      <c r="AF1947" s="17"/>
      <c r="AG1947" s="17"/>
      <c r="AH1947" s="17"/>
      <c r="AI1947" s="17"/>
      <c r="AJ1947" s="17"/>
      <c r="AK1947" s="17"/>
      <c r="AL1947" s="17"/>
      <c r="AM1947" s="17"/>
      <c r="AN1947" s="17"/>
      <c r="AO1947" s="17"/>
      <c r="AP1947" s="17"/>
      <c r="AQ1947" s="17"/>
      <c r="AR1947" s="17"/>
      <c r="AS1947" s="17"/>
      <c r="AT1947" s="17"/>
      <c r="AU1947" s="17"/>
      <c r="AV1947" s="17"/>
      <c r="AW1947" s="17"/>
      <c r="AX1947" s="17"/>
    </row>
    <row r="1948" spans="1:50">
      <c r="A1948" s="11"/>
      <c r="B1948" s="11"/>
      <c r="C1948" s="11"/>
      <c r="D1948" s="12"/>
      <c r="E1948" s="17"/>
      <c r="F1948" s="17"/>
      <c r="G1948" s="17"/>
      <c r="H1948" s="17"/>
      <c r="I1948" s="21"/>
      <c r="J1948" s="17"/>
      <c r="K1948" s="17"/>
      <c r="L1948" s="17"/>
      <c r="M1948" s="17"/>
      <c r="N1948" s="17"/>
      <c r="O1948" s="17"/>
      <c r="P1948" s="17"/>
      <c r="Q1948" s="17"/>
      <c r="R1948" s="17"/>
      <c r="S1948" s="17"/>
      <c r="T1948" s="17"/>
      <c r="U1948" s="17"/>
      <c r="V1948" s="17"/>
      <c r="W1948" s="17"/>
      <c r="X1948" s="17"/>
      <c r="Y1948" s="17"/>
      <c r="Z1948" s="17"/>
      <c r="AA1948" s="17"/>
      <c r="AB1948" s="17"/>
      <c r="AC1948" s="17"/>
      <c r="AD1948" s="17"/>
      <c r="AE1948" s="17"/>
      <c r="AF1948" s="17"/>
      <c r="AG1948" s="17"/>
      <c r="AH1948" s="17"/>
      <c r="AI1948" s="17"/>
      <c r="AJ1948" s="17"/>
      <c r="AK1948" s="17"/>
      <c r="AL1948" s="17"/>
      <c r="AM1948" s="17"/>
      <c r="AN1948" s="17"/>
      <c r="AO1948" s="17"/>
      <c r="AP1948" s="17"/>
      <c r="AQ1948" s="17"/>
      <c r="AR1948" s="17"/>
      <c r="AS1948" s="17"/>
      <c r="AT1948" s="17"/>
      <c r="AU1948" s="17"/>
      <c r="AV1948" s="17"/>
      <c r="AW1948" s="17"/>
      <c r="AX1948" s="17"/>
    </row>
    <row r="1949" spans="1:50">
      <c r="A1949" s="11"/>
      <c r="B1949" s="11"/>
      <c r="C1949" s="11"/>
      <c r="D1949" s="12"/>
      <c r="E1949" s="17"/>
      <c r="F1949" s="17"/>
      <c r="G1949" s="17"/>
      <c r="H1949" s="17"/>
      <c r="I1949" s="21"/>
      <c r="J1949" s="17"/>
      <c r="K1949" s="17"/>
      <c r="L1949" s="17"/>
      <c r="M1949" s="17"/>
      <c r="N1949" s="17"/>
      <c r="O1949" s="17"/>
      <c r="P1949" s="17"/>
      <c r="Q1949" s="17"/>
      <c r="R1949" s="17"/>
      <c r="S1949" s="17"/>
      <c r="T1949" s="17"/>
      <c r="U1949" s="17"/>
      <c r="V1949" s="17"/>
      <c r="W1949" s="17"/>
      <c r="X1949" s="17"/>
      <c r="Y1949" s="17"/>
      <c r="Z1949" s="17"/>
      <c r="AA1949" s="17"/>
      <c r="AB1949" s="17"/>
      <c r="AC1949" s="17"/>
      <c r="AD1949" s="17"/>
      <c r="AE1949" s="17"/>
      <c r="AF1949" s="17"/>
      <c r="AG1949" s="17"/>
      <c r="AH1949" s="17"/>
      <c r="AI1949" s="17"/>
      <c r="AJ1949" s="17"/>
      <c r="AK1949" s="17"/>
      <c r="AL1949" s="17"/>
      <c r="AM1949" s="17"/>
      <c r="AN1949" s="17"/>
      <c r="AO1949" s="17"/>
      <c r="AP1949" s="17"/>
      <c r="AQ1949" s="17"/>
      <c r="AR1949" s="17"/>
      <c r="AS1949" s="17"/>
      <c r="AT1949" s="17"/>
      <c r="AU1949" s="17"/>
      <c r="AV1949" s="17"/>
      <c r="AW1949" s="17"/>
      <c r="AX1949" s="17"/>
    </row>
    <row r="1950" spans="1:50">
      <c r="A1950" s="11"/>
      <c r="B1950" s="11"/>
      <c r="C1950" s="11"/>
      <c r="D1950" s="12"/>
      <c r="E1950" s="17"/>
      <c r="F1950" s="17"/>
      <c r="G1950" s="17"/>
      <c r="H1950" s="17"/>
      <c r="I1950" s="21"/>
      <c r="J1950" s="17"/>
      <c r="K1950" s="17"/>
      <c r="L1950" s="17"/>
      <c r="M1950" s="17"/>
      <c r="N1950" s="17"/>
      <c r="O1950" s="17"/>
      <c r="P1950" s="17"/>
      <c r="Q1950" s="17"/>
      <c r="R1950" s="17"/>
      <c r="S1950" s="17"/>
      <c r="T1950" s="17"/>
      <c r="U1950" s="17"/>
      <c r="V1950" s="17"/>
      <c r="W1950" s="17"/>
      <c r="X1950" s="17"/>
      <c r="Y1950" s="17"/>
      <c r="Z1950" s="17"/>
      <c r="AA1950" s="17"/>
      <c r="AB1950" s="17"/>
      <c r="AC1950" s="17"/>
      <c r="AD1950" s="17"/>
      <c r="AE1950" s="17"/>
      <c r="AF1950" s="17"/>
      <c r="AG1950" s="17"/>
      <c r="AH1950" s="17"/>
      <c r="AI1950" s="17"/>
      <c r="AJ1950" s="17"/>
      <c r="AK1950" s="17"/>
      <c r="AL1950" s="17"/>
      <c r="AM1950" s="17"/>
      <c r="AN1950" s="17"/>
      <c r="AO1950" s="17"/>
      <c r="AP1950" s="17"/>
      <c r="AQ1950" s="17"/>
      <c r="AR1950" s="17"/>
      <c r="AS1950" s="17"/>
      <c r="AT1950" s="17"/>
      <c r="AU1950" s="17"/>
      <c r="AV1950" s="17"/>
      <c r="AW1950" s="17"/>
      <c r="AX1950" s="17"/>
    </row>
    <row r="1951" spans="1:50">
      <c r="A1951" s="11"/>
      <c r="B1951" s="11"/>
      <c r="C1951" s="11"/>
      <c r="D1951" s="12"/>
      <c r="E1951" s="17"/>
      <c r="F1951" s="17"/>
      <c r="G1951" s="17"/>
      <c r="H1951" s="17"/>
      <c r="I1951" s="21"/>
      <c r="J1951" s="17"/>
      <c r="K1951" s="17"/>
      <c r="L1951" s="17"/>
      <c r="M1951" s="17"/>
      <c r="N1951" s="17"/>
      <c r="O1951" s="17"/>
      <c r="P1951" s="17"/>
      <c r="Q1951" s="17"/>
      <c r="R1951" s="17"/>
      <c r="S1951" s="17"/>
      <c r="T1951" s="17"/>
      <c r="U1951" s="17"/>
      <c r="V1951" s="17"/>
      <c r="W1951" s="17"/>
      <c r="X1951" s="17"/>
      <c r="Y1951" s="17"/>
      <c r="Z1951" s="17"/>
      <c r="AA1951" s="17"/>
      <c r="AB1951" s="17"/>
      <c r="AC1951" s="17"/>
      <c r="AD1951" s="17"/>
      <c r="AE1951" s="17"/>
      <c r="AF1951" s="17"/>
      <c r="AG1951" s="17"/>
      <c r="AH1951" s="17"/>
      <c r="AI1951" s="17"/>
      <c r="AJ1951" s="17"/>
      <c r="AK1951" s="17"/>
      <c r="AL1951" s="17"/>
      <c r="AM1951" s="17"/>
      <c r="AN1951" s="17"/>
      <c r="AO1951" s="17"/>
      <c r="AP1951" s="17"/>
      <c r="AQ1951" s="17"/>
      <c r="AR1951" s="17"/>
      <c r="AS1951" s="17"/>
      <c r="AT1951" s="17"/>
      <c r="AU1951" s="17"/>
      <c r="AV1951" s="17"/>
      <c r="AW1951" s="17"/>
      <c r="AX1951" s="17"/>
    </row>
    <row r="1952" spans="1:50">
      <c r="A1952" s="11"/>
      <c r="B1952" s="11"/>
      <c r="C1952" s="11"/>
      <c r="D1952" s="12"/>
      <c r="E1952" s="17"/>
      <c r="F1952" s="17"/>
      <c r="G1952" s="17"/>
      <c r="H1952" s="17"/>
      <c r="I1952" s="21"/>
      <c r="J1952" s="17"/>
      <c r="K1952" s="17"/>
      <c r="L1952" s="17"/>
      <c r="M1952" s="17"/>
      <c r="N1952" s="17"/>
      <c r="O1952" s="17"/>
      <c r="P1952" s="17"/>
      <c r="Q1952" s="17"/>
      <c r="R1952" s="17"/>
      <c r="S1952" s="17"/>
      <c r="T1952" s="17"/>
      <c r="U1952" s="17"/>
      <c r="V1952" s="17"/>
      <c r="W1952" s="17"/>
      <c r="X1952" s="17"/>
      <c r="Y1952" s="17"/>
      <c r="Z1952" s="17"/>
      <c r="AA1952" s="17"/>
      <c r="AB1952" s="17"/>
      <c r="AC1952" s="17"/>
      <c r="AD1952" s="17"/>
      <c r="AE1952" s="17"/>
      <c r="AF1952" s="17"/>
      <c r="AG1952" s="17"/>
      <c r="AH1952" s="17"/>
      <c r="AI1952" s="17"/>
      <c r="AJ1952" s="17"/>
      <c r="AK1952" s="17"/>
      <c r="AL1952" s="17"/>
      <c r="AM1952" s="17"/>
      <c r="AN1952" s="17"/>
      <c r="AO1952" s="17"/>
      <c r="AP1952" s="17"/>
      <c r="AQ1952" s="17"/>
      <c r="AR1952" s="17"/>
      <c r="AS1952" s="17"/>
      <c r="AT1952" s="17"/>
      <c r="AU1952" s="17"/>
      <c r="AV1952" s="17"/>
      <c r="AW1952" s="17"/>
      <c r="AX1952" s="17"/>
    </row>
    <row r="1953" spans="1:50">
      <c r="A1953" s="11"/>
      <c r="B1953" s="11"/>
      <c r="C1953" s="11"/>
      <c r="D1953" s="12"/>
      <c r="E1953" s="17"/>
      <c r="F1953" s="17"/>
      <c r="G1953" s="17"/>
      <c r="H1953" s="17"/>
      <c r="I1953" s="21"/>
      <c r="J1953" s="17"/>
      <c r="K1953" s="17"/>
      <c r="L1953" s="17"/>
      <c r="M1953" s="17"/>
      <c r="N1953" s="17"/>
      <c r="O1953" s="17"/>
      <c r="P1953" s="17"/>
      <c r="Q1953" s="17"/>
      <c r="R1953" s="17"/>
      <c r="S1953" s="17"/>
      <c r="T1953" s="17"/>
      <c r="U1953" s="17"/>
      <c r="V1953" s="17"/>
      <c r="W1953" s="17"/>
      <c r="X1953" s="17"/>
      <c r="Y1953" s="17"/>
      <c r="Z1953" s="17"/>
      <c r="AA1953" s="17"/>
      <c r="AB1953" s="17"/>
      <c r="AC1953" s="17"/>
      <c r="AD1953" s="17"/>
      <c r="AE1953" s="17"/>
      <c r="AF1953" s="17"/>
      <c r="AG1953" s="17"/>
      <c r="AH1953" s="17"/>
      <c r="AI1953" s="17"/>
      <c r="AJ1953" s="17"/>
      <c r="AK1953" s="17"/>
      <c r="AL1953" s="17"/>
      <c r="AM1953" s="17"/>
      <c r="AN1953" s="17"/>
      <c r="AO1953" s="17"/>
      <c r="AP1953" s="17"/>
      <c r="AQ1953" s="17"/>
      <c r="AR1953" s="17"/>
      <c r="AS1953" s="17"/>
      <c r="AT1953" s="17"/>
      <c r="AU1953" s="17"/>
      <c r="AV1953" s="17"/>
      <c r="AW1953" s="17"/>
      <c r="AX1953" s="17"/>
    </row>
    <row r="1954" spans="1:50">
      <c r="A1954" s="11"/>
      <c r="B1954" s="11"/>
      <c r="C1954" s="11"/>
      <c r="D1954" s="12"/>
      <c r="E1954" s="17"/>
      <c r="F1954" s="17"/>
      <c r="G1954" s="17"/>
      <c r="H1954" s="17"/>
      <c r="I1954" s="21"/>
      <c r="J1954" s="17"/>
      <c r="K1954" s="17"/>
      <c r="L1954" s="17"/>
      <c r="M1954" s="17"/>
      <c r="N1954" s="17"/>
      <c r="O1954" s="17"/>
      <c r="P1954" s="17"/>
      <c r="Q1954" s="17"/>
      <c r="R1954" s="17"/>
      <c r="S1954" s="17"/>
      <c r="T1954" s="17"/>
      <c r="U1954" s="17"/>
      <c r="V1954" s="17"/>
      <c r="W1954" s="17"/>
      <c r="X1954" s="17"/>
      <c r="Y1954" s="17"/>
      <c r="Z1954" s="17"/>
      <c r="AA1954" s="17"/>
      <c r="AB1954" s="17"/>
      <c r="AC1954" s="17"/>
      <c r="AD1954" s="17"/>
      <c r="AE1954" s="17"/>
      <c r="AF1954" s="17"/>
      <c r="AG1954" s="17"/>
      <c r="AH1954" s="17"/>
      <c r="AI1954" s="17"/>
      <c r="AJ1954" s="17"/>
      <c r="AK1954" s="17"/>
      <c r="AL1954" s="17"/>
      <c r="AM1954" s="17"/>
      <c r="AN1954" s="17"/>
      <c r="AO1954" s="17"/>
      <c r="AP1954" s="17"/>
      <c r="AQ1954" s="17"/>
      <c r="AR1954" s="17"/>
      <c r="AS1954" s="17"/>
      <c r="AT1954" s="17"/>
      <c r="AU1954" s="17"/>
      <c r="AV1954" s="17"/>
      <c r="AW1954" s="17"/>
      <c r="AX1954" s="17"/>
    </row>
    <row r="1955" spans="1:50">
      <c r="A1955" s="11"/>
      <c r="B1955" s="11"/>
      <c r="C1955" s="11"/>
      <c r="D1955" s="12"/>
      <c r="E1955" s="17"/>
      <c r="F1955" s="17"/>
      <c r="G1955" s="17"/>
      <c r="H1955" s="17"/>
      <c r="I1955" s="21"/>
      <c r="J1955" s="17"/>
      <c r="K1955" s="17"/>
      <c r="L1955" s="17"/>
      <c r="M1955" s="17"/>
      <c r="N1955" s="17"/>
      <c r="O1955" s="17"/>
      <c r="P1955" s="17"/>
      <c r="Q1955" s="17"/>
      <c r="R1955" s="17"/>
      <c r="S1955" s="17"/>
      <c r="T1955" s="17"/>
      <c r="U1955" s="17"/>
      <c r="V1955" s="17"/>
      <c r="W1955" s="17"/>
      <c r="X1955" s="17"/>
      <c r="Y1955" s="17"/>
      <c r="Z1955" s="17"/>
      <c r="AA1955" s="17"/>
      <c r="AB1955" s="17"/>
      <c r="AC1955" s="17"/>
      <c r="AD1955" s="17"/>
      <c r="AE1955" s="17"/>
      <c r="AF1955" s="17"/>
      <c r="AG1955" s="17"/>
      <c r="AH1955" s="17"/>
      <c r="AI1955" s="17"/>
      <c r="AJ1955" s="17"/>
      <c r="AK1955" s="17"/>
      <c r="AL1955" s="17"/>
      <c r="AM1955" s="17"/>
      <c r="AN1955" s="17"/>
      <c r="AO1955" s="17"/>
      <c r="AP1955" s="17"/>
      <c r="AQ1955" s="17"/>
      <c r="AR1955" s="17"/>
      <c r="AS1955" s="17"/>
      <c r="AT1955" s="17"/>
      <c r="AU1955" s="17"/>
      <c r="AV1955" s="17"/>
      <c r="AW1955" s="17"/>
      <c r="AX1955" s="17"/>
    </row>
    <row r="1956" spans="1:50">
      <c r="A1956" s="11"/>
      <c r="B1956" s="11"/>
      <c r="C1956" s="11"/>
      <c r="D1956" s="12"/>
      <c r="E1956" s="17"/>
      <c r="F1956" s="17"/>
      <c r="G1956" s="17"/>
      <c r="H1956" s="17"/>
      <c r="I1956" s="21"/>
      <c r="J1956" s="17"/>
      <c r="K1956" s="17"/>
      <c r="L1956" s="17"/>
      <c r="M1956" s="17"/>
      <c r="N1956" s="17"/>
      <c r="O1956" s="17"/>
      <c r="P1956" s="17"/>
      <c r="Q1956" s="17"/>
      <c r="R1956" s="17"/>
      <c r="S1956" s="17"/>
      <c r="T1956" s="17"/>
      <c r="U1956" s="17"/>
      <c r="V1956" s="17"/>
      <c r="W1956" s="17"/>
      <c r="X1956" s="17"/>
      <c r="Y1956" s="17"/>
      <c r="Z1956" s="17"/>
      <c r="AA1956" s="17"/>
      <c r="AB1956" s="17"/>
      <c r="AC1956" s="17"/>
      <c r="AD1956" s="17"/>
      <c r="AE1956" s="17"/>
      <c r="AF1956" s="17"/>
      <c r="AG1956" s="17"/>
      <c r="AH1956" s="17"/>
      <c r="AI1956" s="17"/>
      <c r="AJ1956" s="17"/>
      <c r="AK1956" s="17"/>
      <c r="AL1956" s="17"/>
      <c r="AM1956" s="17"/>
      <c r="AN1956" s="17"/>
      <c r="AO1956" s="17"/>
      <c r="AP1956" s="17"/>
      <c r="AQ1956" s="17"/>
      <c r="AR1956" s="17"/>
      <c r="AS1956" s="17"/>
      <c r="AT1956" s="17"/>
      <c r="AU1956" s="17"/>
      <c r="AV1956" s="17"/>
      <c r="AW1956" s="17"/>
      <c r="AX1956" s="17"/>
    </row>
    <row r="1957" spans="1:50">
      <c r="A1957" s="11"/>
      <c r="B1957" s="11"/>
      <c r="C1957" s="11"/>
      <c r="D1957" s="12"/>
      <c r="E1957" s="17"/>
      <c r="F1957" s="17"/>
      <c r="G1957" s="17"/>
      <c r="H1957" s="17"/>
      <c r="I1957" s="21"/>
      <c r="J1957" s="17"/>
      <c r="K1957" s="17"/>
      <c r="L1957" s="17"/>
      <c r="M1957" s="17"/>
      <c r="N1957" s="17"/>
      <c r="O1957" s="17"/>
      <c r="P1957" s="17"/>
      <c r="Q1957" s="17"/>
      <c r="R1957" s="17"/>
      <c r="S1957" s="17"/>
      <c r="T1957" s="17"/>
      <c r="U1957" s="17"/>
      <c r="V1957" s="17"/>
      <c r="W1957" s="17"/>
      <c r="X1957" s="17"/>
      <c r="Y1957" s="17"/>
      <c r="Z1957" s="17"/>
      <c r="AA1957" s="17"/>
      <c r="AB1957" s="17"/>
      <c r="AC1957" s="17"/>
      <c r="AD1957" s="17"/>
      <c r="AE1957" s="17"/>
      <c r="AF1957" s="17"/>
      <c r="AG1957" s="17"/>
      <c r="AH1957" s="17"/>
      <c r="AI1957" s="17"/>
      <c r="AJ1957" s="17"/>
      <c r="AK1957" s="17"/>
      <c r="AL1957" s="17"/>
      <c r="AM1957" s="17"/>
      <c r="AN1957" s="17"/>
      <c r="AO1957" s="17"/>
      <c r="AP1957" s="17"/>
      <c r="AQ1957" s="17"/>
      <c r="AR1957" s="17"/>
      <c r="AS1957" s="17"/>
      <c r="AT1957" s="17"/>
      <c r="AU1957" s="17"/>
      <c r="AV1957" s="17"/>
      <c r="AW1957" s="17"/>
      <c r="AX1957" s="17"/>
    </row>
    <row r="1958" spans="1:50">
      <c r="A1958" s="11"/>
      <c r="B1958" s="11"/>
      <c r="C1958" s="11"/>
      <c r="D1958" s="12"/>
      <c r="E1958" s="17"/>
      <c r="F1958" s="17"/>
      <c r="G1958" s="17"/>
      <c r="H1958" s="17"/>
      <c r="I1958" s="21"/>
      <c r="J1958" s="17"/>
      <c r="K1958" s="17"/>
      <c r="L1958" s="17"/>
      <c r="M1958" s="17"/>
      <c r="N1958" s="17"/>
      <c r="O1958" s="17"/>
      <c r="P1958" s="17"/>
      <c r="Q1958" s="17"/>
      <c r="R1958" s="17"/>
      <c r="S1958" s="17"/>
      <c r="T1958" s="17"/>
      <c r="U1958" s="17"/>
      <c r="V1958" s="17"/>
      <c r="W1958" s="17"/>
      <c r="X1958" s="17"/>
      <c r="Y1958" s="17"/>
      <c r="Z1958" s="17"/>
      <c r="AA1958" s="17"/>
      <c r="AB1958" s="17"/>
      <c r="AC1958" s="17"/>
      <c r="AD1958" s="17"/>
      <c r="AE1958" s="17"/>
      <c r="AF1958" s="17"/>
      <c r="AG1958" s="17"/>
      <c r="AH1958" s="17"/>
      <c r="AI1958" s="17"/>
      <c r="AJ1958" s="17"/>
      <c r="AK1958" s="17"/>
      <c r="AL1958" s="17"/>
      <c r="AM1958" s="17"/>
      <c r="AN1958" s="17"/>
      <c r="AO1958" s="17"/>
      <c r="AP1958" s="17"/>
      <c r="AQ1958" s="17"/>
      <c r="AR1958" s="17"/>
      <c r="AS1958" s="17"/>
      <c r="AT1958" s="17"/>
      <c r="AU1958" s="17"/>
      <c r="AV1958" s="17"/>
      <c r="AW1958" s="17"/>
      <c r="AX1958" s="17"/>
    </row>
    <row r="1959" spans="1:50">
      <c r="A1959" s="11"/>
      <c r="B1959" s="11"/>
      <c r="C1959" s="11"/>
      <c r="D1959" s="12"/>
      <c r="E1959" s="17"/>
      <c r="F1959" s="17"/>
      <c r="G1959" s="17"/>
      <c r="H1959" s="17"/>
      <c r="I1959" s="21"/>
      <c r="J1959" s="17"/>
      <c r="K1959" s="17"/>
      <c r="L1959" s="17"/>
      <c r="M1959" s="17"/>
      <c r="N1959" s="17"/>
      <c r="O1959" s="17"/>
      <c r="P1959" s="17"/>
      <c r="Q1959" s="17"/>
      <c r="R1959" s="17"/>
      <c r="S1959" s="17"/>
      <c r="T1959" s="17"/>
      <c r="U1959" s="17"/>
      <c r="V1959" s="17"/>
      <c r="W1959" s="17"/>
      <c r="X1959" s="17"/>
      <c r="Y1959" s="17"/>
      <c r="Z1959" s="17"/>
      <c r="AA1959" s="17"/>
      <c r="AB1959" s="17"/>
      <c r="AC1959" s="17"/>
      <c r="AD1959" s="17"/>
      <c r="AE1959" s="17"/>
      <c r="AF1959" s="17"/>
      <c r="AG1959" s="17"/>
      <c r="AH1959" s="17"/>
      <c r="AI1959" s="17"/>
      <c r="AJ1959" s="17"/>
      <c r="AK1959" s="17"/>
      <c r="AL1959" s="17"/>
      <c r="AM1959" s="17"/>
      <c r="AN1959" s="17"/>
      <c r="AO1959" s="17"/>
      <c r="AP1959" s="17"/>
      <c r="AQ1959" s="17"/>
      <c r="AR1959" s="17"/>
      <c r="AS1959" s="17"/>
      <c r="AT1959" s="17"/>
      <c r="AU1959" s="17"/>
      <c r="AV1959" s="17"/>
      <c r="AW1959" s="17"/>
      <c r="AX1959" s="17"/>
    </row>
    <row r="1960" spans="1:50">
      <c r="A1960" s="11"/>
      <c r="B1960" s="11"/>
      <c r="C1960" s="11"/>
      <c r="D1960" s="12"/>
      <c r="E1960" s="17"/>
      <c r="F1960" s="17"/>
      <c r="G1960" s="17"/>
      <c r="H1960" s="17"/>
      <c r="I1960" s="21"/>
      <c r="J1960" s="17"/>
      <c r="K1960" s="17"/>
      <c r="L1960" s="17"/>
      <c r="M1960" s="17"/>
      <c r="N1960" s="17"/>
      <c r="O1960" s="17"/>
      <c r="P1960" s="17"/>
      <c r="Q1960" s="17"/>
      <c r="R1960" s="17"/>
      <c r="S1960" s="17"/>
      <c r="T1960" s="17"/>
      <c r="U1960" s="17"/>
      <c r="V1960" s="17"/>
      <c r="W1960" s="17"/>
      <c r="X1960" s="17"/>
      <c r="Y1960" s="17"/>
      <c r="Z1960" s="17"/>
      <c r="AA1960" s="17"/>
      <c r="AB1960" s="17"/>
      <c r="AC1960" s="17"/>
      <c r="AD1960" s="17"/>
      <c r="AE1960" s="17"/>
      <c r="AF1960" s="17"/>
      <c r="AG1960" s="17"/>
      <c r="AH1960" s="17"/>
      <c r="AI1960" s="17"/>
      <c r="AJ1960" s="17"/>
      <c r="AK1960" s="17"/>
      <c r="AL1960" s="17"/>
      <c r="AM1960" s="17"/>
      <c r="AN1960" s="17"/>
      <c r="AO1960" s="17"/>
      <c r="AP1960" s="17"/>
      <c r="AQ1960" s="17"/>
      <c r="AR1960" s="17"/>
      <c r="AS1960" s="17"/>
      <c r="AT1960" s="17"/>
      <c r="AU1960" s="17"/>
      <c r="AV1960" s="17"/>
      <c r="AW1960" s="17"/>
      <c r="AX1960" s="17"/>
    </row>
    <row r="1961" spans="1:50">
      <c r="A1961" s="11"/>
      <c r="B1961" s="11"/>
      <c r="C1961" s="11"/>
      <c r="D1961" s="12"/>
      <c r="E1961" s="17"/>
      <c r="F1961" s="17"/>
      <c r="G1961" s="17"/>
      <c r="H1961" s="17"/>
      <c r="I1961" s="21"/>
      <c r="J1961" s="17"/>
      <c r="K1961" s="17"/>
      <c r="L1961" s="17"/>
      <c r="M1961" s="17"/>
      <c r="N1961" s="17"/>
      <c r="O1961" s="17"/>
      <c r="P1961" s="17"/>
      <c r="Q1961" s="17"/>
      <c r="R1961" s="17"/>
      <c r="S1961" s="17"/>
      <c r="T1961" s="17"/>
      <c r="U1961" s="17"/>
      <c r="V1961" s="17"/>
      <c r="W1961" s="17"/>
      <c r="X1961" s="17"/>
      <c r="Y1961" s="17"/>
      <c r="Z1961" s="17"/>
      <c r="AA1961" s="17"/>
      <c r="AB1961" s="17"/>
      <c r="AC1961" s="17"/>
      <c r="AD1961" s="17"/>
      <c r="AE1961" s="17"/>
      <c r="AF1961" s="17"/>
      <c r="AG1961" s="17"/>
      <c r="AH1961" s="17"/>
      <c r="AI1961" s="17"/>
      <c r="AJ1961" s="17"/>
      <c r="AK1961" s="17"/>
      <c r="AL1961" s="17"/>
      <c r="AM1961" s="17"/>
      <c r="AN1961" s="17"/>
      <c r="AO1961" s="17"/>
      <c r="AP1961" s="17"/>
      <c r="AQ1961" s="17"/>
      <c r="AR1961" s="17"/>
      <c r="AS1961" s="17"/>
      <c r="AT1961" s="17"/>
      <c r="AU1961" s="17"/>
      <c r="AV1961" s="17"/>
      <c r="AW1961" s="17"/>
      <c r="AX1961" s="17"/>
    </row>
    <row r="1962" spans="1:50">
      <c r="A1962" s="11"/>
      <c r="B1962" s="11"/>
      <c r="C1962" s="11"/>
      <c r="D1962" s="12"/>
      <c r="E1962" s="17"/>
      <c r="F1962" s="17"/>
      <c r="G1962" s="17"/>
      <c r="H1962" s="17"/>
      <c r="I1962" s="21"/>
      <c r="J1962" s="17"/>
      <c r="K1962" s="17"/>
      <c r="L1962" s="17"/>
      <c r="M1962" s="17"/>
      <c r="N1962" s="17"/>
      <c r="O1962" s="17"/>
      <c r="P1962" s="17"/>
      <c r="Q1962" s="17"/>
      <c r="R1962" s="17"/>
      <c r="S1962" s="17"/>
      <c r="T1962" s="17"/>
      <c r="U1962" s="17"/>
      <c r="V1962" s="17"/>
      <c r="W1962" s="17"/>
      <c r="X1962" s="17"/>
      <c r="Y1962" s="17"/>
      <c r="Z1962" s="17"/>
      <c r="AA1962" s="17"/>
      <c r="AB1962" s="17"/>
      <c r="AC1962" s="17"/>
      <c r="AD1962" s="17"/>
      <c r="AE1962" s="17"/>
      <c r="AF1962" s="17"/>
      <c r="AG1962" s="17"/>
      <c r="AH1962" s="17"/>
      <c r="AI1962" s="17"/>
      <c r="AJ1962" s="17"/>
      <c r="AK1962" s="17"/>
      <c r="AL1962" s="17"/>
      <c r="AM1962" s="17"/>
      <c r="AN1962" s="17"/>
      <c r="AO1962" s="17"/>
      <c r="AP1962" s="17"/>
      <c r="AQ1962" s="17"/>
      <c r="AR1962" s="17"/>
      <c r="AS1962" s="17"/>
      <c r="AT1962" s="17"/>
      <c r="AU1962" s="17"/>
      <c r="AV1962" s="17"/>
      <c r="AW1962" s="17"/>
      <c r="AX1962" s="17"/>
    </row>
    <row r="1963" spans="1:50">
      <c r="A1963" s="11"/>
      <c r="B1963" s="11"/>
      <c r="C1963" s="11"/>
      <c r="D1963" s="12"/>
      <c r="E1963" s="17"/>
      <c r="F1963" s="17"/>
      <c r="G1963" s="17"/>
      <c r="H1963" s="17"/>
      <c r="I1963" s="21"/>
      <c r="J1963" s="17"/>
      <c r="K1963" s="17"/>
      <c r="L1963" s="17"/>
      <c r="M1963" s="17"/>
      <c r="N1963" s="17"/>
      <c r="O1963" s="17"/>
      <c r="P1963" s="17"/>
      <c r="Q1963" s="17"/>
      <c r="R1963" s="17"/>
      <c r="S1963" s="17"/>
      <c r="T1963" s="17"/>
      <c r="U1963" s="17"/>
      <c r="V1963" s="17"/>
      <c r="W1963" s="17"/>
      <c r="X1963" s="17"/>
      <c r="Y1963" s="17"/>
      <c r="Z1963" s="17"/>
      <c r="AA1963" s="17"/>
      <c r="AB1963" s="17"/>
      <c r="AC1963" s="17"/>
      <c r="AD1963" s="17"/>
      <c r="AE1963" s="17"/>
      <c r="AF1963" s="17"/>
      <c r="AG1963" s="17"/>
      <c r="AH1963" s="17"/>
      <c r="AI1963" s="17"/>
      <c r="AJ1963" s="17"/>
      <c r="AK1963" s="17"/>
      <c r="AL1963" s="17"/>
      <c r="AM1963" s="17"/>
      <c r="AN1963" s="17"/>
      <c r="AO1963" s="17"/>
      <c r="AP1963" s="17"/>
      <c r="AQ1963" s="17"/>
      <c r="AR1963" s="17"/>
      <c r="AS1963" s="17"/>
      <c r="AT1963" s="17"/>
      <c r="AU1963" s="17"/>
      <c r="AV1963" s="17"/>
      <c r="AW1963" s="17"/>
      <c r="AX1963" s="17"/>
    </row>
    <row r="1964" spans="1:50">
      <c r="A1964" s="11"/>
      <c r="B1964" s="11"/>
      <c r="C1964" s="11"/>
      <c r="D1964" s="12"/>
      <c r="E1964" s="17"/>
      <c r="F1964" s="17"/>
      <c r="G1964" s="17"/>
      <c r="H1964" s="17"/>
      <c r="I1964" s="21"/>
      <c r="J1964" s="17"/>
      <c r="K1964" s="17"/>
      <c r="L1964" s="17"/>
      <c r="M1964" s="17"/>
      <c r="N1964" s="17"/>
      <c r="O1964" s="17"/>
      <c r="P1964" s="17"/>
      <c r="Q1964" s="17"/>
      <c r="R1964" s="17"/>
      <c r="S1964" s="17"/>
      <c r="T1964" s="17"/>
      <c r="U1964" s="17"/>
      <c r="V1964" s="17"/>
      <c r="W1964" s="17"/>
      <c r="X1964" s="17"/>
      <c r="Y1964" s="17"/>
      <c r="Z1964" s="17"/>
      <c r="AA1964" s="17"/>
      <c r="AB1964" s="17"/>
      <c r="AC1964" s="17"/>
      <c r="AD1964" s="17"/>
      <c r="AE1964" s="17"/>
      <c r="AF1964" s="17"/>
      <c r="AG1964" s="17"/>
      <c r="AH1964" s="17"/>
      <c r="AI1964" s="17"/>
      <c r="AJ1964" s="17"/>
      <c r="AK1964" s="17"/>
      <c r="AL1964" s="17"/>
      <c r="AM1964" s="17"/>
      <c r="AN1964" s="17"/>
      <c r="AO1964" s="17"/>
      <c r="AP1964" s="17"/>
      <c r="AQ1964" s="17"/>
      <c r="AR1964" s="17"/>
      <c r="AS1964" s="17"/>
      <c r="AT1964" s="17"/>
      <c r="AU1964" s="17"/>
      <c r="AV1964" s="17"/>
      <c r="AW1964" s="17"/>
      <c r="AX1964" s="17"/>
    </row>
    <row r="1965" spans="1:50">
      <c r="A1965" s="11"/>
      <c r="B1965" s="11"/>
      <c r="C1965" s="11"/>
      <c r="D1965" s="12"/>
      <c r="E1965" s="17"/>
      <c r="F1965" s="17"/>
      <c r="G1965" s="17"/>
      <c r="H1965" s="17"/>
      <c r="I1965" s="21"/>
      <c r="J1965" s="17"/>
      <c r="K1965" s="17"/>
      <c r="L1965" s="17"/>
      <c r="M1965" s="17"/>
      <c r="N1965" s="17"/>
      <c r="O1965" s="17"/>
      <c r="P1965" s="17"/>
      <c r="Q1965" s="17"/>
      <c r="R1965" s="17"/>
      <c r="S1965" s="17"/>
      <c r="T1965" s="17"/>
      <c r="U1965" s="17"/>
      <c r="V1965" s="17"/>
      <c r="W1965" s="17"/>
      <c r="X1965" s="17"/>
      <c r="Y1965" s="17"/>
      <c r="Z1965" s="17"/>
      <c r="AA1965" s="17"/>
      <c r="AB1965" s="17"/>
      <c r="AC1965" s="17"/>
      <c r="AD1965" s="17"/>
      <c r="AE1965" s="17"/>
      <c r="AF1965" s="17"/>
      <c r="AG1965" s="17"/>
      <c r="AH1965" s="17"/>
      <c r="AI1965" s="17"/>
      <c r="AJ1965" s="17"/>
      <c r="AK1965" s="17"/>
      <c r="AL1965" s="17"/>
      <c r="AM1965" s="17"/>
      <c r="AN1965" s="17"/>
      <c r="AO1965" s="17"/>
      <c r="AP1965" s="17"/>
      <c r="AQ1965" s="17"/>
      <c r="AR1965" s="17"/>
      <c r="AS1965" s="17"/>
      <c r="AT1965" s="17"/>
      <c r="AU1965" s="17"/>
      <c r="AV1965" s="17"/>
      <c r="AW1965" s="17"/>
      <c r="AX1965" s="17"/>
    </row>
    <row r="1966" spans="1:50">
      <c r="A1966" s="11"/>
      <c r="B1966" s="11"/>
      <c r="C1966" s="11"/>
      <c r="D1966" s="12"/>
      <c r="E1966" s="17"/>
      <c r="F1966" s="17"/>
      <c r="G1966" s="17"/>
      <c r="H1966" s="17"/>
      <c r="I1966" s="21"/>
      <c r="J1966" s="17"/>
      <c r="K1966" s="17"/>
      <c r="L1966" s="17"/>
      <c r="M1966" s="17"/>
      <c r="N1966" s="17"/>
      <c r="O1966" s="17"/>
      <c r="P1966" s="17"/>
      <c r="Q1966" s="17"/>
      <c r="R1966" s="17"/>
      <c r="S1966" s="17"/>
      <c r="T1966" s="17"/>
      <c r="U1966" s="17"/>
      <c r="V1966" s="17"/>
      <c r="W1966" s="17"/>
      <c r="X1966" s="17"/>
      <c r="Y1966" s="17"/>
      <c r="Z1966" s="17"/>
      <c r="AA1966" s="17"/>
      <c r="AB1966" s="17"/>
      <c r="AC1966" s="17"/>
      <c r="AD1966" s="17"/>
      <c r="AE1966" s="17"/>
      <c r="AF1966" s="17"/>
      <c r="AG1966" s="17"/>
      <c r="AH1966" s="17"/>
      <c r="AI1966" s="17"/>
      <c r="AJ1966" s="17"/>
      <c r="AK1966" s="17"/>
      <c r="AL1966" s="17"/>
      <c r="AM1966" s="17"/>
      <c r="AN1966" s="17"/>
      <c r="AO1966" s="17"/>
      <c r="AP1966" s="17"/>
      <c r="AQ1966" s="17"/>
      <c r="AR1966" s="17"/>
      <c r="AS1966" s="17"/>
      <c r="AT1966" s="17"/>
      <c r="AU1966" s="17"/>
      <c r="AV1966" s="17"/>
      <c r="AW1966" s="17"/>
      <c r="AX1966" s="17"/>
    </row>
    <row r="1967" spans="1:50">
      <c r="A1967" s="11"/>
      <c r="B1967" s="11"/>
      <c r="C1967" s="11"/>
      <c r="D1967" s="12"/>
      <c r="E1967" s="17"/>
      <c r="F1967" s="17"/>
      <c r="G1967" s="17"/>
      <c r="H1967" s="17"/>
      <c r="I1967" s="21"/>
      <c r="J1967" s="17"/>
      <c r="K1967" s="17"/>
      <c r="L1967" s="17"/>
      <c r="M1967" s="17"/>
      <c r="N1967" s="17"/>
      <c r="O1967" s="17"/>
      <c r="P1967" s="17"/>
      <c r="Q1967" s="17"/>
      <c r="R1967" s="17"/>
      <c r="S1967" s="17"/>
      <c r="T1967" s="17"/>
      <c r="U1967" s="17"/>
      <c r="V1967" s="17"/>
      <c r="W1967" s="17"/>
      <c r="X1967" s="17"/>
      <c r="Y1967" s="17"/>
      <c r="Z1967" s="17"/>
      <c r="AA1967" s="17"/>
      <c r="AB1967" s="17"/>
      <c r="AC1967" s="17"/>
      <c r="AD1967" s="17"/>
      <c r="AE1967" s="17"/>
      <c r="AF1967" s="17"/>
      <c r="AG1967" s="17"/>
      <c r="AH1967" s="17"/>
      <c r="AI1967" s="17"/>
      <c r="AJ1967" s="17"/>
      <c r="AK1967" s="17"/>
      <c r="AL1967" s="17"/>
      <c r="AM1967" s="17"/>
      <c r="AN1967" s="17"/>
      <c r="AO1967" s="17"/>
      <c r="AP1967" s="17"/>
      <c r="AQ1967" s="17"/>
      <c r="AR1967" s="17"/>
      <c r="AS1967" s="17"/>
      <c r="AT1967" s="17"/>
      <c r="AU1967" s="17"/>
      <c r="AV1967" s="17"/>
      <c r="AW1967" s="17"/>
      <c r="AX1967" s="17"/>
    </row>
    <row r="1968" spans="1:50">
      <c r="A1968" s="11"/>
      <c r="B1968" s="11"/>
      <c r="C1968" s="11"/>
      <c r="D1968" s="12"/>
      <c r="E1968" s="17"/>
      <c r="F1968" s="17"/>
      <c r="G1968" s="17"/>
      <c r="H1968" s="17"/>
      <c r="I1968" s="21"/>
      <c r="J1968" s="17"/>
      <c r="K1968" s="17"/>
      <c r="L1968" s="17"/>
      <c r="M1968" s="17"/>
      <c r="N1968" s="17"/>
      <c r="O1968" s="17"/>
      <c r="P1968" s="17"/>
      <c r="Q1968" s="17"/>
      <c r="R1968" s="17"/>
      <c r="S1968" s="17"/>
      <c r="T1968" s="17"/>
      <c r="U1968" s="17"/>
      <c r="V1968" s="17"/>
      <c r="W1968" s="17"/>
      <c r="X1968" s="17"/>
      <c r="Y1968" s="17"/>
      <c r="Z1968" s="17"/>
      <c r="AA1968" s="17"/>
      <c r="AB1968" s="17"/>
      <c r="AC1968" s="17"/>
      <c r="AD1968" s="17"/>
      <c r="AE1968" s="17"/>
      <c r="AF1968" s="17"/>
      <c r="AG1968" s="17"/>
      <c r="AH1968" s="17"/>
      <c r="AI1968" s="17"/>
      <c r="AJ1968" s="17"/>
      <c r="AK1968" s="17"/>
      <c r="AL1968" s="17"/>
      <c r="AM1968" s="17"/>
      <c r="AN1968" s="17"/>
      <c r="AO1968" s="17"/>
      <c r="AP1968" s="17"/>
      <c r="AQ1968" s="17"/>
      <c r="AR1968" s="17"/>
      <c r="AS1968" s="17"/>
      <c r="AT1968" s="17"/>
      <c r="AU1968" s="17"/>
      <c r="AV1968" s="17"/>
      <c r="AW1968" s="17"/>
      <c r="AX1968" s="17"/>
    </row>
    <row r="1969" spans="1:50">
      <c r="A1969" s="11"/>
      <c r="B1969" s="11"/>
      <c r="C1969" s="11"/>
      <c r="D1969" s="12"/>
      <c r="E1969" s="17"/>
      <c r="F1969" s="17"/>
      <c r="G1969" s="17"/>
      <c r="H1969" s="17"/>
      <c r="I1969" s="21"/>
      <c r="J1969" s="17"/>
      <c r="K1969" s="17"/>
      <c r="L1969" s="17"/>
      <c r="M1969" s="17"/>
      <c r="N1969" s="17"/>
      <c r="O1969" s="17"/>
      <c r="P1969" s="17"/>
      <c r="Q1969" s="17"/>
      <c r="R1969" s="17"/>
      <c r="S1969" s="17"/>
      <c r="T1969" s="17"/>
      <c r="U1969" s="17"/>
      <c r="V1969" s="17"/>
      <c r="W1969" s="17"/>
      <c r="X1969" s="17"/>
      <c r="Y1969" s="17"/>
      <c r="Z1969" s="17"/>
      <c r="AA1969" s="17"/>
      <c r="AB1969" s="17"/>
      <c r="AC1969" s="17"/>
      <c r="AD1969" s="17"/>
      <c r="AE1969" s="17"/>
      <c r="AF1969" s="17"/>
      <c r="AG1969" s="17"/>
      <c r="AH1969" s="17"/>
      <c r="AI1969" s="17"/>
      <c r="AJ1969" s="17"/>
      <c r="AK1969" s="17"/>
      <c r="AL1969" s="17"/>
      <c r="AM1969" s="17"/>
      <c r="AN1969" s="17"/>
      <c r="AO1969" s="17"/>
      <c r="AP1969" s="17"/>
      <c r="AQ1969" s="17"/>
      <c r="AR1969" s="17"/>
      <c r="AS1969" s="17"/>
      <c r="AT1969" s="17"/>
      <c r="AU1969" s="17"/>
      <c r="AV1969" s="17"/>
      <c r="AW1969" s="17"/>
      <c r="AX1969" s="17"/>
    </row>
    <row r="1970" spans="1:50">
      <c r="A1970" s="11"/>
      <c r="B1970" s="11"/>
      <c r="C1970" s="11"/>
      <c r="D1970" s="12"/>
      <c r="E1970" s="17"/>
      <c r="F1970" s="17"/>
      <c r="G1970" s="17"/>
      <c r="H1970" s="17"/>
      <c r="I1970" s="21"/>
      <c r="J1970" s="17"/>
      <c r="K1970" s="17"/>
      <c r="L1970" s="17"/>
      <c r="M1970" s="17"/>
      <c r="N1970" s="17"/>
      <c r="O1970" s="17"/>
      <c r="P1970" s="17"/>
      <c r="Q1970" s="17"/>
      <c r="R1970" s="17"/>
      <c r="S1970" s="17"/>
      <c r="T1970" s="17"/>
      <c r="U1970" s="17"/>
      <c r="V1970" s="17"/>
      <c r="W1970" s="17"/>
      <c r="X1970" s="17"/>
      <c r="Y1970" s="17"/>
      <c r="Z1970" s="17"/>
      <c r="AA1970" s="17"/>
      <c r="AB1970" s="17"/>
      <c r="AC1970" s="17"/>
      <c r="AD1970" s="17"/>
      <c r="AE1970" s="17"/>
      <c r="AF1970" s="17"/>
      <c r="AG1970" s="17"/>
      <c r="AH1970" s="17"/>
      <c r="AI1970" s="17"/>
      <c r="AJ1970" s="17"/>
      <c r="AK1970" s="17"/>
      <c r="AL1970" s="17"/>
      <c r="AM1970" s="17"/>
      <c r="AN1970" s="17"/>
      <c r="AO1970" s="17"/>
      <c r="AP1970" s="17"/>
      <c r="AQ1970" s="17"/>
      <c r="AR1970" s="17"/>
      <c r="AS1970" s="17"/>
      <c r="AT1970" s="17"/>
      <c r="AU1970" s="17"/>
      <c r="AV1970" s="17"/>
      <c r="AW1970" s="17"/>
      <c r="AX1970" s="17"/>
    </row>
    <row r="1971" spans="1:50">
      <c r="A1971" s="11"/>
      <c r="B1971" s="11"/>
      <c r="C1971" s="11"/>
      <c r="D1971" s="12"/>
      <c r="E1971" s="17"/>
      <c r="F1971" s="17"/>
      <c r="G1971" s="17"/>
      <c r="H1971" s="17"/>
      <c r="I1971" s="21"/>
      <c r="J1971" s="17"/>
      <c r="K1971" s="17"/>
      <c r="L1971" s="17"/>
      <c r="M1971" s="17"/>
      <c r="N1971" s="17"/>
      <c r="O1971" s="17"/>
      <c r="P1971" s="17"/>
      <c r="Q1971" s="17"/>
      <c r="R1971" s="17"/>
      <c r="S1971" s="17"/>
      <c r="T1971" s="17"/>
      <c r="U1971" s="17"/>
      <c r="V1971" s="17"/>
      <c r="W1971" s="17"/>
      <c r="X1971" s="17"/>
      <c r="Y1971" s="17"/>
      <c r="Z1971" s="17"/>
      <c r="AA1971" s="17"/>
      <c r="AB1971" s="17"/>
      <c r="AC1971" s="17"/>
      <c r="AD1971" s="17"/>
      <c r="AE1971" s="17"/>
      <c r="AF1971" s="17"/>
      <c r="AG1971" s="17"/>
      <c r="AH1971" s="17"/>
      <c r="AI1971" s="17"/>
      <c r="AJ1971" s="17"/>
      <c r="AK1971" s="17"/>
      <c r="AL1971" s="17"/>
      <c r="AM1971" s="17"/>
      <c r="AN1971" s="17"/>
      <c r="AO1971" s="17"/>
      <c r="AP1971" s="17"/>
      <c r="AQ1971" s="17"/>
      <c r="AR1971" s="17"/>
      <c r="AS1971" s="17"/>
      <c r="AT1971" s="17"/>
      <c r="AU1971" s="17"/>
      <c r="AV1971" s="17"/>
      <c r="AW1971" s="17"/>
      <c r="AX1971" s="17"/>
    </row>
    <row r="1972" spans="1:50">
      <c r="A1972" s="11"/>
      <c r="B1972" s="11"/>
      <c r="C1972" s="11"/>
      <c r="D1972" s="12"/>
      <c r="E1972" s="17"/>
      <c r="F1972" s="17"/>
      <c r="G1972" s="17"/>
      <c r="H1972" s="17"/>
      <c r="I1972" s="21"/>
      <c r="J1972" s="17"/>
      <c r="K1972" s="17"/>
      <c r="L1972" s="17"/>
      <c r="M1972" s="17"/>
      <c r="N1972" s="17"/>
      <c r="O1972" s="17"/>
      <c r="P1972" s="17"/>
      <c r="Q1972" s="17"/>
      <c r="R1972" s="17"/>
      <c r="S1972" s="17"/>
      <c r="T1972" s="17"/>
      <c r="U1972" s="17"/>
      <c r="V1972" s="17"/>
      <c r="W1972" s="17"/>
      <c r="X1972" s="17"/>
      <c r="Y1972" s="17"/>
      <c r="Z1972" s="17"/>
      <c r="AA1972" s="17"/>
      <c r="AB1972" s="17"/>
      <c r="AC1972" s="17"/>
      <c r="AD1972" s="17"/>
      <c r="AE1972" s="17"/>
      <c r="AF1972" s="17"/>
      <c r="AG1972" s="17"/>
      <c r="AH1972" s="17"/>
      <c r="AI1972" s="17"/>
      <c r="AJ1972" s="17"/>
      <c r="AK1972" s="17"/>
      <c r="AL1972" s="17"/>
      <c r="AM1972" s="17"/>
      <c r="AN1972" s="17"/>
      <c r="AO1972" s="17"/>
      <c r="AP1972" s="17"/>
      <c r="AQ1972" s="17"/>
      <c r="AR1972" s="17"/>
      <c r="AS1972" s="17"/>
      <c r="AT1972" s="17"/>
      <c r="AU1972" s="17"/>
      <c r="AV1972" s="17"/>
      <c r="AW1972" s="17"/>
      <c r="AX1972" s="17"/>
    </row>
    <row r="1973" spans="1:50">
      <c r="A1973" s="11"/>
      <c r="B1973" s="11"/>
      <c r="C1973" s="11"/>
      <c r="D1973" s="12"/>
      <c r="E1973" s="17"/>
      <c r="F1973" s="17"/>
      <c r="G1973" s="17"/>
      <c r="H1973" s="17"/>
      <c r="I1973" s="21"/>
      <c r="J1973" s="17"/>
      <c r="K1973" s="17"/>
      <c r="L1973" s="17"/>
      <c r="M1973" s="17"/>
      <c r="N1973" s="17"/>
      <c r="O1973" s="17"/>
      <c r="P1973" s="17"/>
      <c r="Q1973" s="17"/>
      <c r="R1973" s="17"/>
      <c r="S1973" s="17"/>
      <c r="T1973" s="17"/>
      <c r="U1973" s="17"/>
      <c r="V1973" s="17"/>
      <c r="W1973" s="17"/>
      <c r="X1973" s="17"/>
      <c r="Y1973" s="17"/>
      <c r="Z1973" s="17"/>
      <c r="AA1973" s="17"/>
      <c r="AB1973" s="17"/>
      <c r="AC1973" s="17"/>
      <c r="AD1973" s="17"/>
      <c r="AE1973" s="17"/>
      <c r="AF1973" s="17"/>
      <c r="AG1973" s="17"/>
      <c r="AH1973" s="17"/>
      <c r="AI1973" s="17"/>
      <c r="AJ1973" s="17"/>
      <c r="AK1973" s="17"/>
      <c r="AL1973" s="17"/>
      <c r="AM1973" s="17"/>
      <c r="AN1973" s="17"/>
      <c r="AO1973" s="17"/>
      <c r="AP1973" s="17"/>
      <c r="AQ1973" s="17"/>
      <c r="AR1973" s="17"/>
      <c r="AS1973" s="17"/>
      <c r="AT1973" s="17"/>
      <c r="AU1973" s="17"/>
      <c r="AV1973" s="17"/>
      <c r="AW1973" s="17"/>
      <c r="AX1973" s="17"/>
    </row>
    <row r="1974" spans="1:50">
      <c r="A1974" s="11"/>
      <c r="B1974" s="11"/>
      <c r="C1974" s="11"/>
      <c r="D1974" s="12"/>
      <c r="E1974" s="17"/>
      <c r="F1974" s="17"/>
      <c r="G1974" s="17"/>
      <c r="H1974" s="17"/>
      <c r="I1974" s="21"/>
      <c r="J1974" s="17"/>
      <c r="K1974" s="17"/>
      <c r="L1974" s="17"/>
      <c r="M1974" s="17"/>
      <c r="N1974" s="17"/>
      <c r="O1974" s="17"/>
      <c r="P1974" s="17"/>
      <c r="Q1974" s="17"/>
      <c r="R1974" s="17"/>
      <c r="S1974" s="17"/>
      <c r="T1974" s="17"/>
      <c r="U1974" s="17"/>
      <c r="V1974" s="17"/>
      <c r="W1974" s="17"/>
      <c r="X1974" s="17"/>
      <c r="Y1974" s="17"/>
      <c r="Z1974" s="17"/>
      <c r="AA1974" s="17"/>
      <c r="AB1974" s="17"/>
      <c r="AC1974" s="17"/>
      <c r="AD1974" s="17"/>
      <c r="AE1974" s="17"/>
      <c r="AF1974" s="17"/>
      <c r="AG1974" s="17"/>
      <c r="AH1974" s="17"/>
      <c r="AI1974" s="17"/>
      <c r="AJ1974" s="17"/>
      <c r="AK1974" s="17"/>
      <c r="AL1974" s="17"/>
      <c r="AM1974" s="17"/>
      <c r="AN1974" s="17"/>
      <c r="AO1974" s="17"/>
      <c r="AP1974" s="17"/>
      <c r="AQ1974" s="17"/>
      <c r="AR1974" s="17"/>
      <c r="AS1974" s="17"/>
      <c r="AT1974" s="17"/>
      <c r="AU1974" s="17"/>
      <c r="AV1974" s="17"/>
      <c r="AW1974" s="17"/>
      <c r="AX1974" s="17"/>
    </row>
    <row r="1975" spans="1:50">
      <c r="A1975" s="11"/>
      <c r="B1975" s="11"/>
      <c r="C1975" s="11"/>
      <c r="D1975" s="12"/>
      <c r="E1975" s="17"/>
      <c r="F1975" s="17"/>
      <c r="G1975" s="17"/>
      <c r="H1975" s="17"/>
      <c r="I1975" s="21"/>
      <c r="J1975" s="17"/>
      <c r="K1975" s="17"/>
      <c r="L1975" s="17"/>
      <c r="M1975" s="17"/>
      <c r="N1975" s="17"/>
      <c r="O1975" s="17"/>
      <c r="P1975" s="17"/>
      <c r="Q1975" s="17"/>
      <c r="R1975" s="17"/>
      <c r="S1975" s="17"/>
      <c r="T1975" s="17"/>
      <c r="U1975" s="17"/>
      <c r="V1975" s="17"/>
      <c r="W1975" s="17"/>
      <c r="X1975" s="17"/>
      <c r="Y1975" s="17"/>
      <c r="Z1975" s="17"/>
      <c r="AA1975" s="17"/>
      <c r="AB1975" s="17"/>
      <c r="AC1975" s="17"/>
      <c r="AD1975" s="17"/>
      <c r="AE1975" s="17"/>
      <c r="AF1975" s="17"/>
      <c r="AG1975" s="17"/>
      <c r="AH1975" s="17"/>
      <c r="AI1975" s="17"/>
      <c r="AJ1975" s="17"/>
      <c r="AK1975" s="17"/>
      <c r="AL1975" s="17"/>
      <c r="AM1975" s="17"/>
      <c r="AN1975" s="17"/>
      <c r="AO1975" s="17"/>
      <c r="AP1975" s="17"/>
      <c r="AQ1975" s="17"/>
      <c r="AR1975" s="17"/>
      <c r="AS1975" s="17"/>
      <c r="AT1975" s="17"/>
      <c r="AU1975" s="17"/>
      <c r="AV1975" s="17"/>
      <c r="AW1975" s="17"/>
      <c r="AX1975" s="17"/>
    </row>
    <row r="1976" spans="1:50">
      <c r="A1976" s="11"/>
      <c r="B1976" s="11"/>
      <c r="C1976" s="11"/>
      <c r="D1976" s="12"/>
      <c r="E1976" s="17"/>
      <c r="F1976" s="17"/>
      <c r="G1976" s="17"/>
      <c r="H1976" s="17"/>
      <c r="I1976" s="21"/>
      <c r="J1976" s="17"/>
      <c r="K1976" s="17"/>
      <c r="L1976" s="17"/>
      <c r="M1976" s="17"/>
      <c r="N1976" s="17"/>
      <c r="O1976" s="17"/>
      <c r="P1976" s="17"/>
      <c r="Q1976" s="17"/>
      <c r="R1976" s="17"/>
      <c r="S1976" s="17"/>
      <c r="T1976" s="17"/>
      <c r="U1976" s="17"/>
      <c r="V1976" s="17"/>
      <c r="W1976" s="17"/>
      <c r="X1976" s="17"/>
      <c r="Y1976" s="17"/>
      <c r="Z1976" s="17"/>
      <c r="AA1976" s="17"/>
      <c r="AB1976" s="17"/>
      <c r="AC1976" s="17"/>
      <c r="AD1976" s="17"/>
      <c r="AE1976" s="17"/>
      <c r="AF1976" s="17"/>
      <c r="AG1976" s="17"/>
      <c r="AH1976" s="17"/>
      <c r="AI1976" s="17"/>
      <c r="AJ1976" s="17"/>
      <c r="AK1976" s="17"/>
      <c r="AL1976" s="17"/>
      <c r="AM1976" s="17"/>
      <c r="AN1976" s="17"/>
      <c r="AO1976" s="17"/>
      <c r="AP1976" s="17"/>
      <c r="AQ1976" s="17"/>
      <c r="AR1976" s="17"/>
      <c r="AS1976" s="17"/>
      <c r="AT1976" s="17"/>
      <c r="AU1976" s="17"/>
      <c r="AV1976" s="17"/>
      <c r="AW1976" s="17"/>
      <c r="AX1976" s="17"/>
    </row>
    <row r="1977" spans="1:50">
      <c r="A1977" s="11"/>
      <c r="B1977" s="11"/>
      <c r="C1977" s="11"/>
      <c r="D1977" s="12"/>
      <c r="E1977" s="17"/>
      <c r="F1977" s="17"/>
      <c r="G1977" s="17"/>
      <c r="H1977" s="17"/>
      <c r="I1977" s="21"/>
      <c r="J1977" s="17"/>
      <c r="K1977" s="17"/>
      <c r="L1977" s="17"/>
      <c r="M1977" s="17"/>
      <c r="N1977" s="17"/>
      <c r="O1977" s="17"/>
      <c r="P1977" s="17"/>
      <c r="Q1977" s="17"/>
      <c r="R1977" s="17"/>
      <c r="S1977" s="17"/>
      <c r="T1977" s="17"/>
      <c r="U1977" s="17"/>
      <c r="V1977" s="17"/>
      <c r="W1977" s="17"/>
      <c r="X1977" s="17"/>
      <c r="Y1977" s="17"/>
      <c r="Z1977" s="17"/>
      <c r="AA1977" s="17"/>
      <c r="AB1977" s="17"/>
      <c r="AC1977" s="17"/>
      <c r="AD1977" s="17"/>
      <c r="AE1977" s="17"/>
      <c r="AF1977" s="17"/>
      <c r="AG1977" s="17"/>
      <c r="AH1977" s="17"/>
      <c r="AI1977" s="17"/>
      <c r="AJ1977" s="17"/>
      <c r="AK1977" s="17"/>
      <c r="AL1977" s="17"/>
      <c r="AM1977" s="17"/>
      <c r="AN1977" s="17"/>
      <c r="AO1977" s="17"/>
      <c r="AP1977" s="17"/>
      <c r="AQ1977" s="17"/>
      <c r="AR1977" s="17"/>
      <c r="AS1977" s="17"/>
      <c r="AT1977" s="17"/>
      <c r="AU1977" s="17"/>
      <c r="AV1977" s="17"/>
      <c r="AW1977" s="17"/>
      <c r="AX1977" s="17"/>
    </row>
    <row r="1978" spans="1:50">
      <c r="A1978" s="11"/>
      <c r="B1978" s="11"/>
      <c r="C1978" s="11"/>
      <c r="D1978" s="12"/>
      <c r="E1978" s="17"/>
      <c r="F1978" s="17"/>
      <c r="G1978" s="17"/>
      <c r="H1978" s="17"/>
      <c r="I1978" s="21"/>
      <c r="J1978" s="17"/>
      <c r="K1978" s="17"/>
      <c r="L1978" s="17"/>
      <c r="M1978" s="17"/>
      <c r="N1978" s="17"/>
      <c r="O1978" s="17"/>
      <c r="P1978" s="17"/>
      <c r="Q1978" s="17"/>
      <c r="R1978" s="17"/>
      <c r="S1978" s="17"/>
      <c r="T1978" s="17"/>
      <c r="U1978" s="17"/>
      <c r="V1978" s="17"/>
      <c r="W1978" s="17"/>
      <c r="X1978" s="17"/>
      <c r="Y1978" s="17"/>
      <c r="Z1978" s="17"/>
      <c r="AA1978" s="17"/>
      <c r="AB1978" s="17"/>
      <c r="AC1978" s="17"/>
      <c r="AD1978" s="17"/>
      <c r="AE1978" s="17"/>
      <c r="AF1978" s="17"/>
      <c r="AG1978" s="17"/>
      <c r="AH1978" s="17"/>
      <c r="AI1978" s="17"/>
      <c r="AJ1978" s="17"/>
      <c r="AK1978" s="17"/>
      <c r="AL1978" s="17"/>
      <c r="AM1978" s="17"/>
      <c r="AN1978" s="17"/>
      <c r="AO1978" s="17"/>
      <c r="AP1978" s="17"/>
      <c r="AQ1978" s="17"/>
      <c r="AR1978" s="17"/>
      <c r="AS1978" s="17"/>
      <c r="AT1978" s="17"/>
      <c r="AU1978" s="17"/>
      <c r="AV1978" s="17"/>
      <c r="AW1978" s="17"/>
      <c r="AX1978" s="17"/>
    </row>
    <row r="1979" spans="1:50">
      <c r="A1979" s="11"/>
      <c r="B1979" s="11"/>
      <c r="C1979" s="11"/>
      <c r="D1979" s="12"/>
      <c r="E1979" s="17"/>
      <c r="F1979" s="17"/>
      <c r="G1979" s="17"/>
      <c r="H1979" s="17"/>
      <c r="I1979" s="21"/>
      <c r="J1979" s="17"/>
      <c r="K1979" s="17"/>
      <c r="L1979" s="17"/>
      <c r="M1979" s="17"/>
      <c r="N1979" s="17"/>
      <c r="O1979" s="17"/>
      <c r="P1979" s="17"/>
      <c r="Q1979" s="17"/>
      <c r="R1979" s="17"/>
      <c r="S1979" s="17"/>
      <c r="T1979" s="17"/>
      <c r="U1979" s="17"/>
      <c r="V1979" s="17"/>
      <c r="W1979" s="17"/>
      <c r="X1979" s="17"/>
      <c r="Y1979" s="17"/>
      <c r="Z1979" s="17"/>
      <c r="AA1979" s="17"/>
      <c r="AB1979" s="17"/>
      <c r="AC1979" s="17"/>
      <c r="AD1979" s="17"/>
      <c r="AE1979" s="17"/>
      <c r="AF1979" s="17"/>
      <c r="AG1979" s="17"/>
      <c r="AH1979" s="17"/>
      <c r="AI1979" s="17"/>
      <c r="AJ1979" s="17"/>
      <c r="AK1979" s="17"/>
      <c r="AL1979" s="17"/>
      <c r="AM1979" s="17"/>
      <c r="AN1979" s="17"/>
      <c r="AO1979" s="17"/>
      <c r="AP1979" s="17"/>
      <c r="AQ1979" s="17"/>
      <c r="AR1979" s="17"/>
      <c r="AS1979" s="17"/>
      <c r="AT1979" s="17"/>
      <c r="AU1979" s="17"/>
      <c r="AV1979" s="17"/>
      <c r="AW1979" s="17"/>
      <c r="AX1979" s="17"/>
    </row>
    <row r="1980" spans="1:50">
      <c r="A1980" s="11"/>
      <c r="B1980" s="11"/>
      <c r="C1980" s="11"/>
      <c r="D1980" s="12"/>
      <c r="E1980" s="17"/>
      <c r="F1980" s="17"/>
      <c r="G1980" s="17"/>
      <c r="H1980" s="17"/>
      <c r="I1980" s="21"/>
      <c r="J1980" s="17"/>
      <c r="K1980" s="17"/>
      <c r="L1980" s="17"/>
      <c r="M1980" s="17"/>
      <c r="N1980" s="17"/>
      <c r="O1980" s="17"/>
      <c r="P1980" s="17"/>
      <c r="Q1980" s="17"/>
      <c r="R1980" s="17"/>
      <c r="S1980" s="17"/>
      <c r="T1980" s="17"/>
      <c r="U1980" s="17"/>
      <c r="V1980" s="17"/>
      <c r="W1980" s="17"/>
      <c r="X1980" s="17"/>
      <c r="Y1980" s="17"/>
      <c r="Z1980" s="17"/>
      <c r="AA1980" s="17"/>
      <c r="AB1980" s="17"/>
      <c r="AC1980" s="17"/>
      <c r="AD1980" s="17"/>
      <c r="AE1980" s="17"/>
      <c r="AF1980" s="17"/>
      <c r="AG1980" s="17"/>
      <c r="AH1980" s="17"/>
      <c r="AI1980" s="17"/>
      <c r="AJ1980" s="17"/>
      <c r="AK1980" s="17"/>
      <c r="AL1980" s="17"/>
      <c r="AM1980" s="17"/>
      <c r="AN1980" s="17"/>
      <c r="AO1980" s="17"/>
      <c r="AP1980" s="17"/>
      <c r="AQ1980" s="17"/>
      <c r="AR1980" s="17"/>
      <c r="AS1980" s="17"/>
      <c r="AT1980" s="17"/>
      <c r="AU1980" s="17"/>
      <c r="AV1980" s="17"/>
      <c r="AW1980" s="17"/>
      <c r="AX1980" s="17"/>
    </row>
    <row r="1981" spans="1:50">
      <c r="A1981" s="11"/>
      <c r="B1981" s="11"/>
      <c r="C1981" s="11"/>
      <c r="D1981" s="12"/>
      <c r="E1981" s="17"/>
      <c r="F1981" s="17"/>
      <c r="G1981" s="17"/>
      <c r="H1981" s="17"/>
      <c r="I1981" s="21"/>
      <c r="J1981" s="17"/>
      <c r="K1981" s="17"/>
      <c r="L1981" s="17"/>
      <c r="M1981" s="17"/>
      <c r="N1981" s="17"/>
      <c r="O1981" s="17"/>
      <c r="P1981" s="17"/>
      <c r="Q1981" s="17"/>
      <c r="R1981" s="17"/>
      <c r="S1981" s="17"/>
      <c r="T1981" s="17"/>
      <c r="U1981" s="17"/>
      <c r="V1981" s="17"/>
      <c r="W1981" s="17"/>
      <c r="X1981" s="17"/>
      <c r="Y1981" s="17"/>
      <c r="Z1981" s="17"/>
      <c r="AA1981" s="17"/>
      <c r="AB1981" s="17"/>
      <c r="AC1981" s="17"/>
      <c r="AD1981" s="17"/>
      <c r="AE1981" s="17"/>
      <c r="AF1981" s="17"/>
      <c r="AG1981" s="17"/>
      <c r="AH1981" s="17"/>
      <c r="AI1981" s="17"/>
      <c r="AJ1981" s="17"/>
      <c r="AK1981" s="17"/>
      <c r="AL1981" s="17"/>
      <c r="AM1981" s="17"/>
      <c r="AN1981" s="17"/>
      <c r="AO1981" s="17"/>
      <c r="AP1981" s="17"/>
      <c r="AQ1981" s="17"/>
      <c r="AR1981" s="17"/>
      <c r="AS1981" s="17"/>
      <c r="AT1981" s="17"/>
      <c r="AU1981" s="17"/>
      <c r="AV1981" s="17"/>
      <c r="AW1981" s="17"/>
      <c r="AX1981" s="17"/>
    </row>
    <row r="1982" spans="1:50">
      <c r="A1982" s="11"/>
      <c r="B1982" s="11"/>
      <c r="C1982" s="11"/>
      <c r="D1982" s="12"/>
      <c r="E1982" s="17"/>
      <c r="F1982" s="17"/>
      <c r="G1982" s="17"/>
      <c r="H1982" s="17"/>
      <c r="I1982" s="21"/>
      <c r="J1982" s="17"/>
      <c r="K1982" s="17"/>
      <c r="L1982" s="17"/>
      <c r="M1982" s="17"/>
      <c r="N1982" s="17"/>
      <c r="O1982" s="17"/>
      <c r="P1982" s="17"/>
      <c r="Q1982" s="17"/>
      <c r="R1982" s="17"/>
      <c r="S1982" s="17"/>
      <c r="T1982" s="17"/>
      <c r="U1982" s="17"/>
      <c r="V1982" s="17"/>
      <c r="W1982" s="17"/>
      <c r="X1982" s="17"/>
      <c r="Y1982" s="17"/>
      <c r="Z1982" s="17"/>
      <c r="AA1982" s="17"/>
      <c r="AB1982" s="17"/>
      <c r="AC1982" s="17"/>
      <c r="AD1982" s="17"/>
      <c r="AE1982" s="17"/>
      <c r="AF1982" s="17"/>
      <c r="AG1982" s="17"/>
      <c r="AH1982" s="17"/>
      <c r="AI1982" s="17"/>
      <c r="AJ1982" s="17"/>
      <c r="AK1982" s="17"/>
      <c r="AL1982" s="17"/>
      <c r="AM1982" s="17"/>
      <c r="AN1982" s="17"/>
      <c r="AO1982" s="17"/>
      <c r="AP1982" s="17"/>
      <c r="AQ1982" s="17"/>
      <c r="AR1982" s="17"/>
      <c r="AS1982" s="17"/>
      <c r="AT1982" s="17"/>
      <c r="AU1982" s="17"/>
      <c r="AV1982" s="17"/>
      <c r="AW1982" s="17"/>
      <c r="AX1982" s="17"/>
    </row>
    <row r="1983" spans="1:50">
      <c r="A1983" s="11"/>
      <c r="B1983" s="11"/>
      <c r="C1983" s="11"/>
      <c r="D1983" s="12"/>
      <c r="E1983" s="17"/>
      <c r="F1983" s="17"/>
      <c r="G1983" s="17"/>
      <c r="H1983" s="17"/>
      <c r="I1983" s="21"/>
      <c r="J1983" s="17"/>
      <c r="K1983" s="17"/>
      <c r="L1983" s="17"/>
      <c r="M1983" s="17"/>
      <c r="N1983" s="17"/>
      <c r="O1983" s="17"/>
      <c r="P1983" s="17"/>
      <c r="Q1983" s="17"/>
      <c r="R1983" s="17"/>
      <c r="S1983" s="17"/>
      <c r="T1983" s="17"/>
      <c r="U1983" s="17"/>
      <c r="V1983" s="17"/>
      <c r="W1983" s="17"/>
      <c r="X1983" s="17"/>
      <c r="Y1983" s="17"/>
      <c r="Z1983" s="17"/>
      <c r="AA1983" s="17"/>
      <c r="AB1983" s="17"/>
      <c r="AC1983" s="17"/>
      <c r="AD1983" s="17"/>
      <c r="AE1983" s="17"/>
      <c r="AF1983" s="17"/>
      <c r="AG1983" s="17"/>
      <c r="AH1983" s="17"/>
      <c r="AI1983" s="17"/>
      <c r="AJ1983" s="17"/>
      <c r="AK1983" s="17"/>
      <c r="AL1983" s="17"/>
      <c r="AM1983" s="17"/>
      <c r="AN1983" s="17"/>
      <c r="AO1983" s="17"/>
      <c r="AP1983" s="17"/>
      <c r="AQ1983" s="17"/>
      <c r="AR1983" s="17"/>
      <c r="AS1983" s="17"/>
      <c r="AT1983" s="17"/>
      <c r="AU1983" s="17"/>
      <c r="AV1983" s="17"/>
      <c r="AW1983" s="17"/>
      <c r="AX1983" s="17"/>
    </row>
    <row r="1984" spans="1:50">
      <c r="A1984" s="11"/>
      <c r="B1984" s="11"/>
      <c r="C1984" s="11"/>
      <c r="D1984" s="12"/>
      <c r="E1984" s="17"/>
      <c r="F1984" s="17"/>
      <c r="G1984" s="17"/>
      <c r="H1984" s="17"/>
      <c r="I1984" s="21"/>
      <c r="J1984" s="17"/>
      <c r="K1984" s="17"/>
      <c r="L1984" s="17"/>
      <c r="M1984" s="17"/>
      <c r="N1984" s="17"/>
      <c r="O1984" s="17"/>
      <c r="P1984" s="17"/>
      <c r="Q1984" s="17"/>
      <c r="R1984" s="17"/>
      <c r="S1984" s="17"/>
      <c r="T1984" s="17"/>
      <c r="U1984" s="17"/>
      <c r="V1984" s="17"/>
      <c r="W1984" s="17"/>
      <c r="X1984" s="17"/>
      <c r="Y1984" s="17"/>
      <c r="Z1984" s="17"/>
      <c r="AA1984" s="17"/>
      <c r="AB1984" s="17"/>
      <c r="AC1984" s="17"/>
      <c r="AD1984" s="17"/>
      <c r="AE1984" s="17"/>
      <c r="AF1984" s="17"/>
      <c r="AG1984" s="17"/>
      <c r="AH1984" s="17"/>
      <c r="AI1984" s="17"/>
      <c r="AJ1984" s="17"/>
      <c r="AK1984" s="17"/>
      <c r="AL1984" s="17"/>
      <c r="AM1984" s="17"/>
      <c r="AN1984" s="17"/>
      <c r="AO1984" s="17"/>
      <c r="AP1984" s="17"/>
      <c r="AQ1984" s="17"/>
      <c r="AR1984" s="17"/>
      <c r="AS1984" s="17"/>
      <c r="AT1984" s="17"/>
      <c r="AU1984" s="17"/>
      <c r="AV1984" s="17"/>
      <c r="AW1984" s="17"/>
      <c r="AX1984" s="17"/>
    </row>
    <row r="1985" spans="1:50">
      <c r="A1985" s="11"/>
      <c r="B1985" s="11"/>
      <c r="C1985" s="11"/>
      <c r="D1985" s="12"/>
      <c r="E1985" s="17"/>
      <c r="F1985" s="17"/>
      <c r="G1985" s="17"/>
      <c r="H1985" s="17"/>
      <c r="I1985" s="21"/>
      <c r="J1985" s="17"/>
      <c r="K1985" s="17"/>
      <c r="L1985" s="17"/>
      <c r="M1985" s="17"/>
      <c r="N1985" s="17"/>
      <c r="O1985" s="17"/>
      <c r="P1985" s="17"/>
      <c r="Q1985" s="17"/>
      <c r="R1985" s="17"/>
      <c r="S1985" s="17"/>
      <c r="T1985" s="17"/>
      <c r="U1985" s="17"/>
      <c r="V1985" s="17"/>
      <c r="W1985" s="17"/>
      <c r="X1985" s="17"/>
      <c r="Y1985" s="17"/>
      <c r="Z1985" s="17"/>
      <c r="AA1985" s="17"/>
      <c r="AB1985" s="17"/>
      <c r="AC1985" s="17"/>
      <c r="AD1985" s="17"/>
      <c r="AE1985" s="17"/>
      <c r="AF1985" s="17"/>
      <c r="AG1985" s="17"/>
      <c r="AH1985" s="17"/>
      <c r="AI1985" s="17"/>
      <c r="AJ1985" s="17"/>
      <c r="AK1985" s="17"/>
      <c r="AL1985" s="17"/>
      <c r="AM1985" s="17"/>
      <c r="AN1985" s="17"/>
      <c r="AO1985" s="17"/>
      <c r="AP1985" s="17"/>
      <c r="AQ1985" s="17"/>
      <c r="AR1985" s="17"/>
      <c r="AS1985" s="17"/>
      <c r="AT1985" s="17"/>
      <c r="AU1985" s="17"/>
      <c r="AV1985" s="17"/>
      <c r="AW1985" s="17"/>
      <c r="AX1985" s="17"/>
    </row>
    <row r="1986" spans="1:50">
      <c r="A1986" s="11"/>
      <c r="B1986" s="11"/>
      <c r="C1986" s="11"/>
      <c r="D1986" s="12"/>
      <c r="E1986" s="17"/>
      <c r="F1986" s="17"/>
      <c r="G1986" s="17"/>
      <c r="H1986" s="17"/>
      <c r="I1986" s="21"/>
      <c r="J1986" s="17"/>
      <c r="K1986" s="17"/>
      <c r="L1986" s="17"/>
      <c r="M1986" s="17"/>
      <c r="N1986" s="17"/>
      <c r="O1986" s="17"/>
      <c r="P1986" s="17"/>
      <c r="Q1986" s="17"/>
      <c r="R1986" s="17"/>
      <c r="S1986" s="17"/>
      <c r="T1986" s="17"/>
      <c r="U1986" s="17"/>
      <c r="V1986" s="17"/>
      <c r="W1986" s="17"/>
      <c r="X1986" s="17"/>
      <c r="Y1986" s="17"/>
      <c r="Z1986" s="17"/>
      <c r="AA1986" s="17"/>
      <c r="AB1986" s="17"/>
      <c r="AC1986" s="17"/>
      <c r="AD1986" s="17"/>
      <c r="AE1986" s="17"/>
      <c r="AF1986" s="17"/>
      <c r="AG1986" s="17"/>
      <c r="AH1986" s="17"/>
      <c r="AI1986" s="17"/>
      <c r="AJ1986" s="17"/>
      <c r="AK1986" s="17"/>
      <c r="AL1986" s="17"/>
      <c r="AM1986" s="17"/>
      <c r="AN1986" s="17"/>
      <c r="AO1986" s="17"/>
      <c r="AP1986" s="17"/>
      <c r="AQ1986" s="17"/>
      <c r="AR1986" s="17"/>
      <c r="AS1986" s="17"/>
      <c r="AT1986" s="17"/>
      <c r="AU1986" s="17"/>
      <c r="AV1986" s="17"/>
      <c r="AW1986" s="17"/>
      <c r="AX1986" s="17"/>
    </row>
    <row r="1987" spans="1:50">
      <c r="A1987" s="11"/>
      <c r="B1987" s="11"/>
      <c r="C1987" s="11"/>
      <c r="D1987" s="12"/>
      <c r="E1987" s="17"/>
      <c r="F1987" s="17"/>
      <c r="G1987" s="17"/>
      <c r="H1987" s="17"/>
      <c r="I1987" s="21"/>
      <c r="J1987" s="17"/>
      <c r="K1987" s="17"/>
      <c r="L1987" s="17"/>
      <c r="M1987" s="17"/>
      <c r="N1987" s="17"/>
      <c r="O1987" s="17"/>
      <c r="P1987" s="17"/>
      <c r="Q1987" s="17"/>
      <c r="R1987" s="17"/>
      <c r="S1987" s="17"/>
      <c r="T1987" s="17"/>
      <c r="U1987" s="17"/>
      <c r="V1987" s="17"/>
      <c r="W1987" s="17"/>
      <c r="X1987" s="17"/>
      <c r="Y1987" s="17"/>
      <c r="Z1987" s="17"/>
      <c r="AA1987" s="17"/>
      <c r="AB1987" s="17"/>
      <c r="AC1987" s="17"/>
      <c r="AD1987" s="17"/>
      <c r="AE1987" s="17"/>
      <c r="AF1987" s="17"/>
      <c r="AG1987" s="17"/>
      <c r="AH1987" s="17"/>
      <c r="AI1987" s="17"/>
      <c r="AJ1987" s="17"/>
      <c r="AK1987" s="17"/>
      <c r="AL1987" s="17"/>
      <c r="AM1987" s="17"/>
      <c r="AN1987" s="17"/>
      <c r="AO1987" s="17"/>
      <c r="AP1987" s="17"/>
      <c r="AQ1987" s="17"/>
      <c r="AR1987" s="17"/>
      <c r="AS1987" s="17"/>
      <c r="AT1987" s="17"/>
      <c r="AU1987" s="17"/>
      <c r="AV1987" s="17"/>
      <c r="AW1987" s="17"/>
      <c r="AX1987" s="17"/>
    </row>
    <row r="1988" spans="1:50">
      <c r="A1988" s="11"/>
      <c r="B1988" s="11"/>
      <c r="C1988" s="11"/>
      <c r="D1988" s="12"/>
      <c r="E1988" s="17"/>
      <c r="F1988" s="17"/>
      <c r="G1988" s="17"/>
      <c r="H1988" s="17"/>
      <c r="I1988" s="21"/>
      <c r="J1988" s="17"/>
      <c r="K1988" s="17"/>
      <c r="L1988" s="17"/>
      <c r="M1988" s="17"/>
      <c r="N1988" s="17"/>
      <c r="O1988" s="17"/>
      <c r="P1988" s="17"/>
      <c r="Q1988" s="17"/>
      <c r="R1988" s="17"/>
      <c r="S1988" s="17"/>
      <c r="T1988" s="17"/>
      <c r="U1988" s="17"/>
      <c r="V1988" s="17"/>
      <c r="W1988" s="17"/>
      <c r="X1988" s="17"/>
      <c r="Y1988" s="17"/>
      <c r="Z1988" s="17"/>
      <c r="AA1988" s="17"/>
      <c r="AB1988" s="17"/>
      <c r="AC1988" s="17"/>
      <c r="AD1988" s="17"/>
      <c r="AE1988" s="17"/>
      <c r="AF1988" s="17"/>
      <c r="AG1988" s="17"/>
      <c r="AH1988" s="17"/>
      <c r="AI1988" s="17"/>
      <c r="AJ1988" s="17"/>
      <c r="AK1988" s="17"/>
      <c r="AL1988" s="17"/>
      <c r="AM1988" s="17"/>
      <c r="AN1988" s="17"/>
      <c r="AO1988" s="17"/>
      <c r="AP1988" s="17"/>
      <c r="AQ1988" s="17"/>
      <c r="AR1988" s="17"/>
      <c r="AS1988" s="17"/>
      <c r="AT1988" s="17"/>
      <c r="AU1988" s="17"/>
      <c r="AV1988" s="17"/>
      <c r="AW1988" s="17"/>
      <c r="AX1988" s="17"/>
    </row>
    <row r="1989" spans="1:50">
      <c r="A1989" s="11"/>
      <c r="B1989" s="11"/>
      <c r="C1989" s="11"/>
      <c r="D1989" s="12"/>
      <c r="E1989" s="17"/>
      <c r="F1989" s="17"/>
      <c r="G1989" s="17"/>
      <c r="H1989" s="17"/>
      <c r="I1989" s="21"/>
      <c r="J1989" s="17"/>
      <c r="K1989" s="17"/>
      <c r="L1989" s="17"/>
      <c r="M1989" s="17"/>
      <c r="N1989" s="17"/>
      <c r="O1989" s="17"/>
      <c r="P1989" s="17"/>
      <c r="Q1989" s="17"/>
      <c r="R1989" s="17"/>
      <c r="S1989" s="17"/>
      <c r="T1989" s="17"/>
      <c r="U1989" s="17"/>
      <c r="V1989" s="17"/>
      <c r="W1989" s="17"/>
      <c r="X1989" s="17"/>
      <c r="Y1989" s="17"/>
      <c r="Z1989" s="17"/>
      <c r="AA1989" s="17"/>
      <c r="AB1989" s="17"/>
      <c r="AC1989" s="17"/>
      <c r="AD1989" s="17"/>
      <c r="AE1989" s="17"/>
      <c r="AF1989" s="17"/>
      <c r="AG1989" s="17"/>
      <c r="AH1989" s="17"/>
      <c r="AI1989" s="17"/>
      <c r="AJ1989" s="17"/>
      <c r="AK1989" s="17"/>
      <c r="AL1989" s="17"/>
      <c r="AM1989" s="17"/>
      <c r="AN1989" s="17"/>
      <c r="AO1989" s="17"/>
      <c r="AP1989" s="17"/>
      <c r="AQ1989" s="17"/>
      <c r="AR1989" s="17"/>
      <c r="AS1989" s="17"/>
      <c r="AT1989" s="17"/>
      <c r="AU1989" s="17"/>
      <c r="AV1989" s="17"/>
      <c r="AW1989" s="17"/>
      <c r="AX1989" s="17"/>
    </row>
    <row r="1990" spans="1:50">
      <c r="A1990" s="11"/>
      <c r="B1990" s="11"/>
      <c r="C1990" s="11"/>
      <c r="D1990" s="12"/>
      <c r="E1990" s="17"/>
      <c r="F1990" s="17"/>
      <c r="G1990" s="17"/>
      <c r="H1990" s="17"/>
      <c r="I1990" s="21"/>
      <c r="J1990" s="17"/>
      <c r="K1990" s="17"/>
      <c r="L1990" s="17"/>
      <c r="M1990" s="17"/>
      <c r="N1990" s="17"/>
      <c r="O1990" s="17"/>
      <c r="P1990" s="17"/>
      <c r="Q1990" s="17"/>
      <c r="R1990" s="17"/>
      <c r="S1990" s="17"/>
      <c r="T1990" s="17"/>
      <c r="U1990" s="17"/>
      <c r="V1990" s="17"/>
      <c r="W1990" s="17"/>
      <c r="X1990" s="17"/>
      <c r="Y1990" s="17"/>
      <c r="Z1990" s="17"/>
      <c r="AA1990" s="17"/>
      <c r="AB1990" s="17"/>
      <c r="AC1990" s="17"/>
      <c r="AD1990" s="17"/>
      <c r="AE1990" s="17"/>
      <c r="AF1990" s="17"/>
      <c r="AG1990" s="17"/>
      <c r="AH1990" s="17"/>
      <c r="AI1990" s="17"/>
      <c r="AJ1990" s="17"/>
      <c r="AK1990" s="17"/>
      <c r="AL1990" s="17"/>
      <c r="AM1990" s="17"/>
      <c r="AN1990" s="17"/>
      <c r="AO1990" s="17"/>
      <c r="AP1990" s="17"/>
      <c r="AQ1990" s="17"/>
      <c r="AR1990" s="17"/>
      <c r="AS1990" s="17"/>
      <c r="AT1990" s="17"/>
      <c r="AU1990" s="17"/>
      <c r="AV1990" s="17"/>
      <c r="AW1990" s="17"/>
      <c r="AX1990" s="17"/>
    </row>
    <row r="1991" spans="1:50">
      <c r="A1991" s="11"/>
      <c r="B1991" s="11"/>
      <c r="C1991" s="11"/>
      <c r="D1991" s="12"/>
      <c r="E1991" s="17"/>
      <c r="F1991" s="17"/>
      <c r="G1991" s="17"/>
      <c r="H1991" s="17"/>
      <c r="I1991" s="21"/>
      <c r="J1991" s="17"/>
      <c r="K1991" s="17"/>
      <c r="L1991" s="17"/>
      <c r="M1991" s="17"/>
      <c r="N1991" s="17"/>
      <c r="O1991" s="17"/>
      <c r="P1991" s="17"/>
      <c r="Q1991" s="17"/>
      <c r="R1991" s="17"/>
      <c r="S1991" s="17"/>
      <c r="T1991" s="17"/>
      <c r="U1991" s="17"/>
      <c r="V1991" s="17"/>
      <c r="W1991" s="17"/>
      <c r="X1991" s="17"/>
      <c r="Y1991" s="17"/>
      <c r="Z1991" s="17"/>
      <c r="AA1991" s="17"/>
      <c r="AB1991" s="17"/>
      <c r="AC1991" s="17"/>
      <c r="AD1991" s="17"/>
      <c r="AE1991" s="17"/>
      <c r="AF1991" s="17"/>
      <c r="AG1991" s="17"/>
      <c r="AH1991" s="17"/>
      <c r="AI1991" s="17"/>
      <c r="AJ1991" s="17"/>
      <c r="AK1991" s="17"/>
      <c r="AL1991" s="17"/>
      <c r="AM1991" s="17"/>
      <c r="AN1991" s="17"/>
      <c r="AO1991" s="17"/>
      <c r="AP1991" s="17"/>
      <c r="AQ1991" s="17"/>
      <c r="AR1991" s="17"/>
      <c r="AS1991" s="17"/>
      <c r="AT1991" s="17"/>
      <c r="AU1991" s="17"/>
      <c r="AV1991" s="17"/>
      <c r="AW1991" s="17"/>
      <c r="AX1991" s="17"/>
    </row>
    <row r="1992" spans="1:50">
      <c r="A1992" s="11"/>
      <c r="B1992" s="11"/>
      <c r="C1992" s="11"/>
      <c r="D1992" s="12"/>
      <c r="E1992" s="17"/>
      <c r="F1992" s="17"/>
      <c r="G1992" s="17"/>
      <c r="H1992" s="17"/>
      <c r="I1992" s="21"/>
      <c r="J1992" s="17"/>
      <c r="K1992" s="17"/>
      <c r="L1992" s="17"/>
      <c r="M1992" s="17"/>
      <c r="N1992" s="17"/>
      <c r="O1992" s="17"/>
      <c r="P1992" s="17"/>
      <c r="Q1992" s="17"/>
      <c r="R1992" s="17"/>
      <c r="S1992" s="17"/>
      <c r="T1992" s="17"/>
      <c r="U1992" s="17"/>
      <c r="V1992" s="17"/>
      <c r="W1992" s="17"/>
      <c r="X1992" s="17"/>
      <c r="Y1992" s="17"/>
      <c r="Z1992" s="17"/>
      <c r="AA1992" s="17"/>
      <c r="AB1992" s="17"/>
      <c r="AC1992" s="17"/>
      <c r="AD1992" s="17"/>
      <c r="AE1992" s="17"/>
      <c r="AF1992" s="17"/>
      <c r="AG1992" s="17"/>
      <c r="AH1992" s="17"/>
      <c r="AI1992" s="17"/>
      <c r="AJ1992" s="17"/>
      <c r="AK1992" s="17"/>
      <c r="AL1992" s="17"/>
      <c r="AM1992" s="17"/>
      <c r="AN1992" s="17"/>
      <c r="AO1992" s="17"/>
      <c r="AP1992" s="17"/>
      <c r="AQ1992" s="17"/>
      <c r="AR1992" s="17"/>
      <c r="AS1992" s="17"/>
      <c r="AT1992" s="17"/>
      <c r="AU1992" s="17"/>
      <c r="AV1992" s="17"/>
      <c r="AW1992" s="17"/>
      <c r="AX1992" s="17"/>
    </row>
    <row r="1993" spans="1:50">
      <c r="A1993" s="11"/>
      <c r="B1993" s="11"/>
      <c r="C1993" s="11"/>
      <c r="D1993" s="12"/>
      <c r="E1993" s="17"/>
      <c r="F1993" s="17"/>
      <c r="G1993" s="17"/>
      <c r="H1993" s="17"/>
      <c r="I1993" s="21"/>
      <c r="J1993" s="17"/>
      <c r="K1993" s="17"/>
      <c r="L1993" s="17"/>
      <c r="M1993" s="17"/>
      <c r="N1993" s="17"/>
      <c r="O1993" s="17"/>
      <c r="P1993" s="17"/>
      <c r="Q1993" s="17"/>
      <c r="R1993" s="17"/>
      <c r="S1993" s="17"/>
      <c r="T1993" s="17"/>
      <c r="U1993" s="17"/>
      <c r="V1993" s="17"/>
      <c r="W1993" s="17"/>
      <c r="X1993" s="17"/>
      <c r="Y1993" s="17"/>
      <c r="Z1993" s="17"/>
      <c r="AA1993" s="17"/>
      <c r="AB1993" s="17"/>
      <c r="AC1993" s="17"/>
      <c r="AD1993" s="17"/>
      <c r="AE1993" s="17"/>
      <c r="AF1993" s="17"/>
      <c r="AG1993" s="17"/>
      <c r="AH1993" s="17"/>
      <c r="AI1993" s="17"/>
      <c r="AJ1993" s="17"/>
      <c r="AK1993" s="17"/>
      <c r="AL1993" s="17"/>
      <c r="AM1993" s="17"/>
      <c r="AN1993" s="17"/>
      <c r="AO1993" s="17"/>
      <c r="AP1993" s="17"/>
      <c r="AQ1993" s="17"/>
      <c r="AR1993" s="17"/>
      <c r="AS1993" s="17"/>
      <c r="AT1993" s="17"/>
      <c r="AU1993" s="17"/>
      <c r="AV1993" s="17"/>
      <c r="AW1993" s="17"/>
      <c r="AX1993" s="17"/>
    </row>
    <row r="1994" spans="1:50">
      <c r="A1994" s="11"/>
      <c r="B1994" s="11"/>
      <c r="C1994" s="11"/>
      <c r="D1994" s="12"/>
      <c r="E1994" s="17"/>
      <c r="F1994" s="17"/>
      <c r="G1994" s="17"/>
      <c r="H1994" s="17"/>
      <c r="I1994" s="21"/>
      <c r="J1994" s="17"/>
      <c r="K1994" s="17"/>
      <c r="L1994" s="17"/>
      <c r="M1994" s="17"/>
      <c r="N1994" s="17"/>
      <c r="O1994" s="17"/>
      <c r="P1994" s="17"/>
      <c r="Q1994" s="17"/>
      <c r="R1994" s="17"/>
      <c r="S1994" s="17"/>
      <c r="T1994" s="17"/>
      <c r="U1994" s="17"/>
      <c r="V1994" s="17"/>
      <c r="W1994" s="17"/>
      <c r="X1994" s="17"/>
      <c r="Y1994" s="17"/>
      <c r="Z1994" s="17"/>
      <c r="AA1994" s="17"/>
      <c r="AB1994" s="17"/>
      <c r="AC1994" s="17"/>
      <c r="AD1994" s="17"/>
      <c r="AE1994" s="17"/>
      <c r="AF1994" s="17"/>
      <c r="AG1994" s="17"/>
      <c r="AH1994" s="17"/>
      <c r="AI1994" s="17"/>
      <c r="AJ1994" s="17"/>
      <c r="AK1994" s="17"/>
      <c r="AL1994" s="17"/>
      <c r="AM1994" s="17"/>
      <c r="AN1994" s="17"/>
      <c r="AO1994" s="17"/>
      <c r="AP1994" s="17"/>
      <c r="AQ1994" s="17"/>
      <c r="AR1994" s="17"/>
      <c r="AS1994" s="17"/>
      <c r="AT1994" s="17"/>
      <c r="AU1994" s="17"/>
      <c r="AV1994" s="17"/>
      <c r="AW1994" s="17"/>
      <c r="AX1994" s="17"/>
    </row>
    <row r="1995" spans="1:50">
      <c r="A1995" s="11"/>
      <c r="B1995" s="11"/>
      <c r="C1995" s="11"/>
      <c r="D1995" s="12"/>
      <c r="E1995" s="17"/>
      <c r="F1995" s="17"/>
      <c r="G1995" s="17"/>
      <c r="H1995" s="17"/>
      <c r="I1995" s="21"/>
      <c r="J1995" s="17"/>
      <c r="K1995" s="17"/>
      <c r="L1995" s="17"/>
      <c r="M1995" s="17"/>
      <c r="N1995" s="17"/>
      <c r="O1995" s="17"/>
      <c r="P1995" s="17"/>
      <c r="Q1995" s="17"/>
      <c r="R1995" s="17"/>
      <c r="S1995" s="17"/>
      <c r="T1995" s="17"/>
      <c r="U1995" s="17"/>
      <c r="V1995" s="17"/>
      <c r="W1995" s="17"/>
      <c r="X1995" s="17"/>
      <c r="Y1995" s="17"/>
      <c r="Z1995" s="17"/>
      <c r="AA1995" s="17"/>
      <c r="AB1995" s="17"/>
      <c r="AC1995" s="17"/>
      <c r="AD1995" s="17"/>
      <c r="AE1995" s="17"/>
      <c r="AF1995" s="17"/>
      <c r="AG1995" s="17"/>
      <c r="AH1995" s="17"/>
      <c r="AI1995" s="17"/>
      <c r="AJ1995" s="17"/>
      <c r="AK1995" s="17"/>
      <c r="AL1995" s="17"/>
      <c r="AM1995" s="17"/>
      <c r="AN1995" s="17"/>
      <c r="AO1995" s="17"/>
      <c r="AP1995" s="17"/>
      <c r="AQ1995" s="17"/>
      <c r="AR1995" s="17"/>
      <c r="AS1995" s="17"/>
      <c r="AT1995" s="17"/>
      <c r="AU1995" s="17"/>
      <c r="AV1995" s="17"/>
      <c r="AW1995" s="17"/>
      <c r="AX1995" s="17"/>
    </row>
    <row r="1996" spans="1:50">
      <c r="A1996" s="11"/>
      <c r="B1996" s="11"/>
      <c r="C1996" s="11"/>
      <c r="D1996" s="12"/>
      <c r="E1996" s="17"/>
      <c r="F1996" s="17"/>
      <c r="G1996" s="17"/>
      <c r="H1996" s="17"/>
      <c r="I1996" s="21"/>
      <c r="J1996" s="17"/>
      <c r="K1996" s="17"/>
      <c r="L1996" s="17"/>
      <c r="M1996" s="17"/>
      <c r="N1996" s="17"/>
      <c r="O1996" s="17"/>
      <c r="P1996" s="17"/>
      <c r="Q1996" s="17"/>
      <c r="R1996" s="17"/>
      <c r="S1996" s="17"/>
      <c r="T1996" s="17"/>
      <c r="U1996" s="17"/>
      <c r="V1996" s="17"/>
      <c r="W1996" s="17"/>
      <c r="X1996" s="17"/>
      <c r="Y1996" s="17"/>
      <c r="Z1996" s="17"/>
      <c r="AA1996" s="17"/>
      <c r="AB1996" s="17"/>
      <c r="AC1996" s="17"/>
      <c r="AD1996" s="17"/>
      <c r="AE1996" s="17"/>
      <c r="AF1996" s="17"/>
      <c r="AG1996" s="17"/>
      <c r="AH1996" s="17"/>
      <c r="AI1996" s="17"/>
      <c r="AJ1996" s="17"/>
      <c r="AK1996" s="17"/>
      <c r="AL1996" s="17"/>
      <c r="AM1996" s="17"/>
      <c r="AN1996" s="17"/>
      <c r="AO1996" s="17"/>
      <c r="AP1996" s="17"/>
      <c r="AQ1996" s="17"/>
      <c r="AR1996" s="17"/>
      <c r="AS1996" s="17"/>
      <c r="AT1996" s="17"/>
      <c r="AU1996" s="17"/>
      <c r="AV1996" s="17"/>
      <c r="AW1996" s="17"/>
      <c r="AX1996" s="17"/>
    </row>
    <row r="1997" spans="1:50">
      <c r="A1997" s="11"/>
      <c r="B1997" s="11"/>
      <c r="C1997" s="11"/>
      <c r="D1997" s="12"/>
      <c r="E1997" s="17"/>
      <c r="F1997" s="17"/>
      <c r="G1997" s="17"/>
      <c r="H1997" s="17"/>
      <c r="I1997" s="21"/>
      <c r="J1997" s="17"/>
      <c r="K1997" s="17"/>
      <c r="L1997" s="17"/>
      <c r="M1997" s="17"/>
      <c r="N1997" s="17"/>
      <c r="O1997" s="17"/>
      <c r="P1997" s="17"/>
      <c r="Q1997" s="17"/>
      <c r="R1997" s="17"/>
      <c r="S1997" s="17"/>
      <c r="T1997" s="17"/>
      <c r="U1997" s="17"/>
      <c r="V1997" s="17"/>
      <c r="W1997" s="17"/>
      <c r="X1997" s="17"/>
      <c r="Y1997" s="17"/>
      <c r="Z1997" s="17"/>
      <c r="AA1997" s="17"/>
      <c r="AB1997" s="17"/>
      <c r="AC1997" s="17"/>
      <c r="AD1997" s="17"/>
      <c r="AE1997" s="17"/>
      <c r="AF1997" s="17"/>
      <c r="AG1997" s="17"/>
      <c r="AH1997" s="17"/>
      <c r="AI1997" s="17"/>
      <c r="AJ1997" s="17"/>
      <c r="AK1997" s="17"/>
      <c r="AL1997" s="17"/>
      <c r="AM1997" s="17"/>
      <c r="AN1997" s="17"/>
      <c r="AO1997" s="17"/>
      <c r="AP1997" s="17"/>
      <c r="AQ1997" s="17"/>
      <c r="AR1997" s="17"/>
      <c r="AS1997" s="17"/>
      <c r="AT1997" s="17"/>
      <c r="AU1997" s="17"/>
      <c r="AV1997" s="17"/>
      <c r="AW1997" s="17"/>
      <c r="AX1997" s="17"/>
    </row>
    <row r="1998" spans="1:50">
      <c r="A1998" s="11"/>
      <c r="B1998" s="11"/>
      <c r="C1998" s="11"/>
      <c r="D1998" s="12"/>
      <c r="E1998" s="17"/>
      <c r="F1998" s="17"/>
      <c r="G1998" s="17"/>
      <c r="H1998" s="17"/>
      <c r="I1998" s="21"/>
      <c r="J1998" s="17"/>
      <c r="K1998" s="17"/>
      <c r="L1998" s="17"/>
      <c r="M1998" s="17"/>
      <c r="N1998" s="17"/>
      <c r="O1998" s="17"/>
      <c r="P1998" s="17"/>
      <c r="Q1998" s="17"/>
      <c r="R1998" s="17"/>
      <c r="S1998" s="17"/>
      <c r="T1998" s="17"/>
      <c r="U1998" s="17"/>
      <c r="V1998" s="17"/>
      <c r="W1998" s="17"/>
      <c r="X1998" s="17"/>
      <c r="Y1998" s="17"/>
      <c r="Z1998" s="17"/>
      <c r="AA1998" s="17"/>
      <c r="AB1998" s="17"/>
      <c r="AC1998" s="17"/>
      <c r="AD1998" s="17"/>
      <c r="AE1998" s="17"/>
      <c r="AF1998" s="17"/>
      <c r="AG1998" s="17"/>
      <c r="AH1998" s="17"/>
      <c r="AI1998" s="17"/>
      <c r="AJ1998" s="17"/>
      <c r="AK1998" s="17"/>
      <c r="AL1998" s="17"/>
      <c r="AM1998" s="17"/>
      <c r="AN1998" s="17"/>
      <c r="AO1998" s="17"/>
      <c r="AP1998" s="17"/>
      <c r="AQ1998" s="17"/>
      <c r="AR1998" s="17"/>
      <c r="AS1998" s="17"/>
      <c r="AT1998" s="17"/>
      <c r="AU1998" s="17"/>
      <c r="AV1998" s="17"/>
      <c r="AW1998" s="17"/>
      <c r="AX1998" s="17"/>
    </row>
    <row r="1999" spans="1:50">
      <c r="A1999" s="11"/>
      <c r="B1999" s="11"/>
      <c r="C1999" s="11"/>
      <c r="D1999" s="12"/>
      <c r="E1999" s="17"/>
      <c r="F1999" s="17"/>
      <c r="G1999" s="17"/>
      <c r="H1999" s="17"/>
      <c r="I1999" s="21"/>
      <c r="J1999" s="17"/>
      <c r="K1999" s="17"/>
      <c r="L1999" s="17"/>
      <c r="M1999" s="17"/>
      <c r="N1999" s="17"/>
      <c r="O1999" s="17"/>
      <c r="P1999" s="17"/>
      <c r="Q1999" s="17"/>
      <c r="R1999" s="17"/>
      <c r="S1999" s="17"/>
      <c r="T1999" s="17"/>
      <c r="U1999" s="17"/>
      <c r="V1999" s="17"/>
      <c r="W1999" s="17"/>
      <c r="X1999" s="17"/>
      <c r="Y1999" s="17"/>
      <c r="Z1999" s="17"/>
      <c r="AA1999" s="17"/>
      <c r="AB1999" s="17"/>
      <c r="AC1999" s="17"/>
      <c r="AD1999" s="17"/>
      <c r="AE1999" s="17"/>
      <c r="AF1999" s="17"/>
      <c r="AG1999" s="17"/>
      <c r="AH1999" s="17"/>
      <c r="AI1999" s="17"/>
      <c r="AJ1999" s="17"/>
      <c r="AK1999" s="17"/>
      <c r="AL1999" s="17"/>
      <c r="AM1999" s="17"/>
      <c r="AN1999" s="17"/>
      <c r="AO1999" s="17"/>
      <c r="AP1999" s="17"/>
      <c r="AQ1999" s="17"/>
      <c r="AR1999" s="17"/>
      <c r="AS1999" s="17"/>
      <c r="AT1999" s="17"/>
      <c r="AU1999" s="17"/>
      <c r="AV1999" s="17"/>
      <c r="AW1999" s="17"/>
      <c r="AX1999" s="17"/>
    </row>
    <row r="2000" spans="1:50">
      <c r="A2000" s="11"/>
      <c r="B2000" s="11"/>
      <c r="C2000" s="11"/>
      <c r="D2000" s="12"/>
      <c r="E2000" s="17"/>
      <c r="F2000" s="17"/>
      <c r="G2000" s="17"/>
      <c r="H2000" s="17"/>
      <c r="I2000" s="21"/>
      <c r="J2000" s="17"/>
      <c r="K2000" s="17"/>
      <c r="L2000" s="17"/>
      <c r="M2000" s="17"/>
      <c r="N2000" s="17"/>
      <c r="O2000" s="17"/>
      <c r="P2000" s="17"/>
      <c r="Q2000" s="17"/>
      <c r="R2000" s="17"/>
      <c r="S2000" s="17"/>
      <c r="T2000" s="17"/>
      <c r="U2000" s="17"/>
      <c r="V2000" s="17"/>
      <c r="W2000" s="17"/>
      <c r="X2000" s="17"/>
      <c r="Y2000" s="17"/>
      <c r="Z2000" s="17"/>
      <c r="AA2000" s="17"/>
      <c r="AB2000" s="17"/>
      <c r="AC2000" s="17"/>
      <c r="AD2000" s="17"/>
      <c r="AE2000" s="17"/>
      <c r="AF2000" s="17"/>
      <c r="AG2000" s="17"/>
      <c r="AH2000" s="17"/>
      <c r="AI2000" s="17"/>
      <c r="AJ2000" s="17"/>
      <c r="AK2000" s="17"/>
      <c r="AL2000" s="17"/>
      <c r="AM2000" s="17"/>
      <c r="AN2000" s="17"/>
      <c r="AO2000" s="17"/>
      <c r="AP2000" s="17"/>
      <c r="AQ2000" s="17"/>
      <c r="AR2000" s="17"/>
      <c r="AS2000" s="17"/>
      <c r="AT2000" s="17"/>
      <c r="AU2000" s="17"/>
      <c r="AV2000" s="17"/>
      <c r="AW2000" s="17"/>
      <c r="AX2000" s="17"/>
    </row>
    <row r="2001" spans="1:50">
      <c r="A2001" s="11"/>
      <c r="B2001" s="11"/>
      <c r="C2001" s="11"/>
      <c r="D2001" s="12"/>
      <c r="E2001" s="17"/>
      <c r="F2001" s="17"/>
      <c r="G2001" s="17"/>
      <c r="H2001" s="17"/>
      <c r="I2001" s="21"/>
      <c r="J2001" s="17"/>
      <c r="K2001" s="17"/>
      <c r="L2001" s="17"/>
      <c r="M2001" s="17"/>
      <c r="N2001" s="17"/>
      <c r="O2001" s="17"/>
      <c r="P2001" s="17"/>
      <c r="Q2001" s="17"/>
      <c r="R2001" s="17"/>
      <c r="S2001" s="17"/>
      <c r="T2001" s="17"/>
      <c r="U2001" s="17"/>
      <c r="V2001" s="17"/>
      <c r="W2001" s="17"/>
      <c r="X2001" s="17"/>
      <c r="Y2001" s="17"/>
      <c r="Z2001" s="17"/>
      <c r="AA2001" s="17"/>
      <c r="AB2001" s="17"/>
      <c r="AC2001" s="17"/>
      <c r="AD2001" s="17"/>
      <c r="AE2001" s="17"/>
      <c r="AF2001" s="17"/>
      <c r="AG2001" s="17"/>
      <c r="AH2001" s="17"/>
      <c r="AI2001" s="17"/>
      <c r="AJ2001" s="17"/>
      <c r="AK2001" s="17"/>
      <c r="AL2001" s="17"/>
      <c r="AM2001" s="17"/>
      <c r="AN2001" s="17"/>
      <c r="AO2001" s="17"/>
      <c r="AP2001" s="17"/>
      <c r="AQ2001" s="17"/>
      <c r="AR2001" s="17"/>
      <c r="AS2001" s="17"/>
      <c r="AT2001" s="17"/>
      <c r="AU2001" s="17"/>
      <c r="AV2001" s="17"/>
      <c r="AW2001" s="17"/>
      <c r="AX2001" s="17"/>
    </row>
    <row r="2002" spans="1:50">
      <c r="A2002" s="11"/>
      <c r="B2002" s="11"/>
      <c r="C2002" s="11"/>
      <c r="D2002" s="12"/>
      <c r="E2002" s="17"/>
      <c r="F2002" s="17"/>
      <c r="G2002" s="17"/>
      <c r="H2002" s="17"/>
      <c r="I2002" s="21"/>
      <c r="J2002" s="17"/>
      <c r="K2002" s="17"/>
      <c r="L2002" s="17"/>
      <c r="M2002" s="17"/>
      <c r="N2002" s="17"/>
      <c r="O2002" s="17"/>
      <c r="P2002" s="17"/>
      <c r="Q2002" s="17"/>
      <c r="R2002" s="17"/>
      <c r="S2002" s="17"/>
      <c r="T2002" s="17"/>
      <c r="U2002" s="17"/>
      <c r="V2002" s="17"/>
      <c r="W2002" s="17"/>
      <c r="X2002" s="17"/>
      <c r="Y2002" s="17"/>
      <c r="Z2002" s="17"/>
      <c r="AA2002" s="17"/>
      <c r="AB2002" s="17"/>
      <c r="AC2002" s="17"/>
      <c r="AD2002" s="17"/>
      <c r="AE2002" s="17"/>
      <c r="AF2002" s="17"/>
      <c r="AG2002" s="17"/>
      <c r="AH2002" s="17"/>
      <c r="AI2002" s="17"/>
      <c r="AJ2002" s="17"/>
      <c r="AK2002" s="17"/>
      <c r="AL2002" s="17"/>
      <c r="AM2002" s="17"/>
      <c r="AN2002" s="17"/>
      <c r="AO2002" s="17"/>
      <c r="AP2002" s="17"/>
      <c r="AQ2002" s="17"/>
      <c r="AR2002" s="17"/>
      <c r="AS2002" s="17"/>
      <c r="AT2002" s="17"/>
      <c r="AU2002" s="17"/>
      <c r="AV2002" s="17"/>
      <c r="AW2002" s="17"/>
      <c r="AX2002" s="17"/>
    </row>
    <row r="2003" spans="1:50">
      <c r="A2003" s="11"/>
      <c r="B2003" s="11"/>
      <c r="C2003" s="11"/>
      <c r="D2003" s="12"/>
      <c r="E2003" s="17"/>
      <c r="F2003" s="17"/>
      <c r="G2003" s="17"/>
      <c r="H2003" s="17"/>
      <c r="I2003" s="21"/>
      <c r="J2003" s="17"/>
      <c r="K2003" s="17"/>
      <c r="L2003" s="17"/>
      <c r="M2003" s="17"/>
      <c r="N2003" s="17"/>
      <c r="O2003" s="17"/>
      <c r="P2003" s="17"/>
      <c r="Q2003" s="17"/>
      <c r="R2003" s="17"/>
      <c r="S2003" s="17"/>
      <c r="T2003" s="17"/>
      <c r="U2003" s="17"/>
      <c r="V2003" s="17"/>
      <c r="W2003" s="17"/>
      <c r="X2003" s="17"/>
      <c r="Y2003" s="17"/>
      <c r="Z2003" s="17"/>
      <c r="AA2003" s="17"/>
      <c r="AB2003" s="17"/>
      <c r="AC2003" s="17"/>
      <c r="AD2003" s="17"/>
      <c r="AE2003" s="17"/>
      <c r="AF2003" s="17"/>
      <c r="AG2003" s="17"/>
      <c r="AH2003" s="17"/>
      <c r="AI2003" s="17"/>
      <c r="AJ2003" s="17"/>
      <c r="AK2003" s="17"/>
      <c r="AL2003" s="17"/>
      <c r="AM2003" s="17"/>
      <c r="AN2003" s="17"/>
      <c r="AO2003" s="17"/>
      <c r="AP2003" s="17"/>
      <c r="AQ2003" s="17"/>
      <c r="AR2003" s="17"/>
      <c r="AS2003" s="17"/>
      <c r="AT2003" s="17"/>
      <c r="AU2003" s="17"/>
      <c r="AV2003" s="17"/>
      <c r="AW2003" s="17"/>
      <c r="AX2003" s="17"/>
    </row>
    <row r="2004" spans="1:50">
      <c r="A2004" s="11"/>
      <c r="B2004" s="11"/>
      <c r="C2004" s="11"/>
      <c r="D2004" s="12"/>
      <c r="E2004" s="17"/>
      <c r="F2004" s="17"/>
      <c r="G2004" s="17"/>
      <c r="H2004" s="17"/>
      <c r="I2004" s="21"/>
      <c r="J2004" s="17"/>
      <c r="K2004" s="17"/>
      <c r="L2004" s="17"/>
      <c r="M2004" s="17"/>
      <c r="N2004" s="17"/>
      <c r="O2004" s="17"/>
      <c r="P2004" s="17"/>
      <c r="Q2004" s="17"/>
      <c r="R2004" s="17"/>
      <c r="S2004" s="17"/>
      <c r="T2004" s="17"/>
      <c r="U2004" s="17"/>
      <c r="V2004" s="17"/>
      <c r="W2004" s="17"/>
      <c r="X2004" s="17"/>
      <c r="Y2004" s="17"/>
      <c r="Z2004" s="17"/>
      <c r="AA2004" s="17"/>
      <c r="AB2004" s="17"/>
      <c r="AC2004" s="17"/>
      <c r="AD2004" s="17"/>
      <c r="AE2004" s="17"/>
      <c r="AF2004" s="17"/>
      <c r="AG2004" s="17"/>
      <c r="AH2004" s="17"/>
      <c r="AI2004" s="17"/>
      <c r="AJ2004" s="17"/>
      <c r="AK2004" s="17"/>
      <c r="AL2004" s="17"/>
      <c r="AM2004" s="17"/>
      <c r="AN2004" s="17"/>
      <c r="AO2004" s="17"/>
      <c r="AP2004" s="17"/>
      <c r="AQ2004" s="17"/>
      <c r="AR2004" s="17"/>
      <c r="AS2004" s="17"/>
      <c r="AT2004" s="17"/>
      <c r="AU2004" s="17"/>
      <c r="AV2004" s="17"/>
      <c r="AW2004" s="17"/>
      <c r="AX2004" s="17"/>
    </row>
    <row r="2005" spans="1:50">
      <c r="A2005" s="11"/>
      <c r="B2005" s="11"/>
      <c r="C2005" s="11"/>
      <c r="D2005" s="12"/>
      <c r="E2005" s="17"/>
      <c r="F2005" s="17"/>
      <c r="G2005" s="17"/>
      <c r="H2005" s="17"/>
      <c r="I2005" s="21"/>
      <c r="J2005" s="17"/>
      <c r="K2005" s="17"/>
      <c r="L2005" s="17"/>
      <c r="M2005" s="17"/>
      <c r="N2005" s="17"/>
      <c r="O2005" s="17"/>
      <c r="P2005" s="17"/>
      <c r="Q2005" s="17"/>
      <c r="R2005" s="17"/>
      <c r="S2005" s="17"/>
      <c r="T2005" s="17"/>
      <c r="U2005" s="17"/>
      <c r="V2005" s="17"/>
      <c r="W2005" s="17"/>
      <c r="X2005" s="17"/>
      <c r="Y2005" s="17"/>
      <c r="Z2005" s="17"/>
      <c r="AA2005" s="17"/>
      <c r="AB2005" s="17"/>
      <c r="AC2005" s="17"/>
      <c r="AD2005" s="17"/>
      <c r="AE2005" s="17"/>
      <c r="AF2005" s="17"/>
      <c r="AG2005" s="17"/>
      <c r="AH2005" s="17"/>
      <c r="AI2005" s="17"/>
      <c r="AJ2005" s="17"/>
      <c r="AK2005" s="17"/>
      <c r="AL2005" s="17"/>
      <c r="AM2005" s="17"/>
      <c r="AN2005" s="17"/>
      <c r="AO2005" s="17"/>
      <c r="AP2005" s="17"/>
      <c r="AQ2005" s="17"/>
      <c r="AR2005" s="17"/>
      <c r="AS2005" s="17"/>
      <c r="AT2005" s="17"/>
      <c r="AU2005" s="17"/>
      <c r="AV2005" s="17"/>
      <c r="AW2005" s="17"/>
      <c r="AX2005" s="17"/>
    </row>
    <row r="2006" spans="1:50">
      <c r="A2006" s="11"/>
      <c r="B2006" s="11"/>
      <c r="C2006" s="11"/>
      <c r="D2006" s="12"/>
      <c r="E2006" s="17"/>
      <c r="F2006" s="17"/>
      <c r="G2006" s="17"/>
      <c r="H2006" s="17"/>
      <c r="I2006" s="21"/>
      <c r="J2006" s="17"/>
      <c r="K2006" s="17"/>
      <c r="L2006" s="17"/>
      <c r="M2006" s="17"/>
      <c r="N2006" s="17"/>
      <c r="O2006" s="17"/>
      <c r="P2006" s="17"/>
      <c r="Q2006" s="17"/>
      <c r="R2006" s="17"/>
      <c r="S2006" s="17"/>
      <c r="T2006" s="17"/>
      <c r="U2006" s="17"/>
      <c r="V2006" s="17"/>
      <c r="W2006" s="17"/>
      <c r="X2006" s="17"/>
      <c r="Y2006" s="17"/>
      <c r="Z2006" s="17"/>
      <c r="AA2006" s="17"/>
      <c r="AB2006" s="17"/>
      <c r="AC2006" s="17"/>
      <c r="AD2006" s="17"/>
      <c r="AE2006" s="17"/>
      <c r="AF2006" s="17"/>
      <c r="AG2006" s="17"/>
      <c r="AH2006" s="17"/>
      <c r="AI2006" s="17"/>
      <c r="AJ2006" s="17"/>
      <c r="AK2006" s="17"/>
      <c r="AL2006" s="17"/>
      <c r="AM2006" s="17"/>
      <c r="AN2006" s="17"/>
      <c r="AO2006" s="17"/>
      <c r="AP2006" s="17"/>
      <c r="AQ2006" s="17"/>
      <c r="AR2006" s="17"/>
      <c r="AS2006" s="17"/>
      <c r="AT2006" s="17"/>
      <c r="AU2006" s="17"/>
      <c r="AV2006" s="17"/>
      <c r="AW2006" s="17"/>
      <c r="AX2006" s="17"/>
    </row>
    <row r="2007" spans="1:50">
      <c r="A2007" s="11"/>
      <c r="B2007" s="11"/>
      <c r="C2007" s="11"/>
      <c r="D2007" s="12"/>
      <c r="E2007" s="17"/>
      <c r="F2007" s="17"/>
      <c r="G2007" s="17"/>
      <c r="H2007" s="17"/>
      <c r="I2007" s="21"/>
      <c r="J2007" s="17"/>
      <c r="K2007" s="17"/>
      <c r="L2007" s="17"/>
      <c r="M2007" s="17"/>
      <c r="N2007" s="17"/>
      <c r="O2007" s="17"/>
      <c r="P2007" s="17"/>
      <c r="Q2007" s="17"/>
      <c r="R2007" s="17"/>
      <c r="S2007" s="17"/>
      <c r="T2007" s="17"/>
      <c r="U2007" s="17"/>
      <c r="V2007" s="17"/>
      <c r="W2007" s="17"/>
      <c r="X2007" s="17"/>
      <c r="Y2007" s="17"/>
      <c r="Z2007" s="17"/>
      <c r="AA2007" s="17"/>
      <c r="AB2007" s="17"/>
      <c r="AC2007" s="17"/>
      <c r="AD2007" s="17"/>
      <c r="AE2007" s="17"/>
      <c r="AF2007" s="17"/>
      <c r="AG2007" s="17"/>
      <c r="AH2007" s="17"/>
      <c r="AI2007" s="17"/>
      <c r="AJ2007" s="17"/>
      <c r="AK2007" s="17"/>
      <c r="AL2007" s="17"/>
      <c r="AM2007" s="17"/>
      <c r="AN2007" s="17"/>
      <c r="AO2007" s="17"/>
      <c r="AP2007" s="17"/>
      <c r="AQ2007" s="17"/>
      <c r="AR2007" s="17"/>
      <c r="AS2007" s="17"/>
      <c r="AT2007" s="17"/>
      <c r="AU2007" s="17"/>
      <c r="AV2007" s="17"/>
      <c r="AW2007" s="17"/>
      <c r="AX2007" s="17"/>
    </row>
    <row r="2008" spans="1:50">
      <c r="A2008" s="11"/>
      <c r="B2008" s="11"/>
      <c r="C2008" s="11"/>
      <c r="D2008" s="12"/>
      <c r="E2008" s="17"/>
      <c r="F2008" s="17"/>
      <c r="G2008" s="17"/>
      <c r="H2008" s="17"/>
      <c r="I2008" s="21"/>
      <c r="J2008" s="17"/>
      <c r="K2008" s="17"/>
      <c r="L2008" s="17"/>
      <c r="M2008" s="17"/>
      <c r="N2008" s="17"/>
      <c r="O2008" s="17"/>
      <c r="P2008" s="17"/>
      <c r="Q2008" s="17"/>
      <c r="R2008" s="17"/>
      <c r="S2008" s="17"/>
      <c r="T2008" s="17"/>
      <c r="U2008" s="17"/>
      <c r="V2008" s="17"/>
      <c r="W2008" s="17"/>
      <c r="X2008" s="17"/>
      <c r="Y2008" s="17"/>
      <c r="Z2008" s="17"/>
      <c r="AA2008" s="17"/>
      <c r="AB2008" s="17"/>
      <c r="AC2008" s="17"/>
      <c r="AD2008" s="17"/>
      <c r="AE2008" s="17"/>
      <c r="AF2008" s="17"/>
      <c r="AG2008" s="17"/>
      <c r="AH2008" s="17"/>
      <c r="AI2008" s="17"/>
      <c r="AJ2008" s="17"/>
      <c r="AK2008" s="17"/>
      <c r="AL2008" s="17"/>
      <c r="AM2008" s="17"/>
      <c r="AN2008" s="17"/>
      <c r="AO2008" s="17"/>
      <c r="AP2008" s="17"/>
      <c r="AQ2008" s="17"/>
      <c r="AR2008" s="17"/>
      <c r="AS2008" s="17"/>
      <c r="AT2008" s="17"/>
      <c r="AU2008" s="17"/>
      <c r="AV2008" s="17"/>
      <c r="AW2008" s="17"/>
      <c r="AX2008" s="17"/>
    </row>
    <row r="2009" spans="1:50">
      <c r="A2009" s="11"/>
      <c r="B2009" s="11"/>
      <c r="C2009" s="11"/>
      <c r="D2009" s="12"/>
      <c r="E2009" s="17"/>
      <c r="F2009" s="17"/>
      <c r="G2009" s="17"/>
      <c r="H2009" s="17"/>
      <c r="I2009" s="21"/>
      <c r="J2009" s="17"/>
      <c r="K2009" s="17"/>
      <c r="L2009" s="17"/>
      <c r="M2009" s="17"/>
      <c r="N2009" s="17"/>
      <c r="O2009" s="17"/>
      <c r="P2009" s="17"/>
      <c r="Q2009" s="17"/>
      <c r="R2009" s="17"/>
      <c r="S2009" s="17"/>
      <c r="T2009" s="17"/>
      <c r="U2009" s="17"/>
      <c r="V2009" s="17"/>
      <c r="W2009" s="17"/>
      <c r="X2009" s="17"/>
      <c r="Y2009" s="17"/>
      <c r="Z2009" s="17"/>
      <c r="AA2009" s="17"/>
      <c r="AB2009" s="17"/>
      <c r="AC2009" s="17"/>
      <c r="AD2009" s="17"/>
      <c r="AE2009" s="17"/>
      <c r="AF2009" s="17"/>
      <c r="AG2009" s="17"/>
      <c r="AH2009" s="17"/>
      <c r="AI2009" s="17"/>
      <c r="AJ2009" s="17"/>
      <c r="AK2009" s="17"/>
      <c r="AL2009" s="17"/>
      <c r="AM2009" s="17"/>
      <c r="AN2009" s="17"/>
      <c r="AO2009" s="17"/>
      <c r="AP2009" s="17"/>
      <c r="AQ2009" s="17"/>
      <c r="AR2009" s="17"/>
      <c r="AS2009" s="17"/>
      <c r="AT2009" s="17"/>
      <c r="AU2009" s="17"/>
      <c r="AV2009" s="17"/>
      <c r="AW2009" s="17"/>
      <c r="AX2009" s="17"/>
    </row>
    <row r="2010" spans="1:50">
      <c r="A2010" s="11"/>
      <c r="B2010" s="11"/>
      <c r="C2010" s="11"/>
      <c r="D2010" s="12"/>
      <c r="E2010" s="17"/>
      <c r="F2010" s="17"/>
      <c r="G2010" s="17"/>
      <c r="H2010" s="17"/>
      <c r="I2010" s="21"/>
      <c r="J2010" s="17"/>
      <c r="K2010" s="17"/>
      <c r="L2010" s="17"/>
      <c r="M2010" s="17"/>
      <c r="N2010" s="17"/>
      <c r="O2010" s="17"/>
      <c r="P2010" s="17"/>
      <c r="Q2010" s="17"/>
      <c r="R2010" s="17"/>
      <c r="S2010" s="17"/>
      <c r="T2010" s="17"/>
      <c r="U2010" s="17"/>
      <c r="V2010" s="17"/>
      <c r="W2010" s="17"/>
      <c r="X2010" s="17"/>
      <c r="Y2010" s="17"/>
      <c r="Z2010" s="17"/>
      <c r="AA2010" s="17"/>
      <c r="AB2010" s="17"/>
      <c r="AC2010" s="17"/>
      <c r="AD2010" s="17"/>
      <c r="AE2010" s="17"/>
      <c r="AF2010" s="17"/>
      <c r="AG2010" s="17"/>
      <c r="AH2010" s="17"/>
      <c r="AI2010" s="17"/>
      <c r="AJ2010" s="17"/>
      <c r="AK2010" s="17"/>
      <c r="AL2010" s="17"/>
      <c r="AM2010" s="17"/>
      <c r="AN2010" s="17"/>
      <c r="AO2010" s="17"/>
      <c r="AP2010" s="17"/>
      <c r="AQ2010" s="17"/>
      <c r="AR2010" s="17"/>
      <c r="AS2010" s="17"/>
      <c r="AT2010" s="17"/>
      <c r="AU2010" s="17"/>
      <c r="AV2010" s="17"/>
      <c r="AW2010" s="17"/>
      <c r="AX2010" s="17"/>
    </row>
    <row r="2011" spans="1:50">
      <c r="A2011" s="11"/>
      <c r="B2011" s="11"/>
      <c r="C2011" s="11"/>
      <c r="D2011" s="12"/>
      <c r="E2011" s="17"/>
      <c r="F2011" s="17"/>
      <c r="G2011" s="17"/>
      <c r="H2011" s="17"/>
      <c r="I2011" s="21"/>
      <c r="J2011" s="17"/>
      <c r="K2011" s="17"/>
      <c r="L2011" s="17"/>
      <c r="M2011" s="17"/>
      <c r="N2011" s="17"/>
      <c r="O2011" s="17"/>
      <c r="P2011" s="17"/>
      <c r="Q2011" s="17"/>
      <c r="R2011" s="17"/>
      <c r="S2011" s="17"/>
      <c r="T2011" s="17"/>
      <c r="U2011" s="17"/>
      <c r="V2011" s="17"/>
      <c r="W2011" s="17"/>
      <c r="X2011" s="17"/>
      <c r="Y2011" s="17"/>
      <c r="Z2011" s="17"/>
      <c r="AA2011" s="17"/>
      <c r="AB2011" s="17"/>
      <c r="AC2011" s="17"/>
      <c r="AD2011" s="17"/>
      <c r="AE2011" s="17"/>
      <c r="AF2011" s="17"/>
      <c r="AG2011" s="17"/>
      <c r="AH2011" s="17"/>
      <c r="AI2011" s="17"/>
      <c r="AJ2011" s="17"/>
      <c r="AK2011" s="17"/>
      <c r="AL2011" s="17"/>
      <c r="AM2011" s="17"/>
      <c r="AN2011" s="17"/>
      <c r="AO2011" s="17"/>
      <c r="AP2011" s="17"/>
      <c r="AQ2011" s="17"/>
      <c r="AR2011" s="17"/>
      <c r="AS2011" s="17"/>
      <c r="AT2011" s="17"/>
      <c r="AU2011" s="17"/>
      <c r="AV2011" s="17"/>
      <c r="AW2011" s="17"/>
      <c r="AX2011" s="17"/>
    </row>
    <row r="2012" spans="1:50">
      <c r="A2012" s="11"/>
      <c r="B2012" s="11"/>
      <c r="C2012" s="11"/>
      <c r="D2012" s="12"/>
      <c r="E2012" s="17"/>
      <c r="F2012" s="17"/>
      <c r="G2012" s="17"/>
      <c r="H2012" s="17"/>
      <c r="I2012" s="21"/>
      <c r="J2012" s="17"/>
      <c r="K2012" s="17"/>
      <c r="L2012" s="17"/>
      <c r="M2012" s="17"/>
      <c r="N2012" s="17"/>
      <c r="O2012" s="17"/>
      <c r="P2012" s="17"/>
      <c r="Q2012" s="17"/>
      <c r="R2012" s="17"/>
      <c r="S2012" s="17"/>
      <c r="T2012" s="17"/>
      <c r="U2012" s="17"/>
      <c r="V2012" s="17"/>
      <c r="W2012" s="17"/>
      <c r="X2012" s="17"/>
      <c r="Y2012" s="17"/>
      <c r="Z2012" s="17"/>
      <c r="AA2012" s="17"/>
      <c r="AB2012" s="17"/>
      <c r="AC2012" s="17"/>
      <c r="AD2012" s="17"/>
      <c r="AE2012" s="17"/>
      <c r="AF2012" s="17"/>
      <c r="AG2012" s="17"/>
      <c r="AH2012" s="17"/>
      <c r="AI2012" s="17"/>
      <c r="AJ2012" s="17"/>
      <c r="AK2012" s="17"/>
      <c r="AL2012" s="17"/>
      <c r="AM2012" s="17"/>
      <c r="AN2012" s="17"/>
      <c r="AO2012" s="17"/>
      <c r="AP2012" s="17"/>
      <c r="AQ2012" s="17"/>
      <c r="AR2012" s="17"/>
      <c r="AS2012" s="17"/>
      <c r="AT2012" s="17"/>
      <c r="AU2012" s="17"/>
      <c r="AV2012" s="17"/>
      <c r="AW2012" s="17"/>
      <c r="AX2012" s="17"/>
    </row>
    <row r="2013" spans="1:50">
      <c r="A2013" s="11"/>
      <c r="B2013" s="11"/>
      <c r="C2013" s="11"/>
      <c r="D2013" s="12"/>
      <c r="E2013" s="17"/>
      <c r="F2013" s="17"/>
      <c r="G2013" s="17"/>
      <c r="H2013" s="17"/>
      <c r="I2013" s="21"/>
      <c r="J2013" s="17"/>
      <c r="K2013" s="17"/>
      <c r="L2013" s="17"/>
      <c r="M2013" s="17"/>
      <c r="N2013" s="17"/>
      <c r="O2013" s="17"/>
      <c r="P2013" s="17"/>
      <c r="Q2013" s="17"/>
      <c r="R2013" s="17"/>
      <c r="S2013" s="17"/>
      <c r="T2013" s="17"/>
      <c r="U2013" s="17"/>
      <c r="V2013" s="17"/>
      <c r="W2013" s="17"/>
      <c r="X2013" s="17"/>
      <c r="Y2013" s="17"/>
      <c r="Z2013" s="17"/>
      <c r="AA2013" s="17"/>
      <c r="AB2013" s="17"/>
      <c r="AC2013" s="17"/>
      <c r="AD2013" s="17"/>
      <c r="AE2013" s="17"/>
      <c r="AF2013" s="17"/>
      <c r="AG2013" s="17"/>
      <c r="AH2013" s="17"/>
      <c r="AI2013" s="17"/>
      <c r="AJ2013" s="17"/>
      <c r="AK2013" s="17"/>
      <c r="AL2013" s="17"/>
      <c r="AM2013" s="17"/>
      <c r="AN2013" s="17"/>
      <c r="AO2013" s="17"/>
      <c r="AP2013" s="17"/>
      <c r="AQ2013" s="17"/>
      <c r="AR2013" s="17"/>
      <c r="AS2013" s="17"/>
      <c r="AT2013" s="17"/>
      <c r="AU2013" s="17"/>
      <c r="AV2013" s="17"/>
      <c r="AW2013" s="17"/>
      <c r="AX2013" s="17"/>
    </row>
    <row r="2014" spans="1:50">
      <c r="A2014" s="11"/>
      <c r="B2014" s="11"/>
      <c r="C2014" s="11"/>
      <c r="D2014" s="12"/>
      <c r="E2014" s="17"/>
      <c r="F2014" s="17"/>
      <c r="G2014" s="17"/>
      <c r="H2014" s="17"/>
      <c r="I2014" s="21"/>
      <c r="J2014" s="17"/>
      <c r="K2014" s="17"/>
      <c r="L2014" s="17"/>
      <c r="M2014" s="17"/>
      <c r="N2014" s="17"/>
      <c r="O2014" s="17"/>
      <c r="P2014" s="17"/>
      <c r="Q2014" s="17"/>
      <c r="R2014" s="17"/>
      <c r="S2014" s="17"/>
      <c r="T2014" s="17"/>
      <c r="U2014" s="17"/>
      <c r="V2014" s="17"/>
      <c r="W2014" s="17"/>
      <c r="X2014" s="17"/>
      <c r="Y2014" s="17"/>
      <c r="Z2014" s="17"/>
      <c r="AA2014" s="17"/>
      <c r="AB2014" s="17"/>
      <c r="AC2014" s="17"/>
      <c r="AD2014" s="17"/>
      <c r="AE2014" s="17"/>
      <c r="AF2014" s="17"/>
      <c r="AG2014" s="17"/>
      <c r="AH2014" s="17"/>
      <c r="AI2014" s="17"/>
      <c r="AJ2014" s="17"/>
      <c r="AK2014" s="17"/>
      <c r="AL2014" s="17"/>
      <c r="AM2014" s="17"/>
      <c r="AN2014" s="17"/>
      <c r="AO2014" s="17"/>
      <c r="AP2014" s="17"/>
      <c r="AQ2014" s="17"/>
      <c r="AR2014" s="17"/>
      <c r="AS2014" s="17"/>
      <c r="AT2014" s="17"/>
      <c r="AU2014" s="17"/>
      <c r="AV2014" s="17"/>
      <c r="AW2014" s="17"/>
      <c r="AX2014" s="17"/>
    </row>
    <row r="2015" spans="1:50">
      <c r="A2015" s="11"/>
      <c r="B2015" s="11"/>
      <c r="C2015" s="11"/>
      <c r="D2015" s="12"/>
      <c r="E2015" s="17"/>
      <c r="F2015" s="17"/>
      <c r="G2015" s="17"/>
      <c r="H2015" s="17"/>
      <c r="I2015" s="21"/>
      <c r="J2015" s="17"/>
      <c r="K2015" s="17"/>
      <c r="L2015" s="17"/>
      <c r="M2015" s="17"/>
      <c r="N2015" s="17"/>
      <c r="O2015" s="17"/>
      <c r="P2015" s="17"/>
      <c r="Q2015" s="17"/>
      <c r="R2015" s="17"/>
      <c r="S2015" s="17"/>
      <c r="T2015" s="17"/>
      <c r="U2015" s="17"/>
      <c r="V2015" s="17"/>
      <c r="W2015" s="17"/>
      <c r="X2015" s="17"/>
      <c r="Y2015" s="17"/>
      <c r="Z2015" s="17"/>
      <c r="AA2015" s="17"/>
      <c r="AB2015" s="17"/>
      <c r="AC2015" s="17"/>
      <c r="AD2015" s="17"/>
      <c r="AE2015" s="17"/>
      <c r="AF2015" s="17"/>
      <c r="AG2015" s="17"/>
      <c r="AH2015" s="17"/>
      <c r="AI2015" s="17"/>
      <c r="AJ2015" s="17"/>
      <c r="AK2015" s="17"/>
      <c r="AL2015" s="17"/>
      <c r="AM2015" s="17"/>
      <c r="AN2015" s="17"/>
      <c r="AO2015" s="17"/>
      <c r="AP2015" s="17"/>
      <c r="AQ2015" s="17"/>
      <c r="AR2015" s="17"/>
      <c r="AS2015" s="17"/>
      <c r="AT2015" s="17"/>
      <c r="AU2015" s="17"/>
      <c r="AV2015" s="17"/>
      <c r="AW2015" s="17"/>
      <c r="AX2015" s="17"/>
    </row>
    <row r="2016" spans="1:50">
      <c r="A2016" s="11"/>
      <c r="B2016" s="11"/>
      <c r="C2016" s="11"/>
      <c r="D2016" s="12"/>
      <c r="E2016" s="17"/>
      <c r="F2016" s="17"/>
      <c r="G2016" s="17"/>
      <c r="H2016" s="17"/>
      <c r="I2016" s="21"/>
      <c r="J2016" s="17"/>
      <c r="K2016" s="17"/>
      <c r="L2016" s="17"/>
      <c r="M2016" s="17"/>
      <c r="N2016" s="17"/>
      <c r="O2016" s="17"/>
      <c r="P2016" s="17"/>
      <c r="Q2016" s="17"/>
      <c r="R2016" s="17"/>
      <c r="S2016" s="17"/>
      <c r="T2016" s="17"/>
      <c r="U2016" s="17"/>
      <c r="V2016" s="17"/>
      <c r="W2016" s="17"/>
      <c r="X2016" s="17"/>
      <c r="Y2016" s="17"/>
      <c r="Z2016" s="17"/>
      <c r="AA2016" s="17"/>
      <c r="AB2016" s="17"/>
      <c r="AC2016" s="17"/>
      <c r="AD2016" s="17"/>
      <c r="AE2016" s="17"/>
      <c r="AF2016" s="17"/>
      <c r="AG2016" s="17"/>
      <c r="AH2016" s="17"/>
      <c r="AI2016" s="17"/>
      <c r="AJ2016" s="17"/>
      <c r="AK2016" s="17"/>
      <c r="AL2016" s="17"/>
      <c r="AM2016" s="17"/>
      <c r="AN2016" s="17"/>
      <c r="AO2016" s="17"/>
      <c r="AP2016" s="17"/>
      <c r="AQ2016" s="17"/>
      <c r="AR2016" s="17"/>
      <c r="AS2016" s="17"/>
      <c r="AT2016" s="17"/>
      <c r="AU2016" s="17"/>
      <c r="AV2016" s="17"/>
      <c r="AW2016" s="17"/>
      <c r="AX2016" s="17"/>
    </row>
    <row r="2017" spans="1:50">
      <c r="A2017" s="11"/>
      <c r="B2017" s="11"/>
      <c r="C2017" s="11"/>
      <c r="D2017" s="12"/>
      <c r="E2017" s="17"/>
      <c r="F2017" s="17"/>
      <c r="G2017" s="17"/>
      <c r="H2017" s="17"/>
      <c r="I2017" s="21"/>
      <c r="J2017" s="17"/>
      <c r="K2017" s="17"/>
      <c r="L2017" s="17"/>
      <c r="M2017" s="17"/>
      <c r="N2017" s="17"/>
      <c r="O2017" s="17"/>
      <c r="P2017" s="17"/>
      <c r="Q2017" s="17"/>
      <c r="R2017" s="17"/>
      <c r="S2017" s="17"/>
      <c r="T2017" s="17"/>
      <c r="U2017" s="17"/>
      <c r="V2017" s="17"/>
      <c r="W2017" s="17"/>
      <c r="X2017" s="17"/>
      <c r="Y2017" s="17"/>
      <c r="Z2017" s="17"/>
      <c r="AA2017" s="17"/>
      <c r="AB2017" s="17"/>
      <c r="AC2017" s="17"/>
      <c r="AD2017" s="17"/>
      <c r="AE2017" s="17"/>
      <c r="AF2017" s="17"/>
      <c r="AG2017" s="17"/>
      <c r="AH2017" s="17"/>
      <c r="AI2017" s="17"/>
      <c r="AJ2017" s="17"/>
      <c r="AK2017" s="17"/>
      <c r="AL2017" s="17"/>
      <c r="AM2017" s="17"/>
      <c r="AN2017" s="17"/>
      <c r="AO2017" s="17"/>
      <c r="AP2017" s="17"/>
      <c r="AQ2017" s="17"/>
      <c r="AR2017" s="17"/>
      <c r="AS2017" s="17"/>
      <c r="AT2017" s="17"/>
      <c r="AU2017" s="17"/>
      <c r="AV2017" s="17"/>
      <c r="AW2017" s="17"/>
      <c r="AX2017" s="17"/>
    </row>
    <row r="2018" spans="1:50">
      <c r="A2018" s="11"/>
      <c r="B2018" s="11"/>
      <c r="C2018" s="11"/>
      <c r="D2018" s="12"/>
      <c r="E2018" s="17"/>
      <c r="F2018" s="17"/>
      <c r="G2018" s="17"/>
      <c r="H2018" s="17"/>
      <c r="I2018" s="21"/>
      <c r="J2018" s="17"/>
      <c r="K2018" s="17"/>
      <c r="L2018" s="17"/>
      <c r="M2018" s="17"/>
      <c r="N2018" s="17"/>
      <c r="O2018" s="17"/>
      <c r="P2018" s="17"/>
      <c r="Q2018" s="17"/>
      <c r="R2018" s="17"/>
      <c r="S2018" s="17"/>
      <c r="T2018" s="17"/>
      <c r="U2018" s="17"/>
      <c r="V2018" s="17"/>
      <c r="W2018" s="17"/>
      <c r="X2018" s="17"/>
      <c r="Y2018" s="17"/>
      <c r="Z2018" s="17"/>
      <c r="AA2018" s="17"/>
      <c r="AB2018" s="17"/>
      <c r="AC2018" s="17"/>
      <c r="AD2018" s="17"/>
      <c r="AE2018" s="17"/>
      <c r="AF2018" s="17"/>
      <c r="AG2018" s="17"/>
      <c r="AH2018" s="17"/>
      <c r="AI2018" s="17"/>
      <c r="AJ2018" s="17"/>
      <c r="AK2018" s="17"/>
      <c r="AL2018" s="17"/>
      <c r="AM2018" s="17"/>
      <c r="AN2018" s="17"/>
      <c r="AO2018" s="17"/>
      <c r="AP2018" s="17"/>
      <c r="AQ2018" s="17"/>
      <c r="AR2018" s="17"/>
      <c r="AS2018" s="17"/>
      <c r="AT2018" s="17"/>
      <c r="AU2018" s="17"/>
      <c r="AV2018" s="17"/>
      <c r="AW2018" s="17"/>
      <c r="AX2018" s="17"/>
    </row>
    <row r="2019" spans="1:50">
      <c r="A2019" s="11"/>
      <c r="B2019" s="11"/>
      <c r="C2019" s="11"/>
      <c r="D2019" s="12"/>
      <c r="E2019" s="17"/>
      <c r="F2019" s="17"/>
      <c r="G2019" s="17"/>
      <c r="H2019" s="17"/>
      <c r="I2019" s="21"/>
      <c r="J2019" s="17"/>
      <c r="K2019" s="17"/>
      <c r="L2019" s="17"/>
      <c r="M2019" s="17"/>
      <c r="N2019" s="17"/>
      <c r="O2019" s="17"/>
      <c r="P2019" s="17"/>
      <c r="Q2019" s="17"/>
      <c r="R2019" s="17"/>
      <c r="S2019" s="17"/>
      <c r="T2019" s="17"/>
      <c r="U2019" s="17"/>
      <c r="V2019" s="17"/>
      <c r="W2019" s="17"/>
      <c r="X2019" s="17"/>
      <c r="Y2019" s="17"/>
      <c r="Z2019" s="17"/>
      <c r="AA2019" s="17"/>
      <c r="AB2019" s="17"/>
      <c r="AC2019" s="17"/>
      <c r="AD2019" s="17"/>
      <c r="AE2019" s="17"/>
      <c r="AF2019" s="17"/>
      <c r="AG2019" s="17"/>
      <c r="AH2019" s="17"/>
      <c r="AI2019" s="17"/>
      <c r="AJ2019" s="17"/>
      <c r="AK2019" s="17"/>
      <c r="AL2019" s="17"/>
      <c r="AM2019" s="17"/>
      <c r="AN2019" s="17"/>
      <c r="AO2019" s="17"/>
      <c r="AP2019" s="17"/>
      <c r="AQ2019" s="17"/>
      <c r="AR2019" s="17"/>
      <c r="AS2019" s="17"/>
      <c r="AT2019" s="17"/>
      <c r="AU2019" s="17"/>
      <c r="AV2019" s="17"/>
      <c r="AW2019" s="17"/>
      <c r="AX2019" s="17"/>
    </row>
    <row r="2020" spans="1:50">
      <c r="A2020" s="11"/>
      <c r="B2020" s="11"/>
      <c r="C2020" s="11"/>
      <c r="D2020" s="12"/>
      <c r="E2020" s="17"/>
      <c r="F2020" s="17"/>
      <c r="G2020" s="17"/>
      <c r="H2020" s="17"/>
      <c r="I2020" s="21"/>
      <c r="J2020" s="17"/>
      <c r="K2020" s="17"/>
      <c r="L2020" s="17"/>
      <c r="M2020" s="17"/>
      <c r="N2020" s="17"/>
      <c r="O2020" s="17"/>
      <c r="P2020" s="17"/>
      <c r="Q2020" s="17"/>
      <c r="R2020" s="17"/>
      <c r="S2020" s="17"/>
      <c r="T2020" s="17"/>
      <c r="U2020" s="17"/>
      <c r="V2020" s="17"/>
      <c r="W2020" s="17"/>
      <c r="X2020" s="17"/>
      <c r="Y2020" s="17"/>
      <c r="Z2020" s="17"/>
      <c r="AA2020" s="17"/>
      <c r="AB2020" s="17"/>
      <c r="AC2020" s="17"/>
      <c r="AD2020" s="17"/>
      <c r="AE2020" s="17"/>
      <c r="AF2020" s="17"/>
      <c r="AG2020" s="17"/>
      <c r="AH2020" s="17"/>
      <c r="AI2020" s="17"/>
      <c r="AJ2020" s="17"/>
      <c r="AK2020" s="17"/>
      <c r="AL2020" s="17"/>
      <c r="AM2020" s="17"/>
      <c r="AN2020" s="17"/>
      <c r="AO2020" s="17"/>
      <c r="AP2020" s="17"/>
      <c r="AQ2020" s="17"/>
      <c r="AR2020" s="17"/>
      <c r="AS2020" s="17"/>
      <c r="AT2020" s="17"/>
      <c r="AU2020" s="17"/>
      <c r="AV2020" s="17"/>
      <c r="AW2020" s="17"/>
      <c r="AX2020" s="17"/>
    </row>
    <row r="2021" spans="1:50">
      <c r="A2021" s="11"/>
      <c r="B2021" s="11"/>
      <c r="C2021" s="11"/>
      <c r="D2021" s="12"/>
      <c r="E2021" s="17"/>
      <c r="F2021" s="17"/>
      <c r="G2021" s="17"/>
      <c r="H2021" s="17"/>
      <c r="I2021" s="21"/>
      <c r="J2021" s="17"/>
      <c r="K2021" s="17"/>
      <c r="L2021" s="17"/>
      <c r="M2021" s="17"/>
      <c r="N2021" s="17"/>
      <c r="O2021" s="17"/>
      <c r="P2021" s="17"/>
      <c r="Q2021" s="17"/>
      <c r="R2021" s="17"/>
      <c r="S2021" s="17"/>
      <c r="T2021" s="17"/>
      <c r="U2021" s="17"/>
      <c r="V2021" s="17"/>
      <c r="W2021" s="17"/>
      <c r="X2021" s="17"/>
      <c r="Y2021" s="17"/>
      <c r="Z2021" s="17"/>
      <c r="AA2021" s="17"/>
      <c r="AB2021" s="17"/>
      <c r="AC2021" s="17"/>
      <c r="AD2021" s="17"/>
      <c r="AE2021" s="17"/>
      <c r="AF2021" s="17"/>
      <c r="AG2021" s="17"/>
      <c r="AH2021" s="17"/>
      <c r="AI2021" s="17"/>
      <c r="AJ2021" s="17"/>
      <c r="AK2021" s="17"/>
      <c r="AL2021" s="17"/>
      <c r="AM2021" s="17"/>
      <c r="AN2021" s="17"/>
      <c r="AO2021" s="17"/>
      <c r="AP2021" s="17"/>
      <c r="AQ2021" s="17"/>
      <c r="AR2021" s="17"/>
      <c r="AS2021" s="17"/>
      <c r="AT2021" s="17"/>
      <c r="AU2021" s="17"/>
      <c r="AV2021" s="17"/>
      <c r="AW2021" s="17"/>
      <c r="AX2021" s="17"/>
    </row>
    <row r="2022" spans="1:50">
      <c r="A2022" s="11"/>
      <c r="B2022" s="11"/>
      <c r="C2022" s="11"/>
      <c r="D2022" s="12"/>
      <c r="E2022" s="17"/>
      <c r="F2022" s="17"/>
      <c r="G2022" s="17"/>
      <c r="H2022" s="17"/>
      <c r="I2022" s="21"/>
      <c r="J2022" s="17"/>
      <c r="K2022" s="17"/>
      <c r="L2022" s="17"/>
      <c r="M2022" s="17"/>
      <c r="N2022" s="17"/>
      <c r="O2022" s="17"/>
      <c r="P2022" s="17"/>
      <c r="Q2022" s="17"/>
      <c r="R2022" s="17"/>
      <c r="S2022" s="17"/>
      <c r="T2022" s="17"/>
      <c r="U2022" s="17"/>
      <c r="V2022" s="17"/>
      <c r="W2022" s="17"/>
      <c r="X2022" s="17"/>
      <c r="Y2022" s="17"/>
      <c r="Z2022" s="17"/>
      <c r="AA2022" s="17"/>
      <c r="AB2022" s="17"/>
      <c r="AC2022" s="17"/>
      <c r="AD2022" s="17"/>
      <c r="AE2022" s="17"/>
      <c r="AF2022" s="17"/>
      <c r="AG2022" s="17"/>
      <c r="AH2022" s="17"/>
      <c r="AI2022" s="17"/>
      <c r="AJ2022" s="17"/>
      <c r="AK2022" s="17"/>
      <c r="AL2022" s="17"/>
      <c r="AM2022" s="17"/>
      <c r="AN2022" s="17"/>
      <c r="AO2022" s="17"/>
      <c r="AP2022" s="17"/>
      <c r="AQ2022" s="17"/>
      <c r="AR2022" s="17"/>
      <c r="AS2022" s="17"/>
      <c r="AT2022" s="17"/>
      <c r="AU2022" s="17"/>
      <c r="AV2022" s="17"/>
      <c r="AW2022" s="17"/>
      <c r="AX2022" s="17"/>
    </row>
    <row r="2023" spans="1:50">
      <c r="A2023" s="11"/>
      <c r="B2023" s="11"/>
      <c r="C2023" s="11"/>
      <c r="D2023" s="12"/>
      <c r="E2023" s="17"/>
      <c r="F2023" s="17"/>
      <c r="G2023" s="17"/>
      <c r="H2023" s="17"/>
      <c r="I2023" s="21"/>
      <c r="J2023" s="17"/>
      <c r="K2023" s="17"/>
      <c r="L2023" s="17"/>
      <c r="M2023" s="17"/>
      <c r="N2023" s="17"/>
      <c r="O2023" s="17"/>
      <c r="P2023" s="17"/>
      <c r="Q2023" s="17"/>
      <c r="R2023" s="17"/>
      <c r="S2023" s="17"/>
      <c r="T2023" s="17"/>
      <c r="U2023" s="17"/>
      <c r="V2023" s="17"/>
      <c r="W2023" s="17"/>
      <c r="X2023" s="17"/>
      <c r="Y2023" s="17"/>
      <c r="Z2023" s="17"/>
      <c r="AA2023" s="17"/>
      <c r="AB2023" s="17"/>
      <c r="AC2023" s="17"/>
      <c r="AD2023" s="17"/>
      <c r="AE2023" s="17"/>
      <c r="AF2023" s="17"/>
      <c r="AG2023" s="17"/>
      <c r="AH2023" s="17"/>
      <c r="AI2023" s="17"/>
      <c r="AJ2023" s="17"/>
      <c r="AK2023" s="17"/>
      <c r="AL2023" s="17"/>
      <c r="AM2023" s="17"/>
      <c r="AN2023" s="17"/>
      <c r="AO2023" s="17"/>
      <c r="AP2023" s="17"/>
      <c r="AQ2023" s="17"/>
      <c r="AR2023" s="17"/>
      <c r="AS2023" s="17"/>
      <c r="AT2023" s="17"/>
      <c r="AU2023" s="17"/>
      <c r="AV2023" s="17"/>
      <c r="AW2023" s="17"/>
      <c r="AX2023" s="17"/>
    </row>
    <row r="2024" spans="1:50">
      <c r="A2024" s="11"/>
      <c r="B2024" s="11"/>
      <c r="C2024" s="11"/>
      <c r="D2024" s="12"/>
      <c r="E2024" s="17"/>
      <c r="F2024" s="17"/>
      <c r="G2024" s="17"/>
      <c r="H2024" s="17"/>
      <c r="I2024" s="21"/>
      <c r="J2024" s="17"/>
      <c r="K2024" s="17"/>
      <c r="L2024" s="17"/>
      <c r="M2024" s="17"/>
      <c r="N2024" s="17"/>
      <c r="O2024" s="17"/>
      <c r="P2024" s="17"/>
      <c r="Q2024" s="17"/>
      <c r="R2024" s="17"/>
      <c r="S2024" s="17"/>
      <c r="T2024" s="17"/>
      <c r="U2024" s="17"/>
      <c r="V2024" s="17"/>
      <c r="W2024" s="17"/>
      <c r="X2024" s="17"/>
      <c r="Y2024" s="17"/>
      <c r="Z2024" s="17"/>
      <c r="AA2024" s="17"/>
      <c r="AB2024" s="17"/>
      <c r="AC2024" s="17"/>
      <c r="AD2024" s="17"/>
      <c r="AE2024" s="17"/>
      <c r="AF2024" s="17"/>
      <c r="AG2024" s="17"/>
      <c r="AH2024" s="17"/>
      <c r="AI2024" s="17"/>
      <c r="AJ2024" s="17"/>
      <c r="AK2024" s="17"/>
      <c r="AL2024" s="17"/>
      <c r="AM2024" s="17"/>
      <c r="AN2024" s="17"/>
      <c r="AO2024" s="17"/>
      <c r="AP2024" s="17"/>
      <c r="AQ2024" s="17"/>
      <c r="AR2024" s="17"/>
      <c r="AS2024" s="17"/>
      <c r="AT2024" s="17"/>
      <c r="AU2024" s="17"/>
      <c r="AV2024" s="17"/>
      <c r="AW2024" s="17"/>
      <c r="AX2024" s="17"/>
    </row>
    <row r="2025" spans="1:50">
      <c r="A2025" s="11"/>
      <c r="B2025" s="11"/>
      <c r="C2025" s="11"/>
      <c r="D2025" s="12"/>
      <c r="E2025" s="17"/>
      <c r="F2025" s="17"/>
      <c r="G2025" s="17"/>
      <c r="H2025" s="17"/>
      <c r="I2025" s="21"/>
      <c r="J2025" s="17"/>
      <c r="K2025" s="17"/>
      <c r="L2025" s="17"/>
      <c r="M2025" s="17"/>
      <c r="N2025" s="17"/>
      <c r="O2025" s="17"/>
      <c r="P2025" s="17"/>
      <c r="Q2025" s="17"/>
      <c r="R2025" s="17"/>
      <c r="S2025" s="17"/>
      <c r="T2025" s="17"/>
      <c r="U2025" s="17"/>
      <c r="V2025" s="17"/>
      <c r="W2025" s="17"/>
      <c r="X2025" s="17"/>
      <c r="Y2025" s="17"/>
      <c r="Z2025" s="17"/>
      <c r="AA2025" s="17"/>
      <c r="AB2025" s="17"/>
      <c r="AC2025" s="17"/>
      <c r="AD2025" s="17"/>
      <c r="AE2025" s="17"/>
      <c r="AF2025" s="17"/>
      <c r="AG2025" s="17"/>
      <c r="AH2025" s="17"/>
      <c r="AI2025" s="17"/>
      <c r="AJ2025" s="17"/>
      <c r="AK2025" s="17"/>
      <c r="AL2025" s="17"/>
      <c r="AM2025" s="17"/>
      <c r="AN2025" s="17"/>
      <c r="AO2025" s="17"/>
      <c r="AP2025" s="17"/>
      <c r="AQ2025" s="17"/>
      <c r="AR2025" s="17"/>
      <c r="AS2025" s="17"/>
      <c r="AT2025" s="17"/>
      <c r="AU2025" s="17"/>
      <c r="AV2025" s="17"/>
      <c r="AW2025" s="17"/>
      <c r="AX2025" s="17"/>
    </row>
    <row r="2026" spans="1:50">
      <c r="A2026" s="11"/>
      <c r="B2026" s="11"/>
      <c r="C2026" s="11"/>
      <c r="D2026" s="12"/>
      <c r="E2026" s="17"/>
      <c r="F2026" s="17"/>
      <c r="G2026" s="17"/>
      <c r="H2026" s="17"/>
      <c r="I2026" s="21"/>
      <c r="J2026" s="17"/>
      <c r="K2026" s="17"/>
      <c r="L2026" s="17"/>
      <c r="M2026" s="17"/>
      <c r="N2026" s="17"/>
      <c r="O2026" s="17"/>
      <c r="P2026" s="17"/>
      <c r="Q2026" s="17"/>
      <c r="R2026" s="17"/>
      <c r="S2026" s="17"/>
      <c r="T2026" s="17"/>
      <c r="U2026" s="17"/>
      <c r="V2026" s="17"/>
      <c r="W2026" s="17"/>
      <c r="X2026" s="17"/>
      <c r="Y2026" s="17"/>
      <c r="Z2026" s="17"/>
      <c r="AA2026" s="17"/>
      <c r="AB2026" s="17"/>
      <c r="AC2026" s="17"/>
      <c r="AD2026" s="17"/>
      <c r="AE2026" s="17"/>
      <c r="AF2026" s="17"/>
      <c r="AG2026" s="17"/>
      <c r="AH2026" s="17"/>
      <c r="AI2026" s="17"/>
      <c r="AJ2026" s="17"/>
      <c r="AK2026" s="17"/>
      <c r="AL2026" s="17"/>
      <c r="AM2026" s="17"/>
      <c r="AN2026" s="17"/>
      <c r="AO2026" s="17"/>
      <c r="AP2026" s="17"/>
      <c r="AQ2026" s="17"/>
      <c r="AR2026" s="17"/>
      <c r="AS2026" s="17"/>
      <c r="AT2026" s="17"/>
      <c r="AU2026" s="17"/>
      <c r="AV2026" s="17"/>
      <c r="AW2026" s="17"/>
      <c r="AX2026" s="17"/>
    </row>
    <row r="2027" spans="1:50">
      <c r="A2027" s="11"/>
      <c r="B2027" s="11"/>
      <c r="C2027" s="11"/>
      <c r="D2027" s="12"/>
      <c r="E2027" s="17"/>
      <c r="F2027" s="17"/>
      <c r="G2027" s="17"/>
      <c r="H2027" s="17"/>
      <c r="I2027" s="21"/>
      <c r="J2027" s="17"/>
      <c r="K2027" s="17"/>
      <c r="L2027" s="17"/>
      <c r="M2027" s="17"/>
      <c r="N2027" s="17"/>
      <c r="O2027" s="17"/>
      <c r="P2027" s="17"/>
      <c r="Q2027" s="17"/>
      <c r="R2027" s="17"/>
      <c r="S2027" s="17"/>
      <c r="T2027" s="17"/>
      <c r="U2027" s="17"/>
      <c r="V2027" s="17"/>
      <c r="W2027" s="17"/>
      <c r="X2027" s="17"/>
      <c r="Y2027" s="17"/>
      <c r="Z2027" s="17"/>
      <c r="AA2027" s="17"/>
      <c r="AB2027" s="17"/>
      <c r="AC2027" s="17"/>
      <c r="AD2027" s="17"/>
      <c r="AE2027" s="17"/>
      <c r="AF2027" s="17"/>
      <c r="AG2027" s="17"/>
      <c r="AH2027" s="17"/>
      <c r="AI2027" s="17"/>
      <c r="AJ2027" s="17"/>
      <c r="AK2027" s="17"/>
      <c r="AL2027" s="17"/>
      <c r="AM2027" s="17"/>
      <c r="AN2027" s="17"/>
      <c r="AO2027" s="17"/>
      <c r="AP2027" s="17"/>
      <c r="AQ2027" s="17"/>
      <c r="AR2027" s="17"/>
      <c r="AS2027" s="17"/>
      <c r="AT2027" s="17"/>
      <c r="AU2027" s="17"/>
      <c r="AV2027" s="17"/>
      <c r="AW2027" s="17"/>
      <c r="AX2027" s="17"/>
    </row>
    <row r="2028" spans="1:50">
      <c r="A2028" s="11"/>
      <c r="B2028" s="11"/>
      <c r="C2028" s="11"/>
      <c r="D2028" s="12"/>
      <c r="E2028" s="17"/>
      <c r="F2028" s="17"/>
      <c r="G2028" s="17"/>
      <c r="H2028" s="17"/>
      <c r="I2028" s="21"/>
      <c r="J2028" s="17"/>
      <c r="K2028" s="17"/>
      <c r="L2028" s="17"/>
      <c r="M2028" s="17"/>
      <c r="N2028" s="17"/>
      <c r="O2028" s="17"/>
      <c r="P2028" s="17"/>
      <c r="Q2028" s="17"/>
      <c r="R2028" s="17"/>
      <c r="S2028" s="17"/>
      <c r="T2028" s="17"/>
      <c r="U2028" s="17"/>
      <c r="V2028" s="17"/>
      <c r="W2028" s="17"/>
      <c r="X2028" s="17"/>
      <c r="Y2028" s="17"/>
      <c r="Z2028" s="17"/>
      <c r="AA2028" s="17"/>
      <c r="AB2028" s="17"/>
      <c r="AC2028" s="17"/>
      <c r="AD2028" s="17"/>
      <c r="AE2028" s="17"/>
      <c r="AF2028" s="17"/>
      <c r="AG2028" s="17"/>
      <c r="AH2028" s="17"/>
      <c r="AI2028" s="17"/>
      <c r="AJ2028" s="17"/>
      <c r="AK2028" s="17"/>
      <c r="AL2028" s="17"/>
      <c r="AM2028" s="17"/>
      <c r="AN2028" s="17"/>
      <c r="AO2028" s="17"/>
      <c r="AP2028" s="17"/>
      <c r="AQ2028" s="17"/>
      <c r="AR2028" s="17"/>
      <c r="AS2028" s="17"/>
      <c r="AT2028" s="17"/>
      <c r="AU2028" s="17"/>
      <c r="AV2028" s="17"/>
      <c r="AW2028" s="17"/>
      <c r="AX2028" s="17"/>
    </row>
    <row r="2029" spans="1:50">
      <c r="A2029" s="11"/>
      <c r="B2029" s="11"/>
      <c r="C2029" s="11"/>
      <c r="D2029" s="12"/>
      <c r="E2029" s="17"/>
      <c r="F2029" s="17"/>
      <c r="G2029" s="17"/>
      <c r="H2029" s="17"/>
      <c r="I2029" s="21"/>
      <c r="J2029" s="17"/>
      <c r="K2029" s="17"/>
      <c r="L2029" s="17"/>
      <c r="M2029" s="17"/>
      <c r="N2029" s="17"/>
      <c r="O2029" s="17"/>
      <c r="P2029" s="17"/>
      <c r="Q2029" s="17"/>
      <c r="R2029" s="17"/>
      <c r="S2029" s="17"/>
      <c r="T2029" s="17"/>
      <c r="U2029" s="17"/>
      <c r="V2029" s="17"/>
      <c r="W2029" s="17"/>
      <c r="X2029" s="17"/>
      <c r="Y2029" s="17"/>
      <c r="Z2029" s="17"/>
      <c r="AA2029" s="17"/>
      <c r="AB2029" s="17"/>
      <c r="AC2029" s="17"/>
      <c r="AD2029" s="17"/>
      <c r="AE2029" s="17"/>
      <c r="AF2029" s="17"/>
      <c r="AG2029" s="17"/>
      <c r="AH2029" s="17"/>
      <c r="AI2029" s="17"/>
      <c r="AJ2029" s="17"/>
      <c r="AK2029" s="17"/>
      <c r="AL2029" s="17"/>
      <c r="AM2029" s="17"/>
      <c r="AN2029" s="17"/>
      <c r="AO2029" s="17"/>
      <c r="AP2029" s="17"/>
      <c r="AQ2029" s="17"/>
      <c r="AR2029" s="17"/>
      <c r="AS2029" s="17"/>
      <c r="AT2029" s="17"/>
      <c r="AU2029" s="17"/>
      <c r="AV2029" s="17"/>
      <c r="AW2029" s="17"/>
      <c r="AX2029" s="17"/>
    </row>
    <row r="2030" spans="1:50">
      <c r="A2030" s="11"/>
      <c r="B2030" s="11"/>
      <c r="C2030" s="11"/>
      <c r="D2030" s="12"/>
      <c r="E2030" s="17"/>
      <c r="F2030" s="17"/>
      <c r="G2030" s="17"/>
      <c r="H2030" s="17"/>
      <c r="I2030" s="21"/>
      <c r="J2030" s="17"/>
      <c r="K2030" s="17"/>
      <c r="L2030" s="17"/>
      <c r="M2030" s="17"/>
      <c r="N2030" s="17"/>
      <c r="O2030" s="17"/>
      <c r="P2030" s="17"/>
      <c r="Q2030" s="17"/>
      <c r="R2030" s="17"/>
      <c r="S2030" s="17"/>
      <c r="T2030" s="17"/>
      <c r="U2030" s="17"/>
      <c r="V2030" s="17"/>
      <c r="W2030" s="17"/>
      <c r="X2030" s="17"/>
      <c r="Y2030" s="17"/>
      <c r="Z2030" s="17"/>
      <c r="AA2030" s="17"/>
      <c r="AB2030" s="17"/>
      <c r="AC2030" s="17"/>
      <c r="AD2030" s="17"/>
      <c r="AE2030" s="17"/>
      <c r="AF2030" s="17"/>
      <c r="AG2030" s="17"/>
      <c r="AH2030" s="17"/>
      <c r="AI2030" s="17"/>
      <c r="AJ2030" s="17"/>
      <c r="AK2030" s="17"/>
      <c r="AL2030" s="17"/>
      <c r="AM2030" s="17"/>
      <c r="AN2030" s="17"/>
      <c r="AO2030" s="17"/>
      <c r="AP2030" s="17"/>
      <c r="AQ2030" s="17"/>
      <c r="AR2030" s="17"/>
      <c r="AS2030" s="17"/>
      <c r="AT2030" s="17"/>
      <c r="AU2030" s="17"/>
      <c r="AV2030" s="17"/>
      <c r="AW2030" s="17"/>
      <c r="AX2030" s="17"/>
    </row>
    <row r="2031" spans="1:50">
      <c r="A2031" s="11"/>
      <c r="B2031" s="11"/>
      <c r="C2031" s="11"/>
      <c r="D2031" s="12"/>
      <c r="E2031" s="17"/>
      <c r="F2031" s="17"/>
      <c r="G2031" s="17"/>
      <c r="H2031" s="17"/>
      <c r="I2031" s="21"/>
      <c r="J2031" s="17"/>
      <c r="K2031" s="17"/>
      <c r="L2031" s="17"/>
      <c r="M2031" s="17"/>
      <c r="N2031" s="17"/>
      <c r="O2031" s="17"/>
      <c r="P2031" s="17"/>
      <c r="Q2031" s="17"/>
      <c r="R2031" s="17"/>
      <c r="S2031" s="17"/>
      <c r="T2031" s="17"/>
      <c r="U2031" s="17"/>
      <c r="V2031" s="17"/>
      <c r="W2031" s="17"/>
      <c r="X2031" s="17"/>
      <c r="Y2031" s="17"/>
      <c r="Z2031" s="17"/>
      <c r="AA2031" s="17"/>
      <c r="AB2031" s="17"/>
      <c r="AC2031" s="17"/>
      <c r="AD2031" s="17"/>
      <c r="AE2031" s="17"/>
      <c r="AF2031" s="17"/>
      <c r="AG2031" s="17"/>
      <c r="AH2031" s="17"/>
      <c r="AI2031" s="17"/>
      <c r="AJ2031" s="17"/>
      <c r="AK2031" s="17"/>
      <c r="AL2031" s="17"/>
      <c r="AM2031" s="17"/>
      <c r="AN2031" s="17"/>
      <c r="AO2031" s="17"/>
      <c r="AP2031" s="17"/>
      <c r="AQ2031" s="17"/>
      <c r="AR2031" s="17"/>
      <c r="AS2031" s="17"/>
      <c r="AT2031" s="17"/>
      <c r="AU2031" s="17"/>
      <c r="AV2031" s="17"/>
      <c r="AW2031" s="17"/>
      <c r="AX2031" s="17"/>
    </row>
    <row r="2032" spans="1:50">
      <c r="A2032" s="11"/>
      <c r="B2032" s="11"/>
      <c r="C2032" s="11"/>
      <c r="D2032" s="12"/>
      <c r="E2032" s="17"/>
      <c r="F2032" s="17"/>
      <c r="G2032" s="17"/>
      <c r="H2032" s="17"/>
      <c r="I2032" s="21"/>
      <c r="J2032" s="17"/>
      <c r="K2032" s="17"/>
      <c r="L2032" s="17"/>
      <c r="M2032" s="17"/>
      <c r="N2032" s="17"/>
      <c r="O2032" s="17"/>
      <c r="P2032" s="17"/>
      <c r="Q2032" s="17"/>
      <c r="R2032" s="17"/>
      <c r="S2032" s="17"/>
      <c r="T2032" s="17"/>
      <c r="U2032" s="17"/>
      <c r="V2032" s="17"/>
      <c r="W2032" s="17"/>
      <c r="X2032" s="17"/>
      <c r="Y2032" s="17"/>
      <c r="Z2032" s="17"/>
      <c r="AA2032" s="17"/>
      <c r="AB2032" s="17"/>
      <c r="AC2032" s="17"/>
      <c r="AD2032" s="17"/>
      <c r="AE2032" s="17"/>
      <c r="AF2032" s="17"/>
      <c r="AG2032" s="17"/>
      <c r="AH2032" s="17"/>
      <c r="AI2032" s="17"/>
      <c r="AJ2032" s="17"/>
      <c r="AK2032" s="17"/>
      <c r="AL2032" s="17"/>
      <c r="AM2032" s="17"/>
      <c r="AN2032" s="17"/>
      <c r="AO2032" s="17"/>
      <c r="AP2032" s="17"/>
      <c r="AQ2032" s="17"/>
      <c r="AR2032" s="17"/>
      <c r="AS2032" s="17"/>
      <c r="AT2032" s="17"/>
      <c r="AU2032" s="17"/>
      <c r="AV2032" s="17"/>
      <c r="AW2032" s="17"/>
      <c r="AX2032" s="17"/>
    </row>
    <row r="2033" spans="1:50">
      <c r="A2033" s="11"/>
      <c r="B2033" s="11"/>
      <c r="C2033" s="11"/>
      <c r="D2033" s="12"/>
      <c r="E2033" s="17"/>
      <c r="F2033" s="17"/>
      <c r="G2033" s="17"/>
      <c r="H2033" s="17"/>
      <c r="I2033" s="21"/>
      <c r="J2033" s="17"/>
      <c r="K2033" s="17"/>
      <c r="L2033" s="17"/>
      <c r="M2033" s="17"/>
      <c r="N2033" s="17"/>
      <c r="O2033" s="17"/>
      <c r="P2033" s="17"/>
      <c r="Q2033" s="17"/>
      <c r="R2033" s="17"/>
      <c r="S2033" s="17"/>
      <c r="T2033" s="17"/>
      <c r="U2033" s="17"/>
      <c r="V2033" s="17"/>
      <c r="W2033" s="17"/>
      <c r="X2033" s="17"/>
      <c r="Y2033" s="17"/>
      <c r="Z2033" s="17"/>
      <c r="AA2033" s="17"/>
      <c r="AB2033" s="17"/>
      <c r="AC2033" s="17"/>
      <c r="AD2033" s="17"/>
      <c r="AE2033" s="17"/>
      <c r="AF2033" s="17"/>
      <c r="AG2033" s="17"/>
      <c r="AH2033" s="17"/>
      <c r="AI2033" s="17"/>
      <c r="AJ2033" s="17"/>
      <c r="AK2033" s="17"/>
      <c r="AL2033" s="17"/>
      <c r="AM2033" s="17"/>
      <c r="AN2033" s="17"/>
      <c r="AO2033" s="17"/>
      <c r="AP2033" s="17"/>
      <c r="AQ2033" s="17"/>
      <c r="AR2033" s="17"/>
      <c r="AS2033" s="17"/>
      <c r="AT2033" s="17"/>
      <c r="AU2033" s="17"/>
      <c r="AV2033" s="17"/>
      <c r="AW2033" s="17"/>
      <c r="AX2033" s="17"/>
    </row>
    <row r="2034" spans="1:50">
      <c r="A2034" s="11"/>
      <c r="B2034" s="11"/>
      <c r="C2034" s="11"/>
      <c r="D2034" s="12"/>
      <c r="E2034" s="17"/>
      <c r="F2034" s="17"/>
      <c r="G2034" s="17"/>
      <c r="H2034" s="17"/>
      <c r="I2034" s="21"/>
      <c r="J2034" s="17"/>
      <c r="K2034" s="17"/>
      <c r="L2034" s="17"/>
      <c r="M2034" s="17"/>
      <c r="N2034" s="17"/>
      <c r="O2034" s="17"/>
      <c r="P2034" s="17"/>
      <c r="Q2034" s="17"/>
      <c r="R2034" s="17"/>
      <c r="S2034" s="17"/>
      <c r="T2034" s="17"/>
      <c r="U2034" s="17"/>
      <c r="V2034" s="17"/>
      <c r="W2034" s="17"/>
      <c r="X2034" s="17"/>
      <c r="Y2034" s="17"/>
      <c r="Z2034" s="17"/>
      <c r="AA2034" s="17"/>
      <c r="AB2034" s="17"/>
      <c r="AC2034" s="17"/>
      <c r="AD2034" s="17"/>
      <c r="AE2034" s="17"/>
      <c r="AF2034" s="17"/>
      <c r="AG2034" s="17"/>
      <c r="AH2034" s="17"/>
      <c r="AI2034" s="17"/>
      <c r="AJ2034" s="17"/>
      <c r="AK2034" s="17"/>
      <c r="AL2034" s="17"/>
      <c r="AM2034" s="17"/>
      <c r="AN2034" s="17"/>
      <c r="AO2034" s="17"/>
      <c r="AP2034" s="17"/>
      <c r="AQ2034" s="17"/>
      <c r="AR2034" s="17"/>
      <c r="AS2034" s="17"/>
      <c r="AT2034" s="17"/>
      <c r="AU2034" s="17"/>
      <c r="AV2034" s="17"/>
      <c r="AW2034" s="17"/>
      <c r="AX2034" s="17"/>
    </row>
    <row r="2035" spans="1:50">
      <c r="A2035" s="11"/>
      <c r="B2035" s="11"/>
      <c r="C2035" s="11"/>
      <c r="D2035" s="12"/>
      <c r="E2035" s="17"/>
      <c r="F2035" s="17"/>
      <c r="G2035" s="17"/>
      <c r="H2035" s="17"/>
      <c r="I2035" s="21"/>
      <c r="J2035" s="17"/>
      <c r="K2035" s="17"/>
      <c r="L2035" s="17"/>
      <c r="M2035" s="17"/>
      <c r="N2035" s="17"/>
      <c r="O2035" s="17"/>
      <c r="P2035" s="17"/>
      <c r="Q2035" s="17"/>
      <c r="R2035" s="17"/>
      <c r="S2035" s="17"/>
      <c r="T2035" s="17"/>
      <c r="U2035" s="17"/>
      <c r="V2035" s="17"/>
      <c r="W2035" s="17"/>
      <c r="X2035" s="17"/>
      <c r="Y2035" s="17"/>
      <c r="Z2035" s="17"/>
      <c r="AA2035" s="17"/>
      <c r="AB2035" s="17"/>
      <c r="AC2035" s="17"/>
      <c r="AD2035" s="17"/>
      <c r="AE2035" s="17"/>
      <c r="AF2035" s="17"/>
      <c r="AG2035" s="17"/>
      <c r="AH2035" s="17"/>
      <c r="AI2035" s="17"/>
      <c r="AJ2035" s="17"/>
      <c r="AK2035" s="17"/>
      <c r="AL2035" s="17"/>
      <c r="AM2035" s="17"/>
      <c r="AN2035" s="17"/>
      <c r="AO2035" s="17"/>
      <c r="AP2035" s="17"/>
      <c r="AQ2035" s="17"/>
      <c r="AR2035" s="17"/>
      <c r="AS2035" s="17"/>
      <c r="AT2035" s="17"/>
      <c r="AU2035" s="17"/>
      <c r="AV2035" s="17"/>
      <c r="AW2035" s="17"/>
      <c r="AX2035" s="17"/>
    </row>
    <row r="2036" spans="1:50">
      <c r="A2036" s="11"/>
      <c r="B2036" s="11"/>
      <c r="C2036" s="11"/>
      <c r="D2036" s="12"/>
      <c r="E2036" s="17"/>
      <c r="F2036" s="17"/>
      <c r="G2036" s="17"/>
      <c r="H2036" s="17"/>
      <c r="I2036" s="21"/>
      <c r="J2036" s="17"/>
      <c r="K2036" s="17"/>
      <c r="L2036" s="17"/>
      <c r="M2036" s="17"/>
      <c r="N2036" s="17"/>
      <c r="O2036" s="17"/>
      <c r="P2036" s="17"/>
      <c r="Q2036" s="17"/>
      <c r="R2036" s="17"/>
      <c r="S2036" s="17"/>
      <c r="T2036" s="17"/>
      <c r="U2036" s="17"/>
      <c r="V2036" s="17"/>
      <c r="W2036" s="17"/>
      <c r="X2036" s="17"/>
      <c r="Y2036" s="17"/>
      <c r="Z2036" s="17"/>
      <c r="AA2036" s="17"/>
      <c r="AB2036" s="17"/>
      <c r="AC2036" s="17"/>
      <c r="AD2036" s="17"/>
      <c r="AE2036" s="17"/>
      <c r="AF2036" s="17"/>
      <c r="AG2036" s="17"/>
      <c r="AH2036" s="17"/>
      <c r="AI2036" s="17"/>
      <c r="AJ2036" s="17"/>
      <c r="AK2036" s="17"/>
      <c r="AL2036" s="17"/>
      <c r="AM2036" s="17"/>
      <c r="AN2036" s="17"/>
      <c r="AO2036" s="17"/>
      <c r="AP2036" s="17"/>
      <c r="AQ2036" s="17"/>
      <c r="AR2036" s="17"/>
      <c r="AS2036" s="17"/>
      <c r="AT2036" s="17"/>
      <c r="AU2036" s="17"/>
      <c r="AV2036" s="17"/>
      <c r="AW2036" s="17"/>
      <c r="AX2036" s="17"/>
    </row>
    <row r="2037" spans="1:50">
      <c r="A2037" s="11"/>
      <c r="B2037" s="11"/>
      <c r="C2037" s="11"/>
      <c r="D2037" s="12"/>
      <c r="E2037" s="17"/>
      <c r="F2037" s="17"/>
      <c r="G2037" s="17"/>
      <c r="H2037" s="17"/>
      <c r="I2037" s="21"/>
      <c r="J2037" s="17"/>
      <c r="K2037" s="17"/>
      <c r="L2037" s="17"/>
      <c r="M2037" s="17"/>
      <c r="N2037" s="17"/>
      <c r="O2037" s="17"/>
      <c r="P2037" s="17"/>
      <c r="Q2037" s="17"/>
      <c r="R2037" s="17"/>
      <c r="S2037" s="17"/>
      <c r="T2037" s="17"/>
      <c r="U2037" s="17"/>
      <c r="V2037" s="17"/>
      <c r="W2037" s="17"/>
      <c r="X2037" s="17"/>
      <c r="Y2037" s="17"/>
      <c r="Z2037" s="17"/>
      <c r="AA2037" s="17"/>
      <c r="AB2037" s="17"/>
      <c r="AC2037" s="17"/>
      <c r="AD2037" s="17"/>
      <c r="AE2037" s="17"/>
      <c r="AF2037" s="17"/>
      <c r="AG2037" s="17"/>
      <c r="AH2037" s="17"/>
      <c r="AI2037" s="17"/>
      <c r="AJ2037" s="17"/>
      <c r="AK2037" s="17"/>
      <c r="AL2037" s="17"/>
      <c r="AM2037" s="17"/>
      <c r="AN2037" s="17"/>
      <c r="AO2037" s="17"/>
      <c r="AP2037" s="17"/>
      <c r="AQ2037" s="17"/>
      <c r="AR2037" s="17"/>
      <c r="AS2037" s="17"/>
      <c r="AT2037" s="17"/>
      <c r="AU2037" s="17"/>
      <c r="AV2037" s="17"/>
      <c r="AW2037" s="17"/>
      <c r="AX2037" s="17"/>
    </row>
    <row r="2038" spans="1:50">
      <c r="A2038" s="11"/>
      <c r="B2038" s="11"/>
      <c r="C2038" s="11"/>
      <c r="D2038" s="12"/>
      <c r="E2038" s="17"/>
      <c r="F2038" s="17"/>
      <c r="G2038" s="17"/>
      <c r="H2038" s="17"/>
      <c r="I2038" s="21"/>
      <c r="J2038" s="17"/>
      <c r="K2038" s="17"/>
      <c r="L2038" s="17"/>
      <c r="M2038" s="17"/>
      <c r="N2038" s="17"/>
      <c r="O2038" s="17"/>
      <c r="P2038" s="17"/>
      <c r="Q2038" s="17"/>
      <c r="R2038" s="17"/>
      <c r="S2038" s="17"/>
      <c r="T2038" s="17"/>
      <c r="U2038" s="17"/>
      <c r="V2038" s="17"/>
      <c r="W2038" s="17"/>
      <c r="X2038" s="17"/>
      <c r="Y2038" s="17"/>
      <c r="Z2038" s="17"/>
      <c r="AA2038" s="17"/>
      <c r="AB2038" s="17"/>
      <c r="AC2038" s="17"/>
      <c r="AD2038" s="17"/>
      <c r="AE2038" s="17"/>
      <c r="AF2038" s="17"/>
      <c r="AG2038" s="17"/>
      <c r="AH2038" s="17"/>
      <c r="AI2038" s="17"/>
      <c r="AJ2038" s="17"/>
      <c r="AK2038" s="17"/>
      <c r="AL2038" s="17"/>
      <c r="AM2038" s="17"/>
      <c r="AN2038" s="17"/>
      <c r="AO2038" s="17"/>
      <c r="AP2038" s="17"/>
      <c r="AQ2038" s="17"/>
      <c r="AR2038" s="17"/>
      <c r="AS2038" s="17"/>
      <c r="AT2038" s="17"/>
      <c r="AU2038" s="17"/>
      <c r="AV2038" s="17"/>
      <c r="AW2038" s="17"/>
      <c r="AX2038" s="17"/>
    </row>
    <row r="2039" spans="1:50">
      <c r="A2039" s="11"/>
      <c r="B2039" s="11"/>
      <c r="C2039" s="11"/>
      <c r="D2039" s="12"/>
      <c r="E2039" s="17"/>
      <c r="F2039" s="17"/>
      <c r="G2039" s="17"/>
      <c r="H2039" s="17"/>
      <c r="I2039" s="21"/>
      <c r="J2039" s="17"/>
      <c r="K2039" s="17"/>
      <c r="L2039" s="17"/>
      <c r="M2039" s="17"/>
      <c r="N2039" s="17"/>
      <c r="O2039" s="17"/>
      <c r="P2039" s="17"/>
      <c r="Q2039" s="17"/>
      <c r="R2039" s="17"/>
      <c r="S2039" s="17"/>
      <c r="T2039" s="17"/>
      <c r="U2039" s="17"/>
      <c r="V2039" s="17"/>
      <c r="W2039" s="17"/>
      <c r="X2039" s="17"/>
      <c r="Y2039" s="17"/>
      <c r="Z2039" s="17"/>
      <c r="AA2039" s="17"/>
      <c r="AB2039" s="17"/>
      <c r="AC2039" s="17"/>
      <c r="AD2039" s="17"/>
      <c r="AE2039" s="17"/>
      <c r="AF2039" s="17"/>
      <c r="AG2039" s="17"/>
      <c r="AH2039" s="17"/>
      <c r="AI2039" s="17"/>
      <c r="AJ2039" s="17"/>
      <c r="AK2039" s="17"/>
      <c r="AL2039" s="17"/>
      <c r="AM2039" s="17"/>
      <c r="AN2039" s="17"/>
      <c r="AO2039" s="17"/>
      <c r="AP2039" s="17"/>
      <c r="AQ2039" s="17"/>
      <c r="AR2039" s="17"/>
      <c r="AS2039" s="17"/>
      <c r="AT2039" s="17"/>
      <c r="AU2039" s="17"/>
      <c r="AV2039" s="17"/>
      <c r="AW2039" s="17"/>
      <c r="AX2039" s="17"/>
    </row>
    <row r="2040" spans="1:50">
      <c r="A2040" s="11"/>
      <c r="B2040" s="11"/>
      <c r="C2040" s="11"/>
      <c r="D2040" s="12"/>
      <c r="E2040" s="17"/>
      <c r="F2040" s="17"/>
      <c r="G2040" s="17"/>
      <c r="H2040" s="17"/>
      <c r="I2040" s="21"/>
      <c r="J2040" s="17"/>
      <c r="K2040" s="17"/>
      <c r="L2040" s="17"/>
      <c r="M2040" s="17"/>
      <c r="N2040" s="17"/>
      <c r="O2040" s="17"/>
      <c r="P2040" s="17"/>
      <c r="Q2040" s="17"/>
      <c r="R2040" s="17"/>
      <c r="S2040" s="17"/>
      <c r="T2040" s="17"/>
      <c r="U2040" s="17"/>
      <c r="V2040" s="17"/>
      <c r="W2040" s="17"/>
      <c r="X2040" s="17"/>
      <c r="Y2040" s="17"/>
      <c r="Z2040" s="17"/>
      <c r="AA2040" s="17"/>
      <c r="AB2040" s="17"/>
      <c r="AC2040" s="17"/>
      <c r="AD2040" s="17"/>
      <c r="AE2040" s="17"/>
      <c r="AF2040" s="17"/>
      <c r="AG2040" s="17"/>
      <c r="AH2040" s="17"/>
      <c r="AI2040" s="17"/>
      <c r="AJ2040" s="17"/>
      <c r="AK2040" s="17"/>
      <c r="AL2040" s="17"/>
      <c r="AM2040" s="17"/>
      <c r="AN2040" s="17"/>
      <c r="AO2040" s="17"/>
      <c r="AP2040" s="17"/>
      <c r="AQ2040" s="17"/>
      <c r="AR2040" s="17"/>
      <c r="AS2040" s="17"/>
      <c r="AT2040" s="17"/>
      <c r="AU2040" s="17"/>
      <c r="AV2040" s="17"/>
      <c r="AW2040" s="17"/>
      <c r="AX2040" s="17"/>
    </row>
    <row r="2041" spans="1:50">
      <c r="A2041" s="11"/>
      <c r="B2041" s="11"/>
      <c r="C2041" s="11"/>
      <c r="D2041" s="12"/>
      <c r="E2041" s="17"/>
      <c r="F2041" s="17"/>
      <c r="G2041" s="17"/>
      <c r="H2041" s="17"/>
      <c r="I2041" s="21"/>
      <c r="J2041" s="17"/>
      <c r="K2041" s="17"/>
      <c r="L2041" s="17"/>
      <c r="M2041" s="17"/>
      <c r="N2041" s="17"/>
      <c r="O2041" s="17"/>
      <c r="P2041" s="17"/>
      <c r="Q2041" s="17"/>
      <c r="R2041" s="17"/>
      <c r="S2041" s="17"/>
      <c r="T2041" s="17"/>
      <c r="U2041" s="17"/>
      <c r="V2041" s="17"/>
      <c r="W2041" s="17"/>
      <c r="X2041" s="17"/>
      <c r="Y2041" s="17"/>
      <c r="Z2041" s="17"/>
      <c r="AA2041" s="17"/>
      <c r="AB2041" s="17"/>
      <c r="AC2041" s="17"/>
      <c r="AD2041" s="17"/>
      <c r="AE2041" s="17"/>
      <c r="AF2041" s="17"/>
      <c r="AG2041" s="17"/>
      <c r="AH2041" s="17"/>
      <c r="AI2041" s="17"/>
      <c r="AJ2041" s="17"/>
      <c r="AK2041" s="17"/>
      <c r="AL2041" s="17"/>
      <c r="AM2041" s="17"/>
      <c r="AN2041" s="17"/>
      <c r="AO2041" s="17"/>
      <c r="AP2041" s="17"/>
      <c r="AQ2041" s="17"/>
      <c r="AR2041" s="17"/>
      <c r="AS2041" s="17"/>
      <c r="AT2041" s="17"/>
      <c r="AU2041" s="17"/>
      <c r="AV2041" s="17"/>
      <c r="AW2041" s="17"/>
      <c r="AX2041" s="17"/>
    </row>
    <row r="2042" spans="1:50">
      <c r="A2042" s="11"/>
      <c r="B2042" s="11"/>
      <c r="C2042" s="11"/>
      <c r="D2042" s="12"/>
      <c r="E2042" s="17"/>
      <c r="F2042" s="17"/>
      <c r="G2042" s="17"/>
      <c r="H2042" s="17"/>
      <c r="I2042" s="21"/>
      <c r="J2042" s="17"/>
      <c r="K2042" s="17"/>
      <c r="L2042" s="17"/>
      <c r="M2042" s="17"/>
      <c r="N2042" s="17"/>
      <c r="O2042" s="17"/>
      <c r="P2042" s="17"/>
      <c r="Q2042" s="17"/>
      <c r="R2042" s="17"/>
      <c r="S2042" s="17"/>
      <c r="T2042" s="17"/>
      <c r="U2042" s="17"/>
      <c r="V2042" s="17"/>
      <c r="W2042" s="17"/>
      <c r="X2042" s="17"/>
      <c r="Y2042" s="17"/>
      <c r="Z2042" s="17"/>
      <c r="AA2042" s="17"/>
      <c r="AB2042" s="17"/>
      <c r="AC2042" s="17"/>
      <c r="AD2042" s="17"/>
      <c r="AE2042" s="17"/>
      <c r="AF2042" s="17"/>
      <c r="AG2042" s="17"/>
      <c r="AH2042" s="17"/>
      <c r="AI2042" s="17"/>
      <c r="AJ2042" s="17"/>
      <c r="AK2042" s="17"/>
      <c r="AL2042" s="17"/>
      <c r="AM2042" s="17"/>
      <c r="AN2042" s="17"/>
      <c r="AO2042" s="17"/>
      <c r="AP2042" s="17"/>
      <c r="AQ2042" s="17"/>
      <c r="AR2042" s="17"/>
      <c r="AS2042" s="17"/>
      <c r="AT2042" s="17"/>
      <c r="AU2042" s="17"/>
      <c r="AV2042" s="17"/>
      <c r="AW2042" s="17"/>
      <c r="AX2042" s="17"/>
    </row>
    <row r="2043" spans="1:50">
      <c r="A2043" s="11"/>
      <c r="B2043" s="11"/>
      <c r="C2043" s="11"/>
      <c r="D2043" s="12"/>
      <c r="E2043" s="17"/>
      <c r="F2043" s="17"/>
      <c r="G2043" s="17"/>
      <c r="H2043" s="17"/>
      <c r="I2043" s="21"/>
      <c r="J2043" s="17"/>
      <c r="K2043" s="17"/>
      <c r="L2043" s="17"/>
      <c r="M2043" s="17"/>
      <c r="N2043" s="17"/>
      <c r="O2043" s="17"/>
      <c r="P2043" s="17"/>
      <c r="Q2043" s="17"/>
      <c r="R2043" s="17"/>
      <c r="S2043" s="17"/>
      <c r="T2043" s="17"/>
      <c r="U2043" s="17"/>
      <c r="V2043" s="17"/>
      <c r="W2043" s="17"/>
      <c r="X2043" s="17"/>
      <c r="Y2043" s="17"/>
      <c r="Z2043" s="17"/>
      <c r="AA2043" s="17"/>
      <c r="AB2043" s="17"/>
      <c r="AC2043" s="17"/>
      <c r="AD2043" s="17"/>
      <c r="AE2043" s="17"/>
      <c r="AF2043" s="17"/>
      <c r="AG2043" s="17"/>
      <c r="AH2043" s="17"/>
      <c r="AI2043" s="17"/>
      <c r="AJ2043" s="17"/>
      <c r="AK2043" s="17"/>
      <c r="AL2043" s="17"/>
      <c r="AM2043" s="17"/>
      <c r="AN2043" s="17"/>
      <c r="AO2043" s="17"/>
      <c r="AP2043" s="17"/>
      <c r="AQ2043" s="17"/>
      <c r="AR2043" s="17"/>
      <c r="AS2043" s="17"/>
      <c r="AT2043" s="17"/>
      <c r="AU2043" s="17"/>
      <c r="AV2043" s="17"/>
      <c r="AW2043" s="17"/>
      <c r="AX2043" s="17"/>
    </row>
    <row r="2044" spans="1:50">
      <c r="A2044" s="11"/>
      <c r="B2044" s="11"/>
      <c r="C2044" s="11"/>
      <c r="D2044" s="12"/>
      <c r="E2044" s="17"/>
      <c r="F2044" s="17"/>
      <c r="G2044" s="17"/>
      <c r="H2044" s="17"/>
      <c r="I2044" s="21"/>
      <c r="J2044" s="17"/>
      <c r="K2044" s="17"/>
      <c r="L2044" s="17"/>
      <c r="M2044" s="17"/>
      <c r="N2044" s="17"/>
      <c r="O2044" s="17"/>
      <c r="P2044" s="17"/>
      <c r="Q2044" s="17"/>
      <c r="R2044" s="17"/>
      <c r="S2044" s="17"/>
      <c r="T2044" s="17"/>
      <c r="U2044" s="17"/>
      <c r="V2044" s="17"/>
      <c r="W2044" s="17"/>
      <c r="X2044" s="17"/>
      <c r="Y2044" s="17"/>
      <c r="Z2044" s="17"/>
      <c r="AA2044" s="17"/>
      <c r="AB2044" s="17"/>
      <c r="AC2044" s="17"/>
      <c r="AD2044" s="17"/>
      <c r="AE2044" s="17"/>
      <c r="AF2044" s="17"/>
      <c r="AG2044" s="17"/>
      <c r="AH2044" s="17"/>
      <c r="AI2044" s="17"/>
      <c r="AJ2044" s="17"/>
      <c r="AK2044" s="17"/>
      <c r="AL2044" s="17"/>
      <c r="AM2044" s="17"/>
      <c r="AN2044" s="17"/>
      <c r="AO2044" s="17"/>
      <c r="AP2044" s="17"/>
      <c r="AQ2044" s="17"/>
      <c r="AR2044" s="17"/>
      <c r="AS2044" s="17"/>
      <c r="AT2044" s="17"/>
      <c r="AU2044" s="17"/>
      <c r="AV2044" s="17"/>
      <c r="AW2044" s="17"/>
      <c r="AX2044" s="17"/>
    </row>
    <row r="2045" spans="1:50">
      <c r="A2045" s="11"/>
      <c r="B2045" s="11"/>
      <c r="C2045" s="11"/>
      <c r="D2045" s="12"/>
      <c r="E2045" s="17"/>
      <c r="F2045" s="17"/>
      <c r="G2045" s="17"/>
      <c r="H2045" s="17"/>
      <c r="I2045" s="21"/>
      <c r="J2045" s="17"/>
      <c r="K2045" s="17"/>
      <c r="L2045" s="17"/>
      <c r="M2045" s="17"/>
      <c r="N2045" s="17"/>
      <c r="O2045" s="17"/>
      <c r="P2045" s="17"/>
      <c r="Q2045" s="17"/>
      <c r="R2045" s="17"/>
      <c r="S2045" s="17"/>
      <c r="T2045" s="17"/>
      <c r="U2045" s="17"/>
      <c r="V2045" s="17"/>
      <c r="W2045" s="17"/>
      <c r="X2045" s="17"/>
      <c r="Y2045" s="17"/>
      <c r="Z2045" s="17"/>
      <c r="AA2045" s="17"/>
      <c r="AB2045" s="17"/>
      <c r="AC2045" s="17"/>
      <c r="AD2045" s="17"/>
      <c r="AE2045" s="17"/>
      <c r="AF2045" s="17"/>
      <c r="AG2045" s="17"/>
      <c r="AH2045" s="17"/>
      <c r="AI2045" s="17"/>
      <c r="AJ2045" s="17"/>
      <c r="AK2045" s="17"/>
      <c r="AL2045" s="17"/>
      <c r="AM2045" s="17"/>
      <c r="AN2045" s="17"/>
      <c r="AO2045" s="17"/>
      <c r="AP2045" s="17"/>
      <c r="AQ2045" s="17"/>
      <c r="AR2045" s="17"/>
      <c r="AS2045" s="17"/>
      <c r="AT2045" s="17"/>
      <c r="AU2045" s="17"/>
      <c r="AV2045" s="17"/>
      <c r="AW2045" s="17"/>
      <c r="AX2045" s="17"/>
    </row>
    <row r="2046" spans="1:50">
      <c r="A2046" s="11"/>
      <c r="B2046" s="11"/>
      <c r="C2046" s="11"/>
      <c r="D2046" s="12"/>
      <c r="E2046" s="17"/>
      <c r="F2046" s="17"/>
      <c r="G2046" s="17"/>
      <c r="H2046" s="17"/>
      <c r="I2046" s="21"/>
      <c r="J2046" s="17"/>
      <c r="K2046" s="17"/>
      <c r="L2046" s="17"/>
      <c r="M2046" s="17"/>
      <c r="N2046" s="17"/>
      <c r="O2046" s="17"/>
      <c r="P2046" s="17"/>
      <c r="Q2046" s="17"/>
      <c r="R2046" s="17"/>
      <c r="S2046" s="17"/>
      <c r="T2046" s="17"/>
      <c r="U2046" s="17"/>
      <c r="V2046" s="17"/>
      <c r="W2046" s="17"/>
      <c r="X2046" s="17"/>
      <c r="Y2046" s="17"/>
      <c r="Z2046" s="17"/>
      <c r="AA2046" s="17"/>
      <c r="AB2046" s="17"/>
      <c r="AC2046" s="17"/>
      <c r="AD2046" s="17"/>
      <c r="AE2046" s="17"/>
      <c r="AF2046" s="17"/>
      <c r="AG2046" s="17"/>
      <c r="AH2046" s="17"/>
      <c r="AI2046" s="17"/>
      <c r="AJ2046" s="17"/>
      <c r="AK2046" s="17"/>
      <c r="AL2046" s="17"/>
      <c r="AM2046" s="17"/>
      <c r="AN2046" s="17"/>
      <c r="AO2046" s="17"/>
      <c r="AP2046" s="17"/>
      <c r="AQ2046" s="17"/>
      <c r="AR2046" s="17"/>
      <c r="AS2046" s="17"/>
      <c r="AT2046" s="17"/>
      <c r="AU2046" s="17"/>
      <c r="AV2046" s="17"/>
      <c r="AW2046" s="17"/>
      <c r="AX2046" s="17"/>
    </row>
    <row r="2047" spans="1:50">
      <c r="A2047" s="11"/>
      <c r="B2047" s="11"/>
      <c r="C2047" s="11"/>
      <c r="D2047" s="12"/>
      <c r="E2047" s="17"/>
      <c r="F2047" s="17"/>
      <c r="G2047" s="17"/>
      <c r="H2047" s="17"/>
      <c r="I2047" s="21"/>
      <c r="J2047" s="17"/>
      <c r="K2047" s="17"/>
      <c r="L2047" s="17"/>
      <c r="M2047" s="17"/>
      <c r="N2047" s="17"/>
      <c r="O2047" s="17"/>
      <c r="P2047" s="17"/>
      <c r="Q2047" s="17"/>
      <c r="R2047" s="17"/>
      <c r="S2047" s="17"/>
      <c r="T2047" s="17"/>
      <c r="U2047" s="17"/>
      <c r="V2047" s="17"/>
      <c r="W2047" s="17"/>
      <c r="X2047" s="17"/>
      <c r="Y2047" s="17"/>
      <c r="Z2047" s="17"/>
      <c r="AA2047" s="17"/>
      <c r="AB2047" s="17"/>
      <c r="AC2047" s="17"/>
      <c r="AD2047" s="17"/>
      <c r="AE2047" s="17"/>
      <c r="AF2047" s="17"/>
      <c r="AG2047" s="17"/>
      <c r="AH2047" s="17"/>
      <c r="AI2047" s="17"/>
      <c r="AJ2047" s="17"/>
      <c r="AK2047" s="17"/>
      <c r="AL2047" s="17"/>
      <c r="AM2047" s="17"/>
      <c r="AN2047" s="17"/>
      <c r="AO2047" s="17"/>
      <c r="AP2047" s="17"/>
      <c r="AQ2047" s="17"/>
      <c r="AR2047" s="17"/>
      <c r="AS2047" s="17"/>
      <c r="AT2047" s="17"/>
      <c r="AU2047" s="17"/>
      <c r="AV2047" s="17"/>
      <c r="AW2047" s="17"/>
      <c r="AX2047" s="17"/>
    </row>
    <row r="2048" spans="1:50">
      <c r="A2048" s="11"/>
      <c r="B2048" s="11"/>
      <c r="C2048" s="11"/>
      <c r="D2048" s="12"/>
      <c r="E2048" s="17"/>
      <c r="F2048" s="17"/>
      <c r="G2048" s="17"/>
      <c r="H2048" s="17"/>
      <c r="I2048" s="21"/>
      <c r="J2048" s="17"/>
      <c r="K2048" s="17"/>
      <c r="L2048" s="17"/>
      <c r="M2048" s="17"/>
      <c r="N2048" s="17"/>
      <c r="O2048" s="17"/>
      <c r="P2048" s="17"/>
      <c r="Q2048" s="17"/>
      <c r="R2048" s="17"/>
      <c r="S2048" s="17"/>
      <c r="T2048" s="17"/>
      <c r="U2048" s="17"/>
      <c r="V2048" s="17"/>
      <c r="W2048" s="17"/>
      <c r="X2048" s="17"/>
      <c r="Y2048" s="17"/>
      <c r="Z2048" s="17"/>
      <c r="AA2048" s="17"/>
      <c r="AB2048" s="17"/>
      <c r="AC2048" s="17"/>
      <c r="AD2048" s="17"/>
      <c r="AE2048" s="17"/>
      <c r="AF2048" s="17"/>
      <c r="AG2048" s="17"/>
      <c r="AH2048" s="17"/>
      <c r="AI2048" s="17"/>
      <c r="AJ2048" s="17"/>
      <c r="AK2048" s="17"/>
      <c r="AL2048" s="17"/>
      <c r="AM2048" s="17"/>
      <c r="AN2048" s="17"/>
      <c r="AO2048" s="17"/>
      <c r="AP2048" s="17"/>
      <c r="AQ2048" s="17"/>
      <c r="AR2048" s="17"/>
      <c r="AS2048" s="17"/>
      <c r="AT2048" s="17"/>
      <c r="AU2048" s="17"/>
      <c r="AV2048" s="17"/>
      <c r="AW2048" s="17"/>
      <c r="AX2048" s="17"/>
    </row>
    <row r="2049" spans="1:50">
      <c r="A2049" s="11"/>
      <c r="B2049" s="11"/>
      <c r="C2049" s="11"/>
      <c r="D2049" s="12"/>
      <c r="E2049" s="17"/>
      <c r="F2049" s="17"/>
      <c r="G2049" s="17"/>
      <c r="H2049" s="17"/>
      <c r="I2049" s="21"/>
      <c r="J2049" s="17"/>
      <c r="K2049" s="17"/>
      <c r="L2049" s="17"/>
      <c r="M2049" s="17"/>
      <c r="N2049" s="17"/>
      <c r="O2049" s="17"/>
      <c r="P2049" s="17"/>
      <c r="Q2049" s="17"/>
      <c r="R2049" s="17"/>
      <c r="S2049" s="17"/>
      <c r="T2049" s="17"/>
      <c r="U2049" s="17"/>
      <c r="V2049" s="17"/>
      <c r="W2049" s="17"/>
      <c r="X2049" s="17"/>
      <c r="Y2049" s="17"/>
      <c r="Z2049" s="17"/>
      <c r="AA2049" s="17"/>
      <c r="AB2049" s="17"/>
      <c r="AC2049" s="17"/>
      <c r="AD2049" s="17"/>
      <c r="AE2049" s="17"/>
      <c r="AF2049" s="17"/>
      <c r="AG2049" s="17"/>
      <c r="AH2049" s="17"/>
      <c r="AI2049" s="17"/>
      <c r="AJ2049" s="17"/>
      <c r="AK2049" s="17"/>
      <c r="AL2049" s="17"/>
      <c r="AM2049" s="17"/>
      <c r="AN2049" s="17"/>
      <c r="AO2049" s="17"/>
      <c r="AP2049" s="17"/>
      <c r="AQ2049" s="17"/>
      <c r="AR2049" s="17"/>
      <c r="AS2049" s="17"/>
      <c r="AT2049" s="17"/>
      <c r="AU2049" s="17"/>
      <c r="AV2049" s="17"/>
      <c r="AW2049" s="17"/>
      <c r="AX2049" s="17"/>
    </row>
    <row r="2050" spans="1:50">
      <c r="A2050" s="11"/>
      <c r="B2050" s="11"/>
      <c r="C2050" s="11"/>
      <c r="D2050" s="12"/>
      <c r="E2050" s="17"/>
      <c r="F2050" s="17"/>
      <c r="G2050" s="17"/>
      <c r="H2050" s="17"/>
      <c r="I2050" s="21"/>
      <c r="J2050" s="17"/>
      <c r="K2050" s="17"/>
      <c r="L2050" s="17"/>
      <c r="M2050" s="17"/>
      <c r="N2050" s="17"/>
      <c r="O2050" s="17"/>
      <c r="P2050" s="17"/>
      <c r="Q2050" s="17"/>
      <c r="R2050" s="17"/>
      <c r="S2050" s="17"/>
      <c r="T2050" s="17"/>
      <c r="U2050" s="17"/>
      <c r="V2050" s="17"/>
      <c r="W2050" s="17"/>
      <c r="X2050" s="17"/>
      <c r="Y2050" s="17"/>
      <c r="Z2050" s="17"/>
      <c r="AA2050" s="17"/>
      <c r="AB2050" s="17"/>
      <c r="AC2050" s="17"/>
      <c r="AD2050" s="17"/>
      <c r="AE2050" s="17"/>
      <c r="AF2050" s="17"/>
      <c r="AG2050" s="17"/>
      <c r="AH2050" s="17"/>
      <c r="AI2050" s="17"/>
      <c r="AJ2050" s="17"/>
      <c r="AK2050" s="17"/>
      <c r="AL2050" s="17"/>
      <c r="AM2050" s="17"/>
      <c r="AN2050" s="17"/>
      <c r="AO2050" s="17"/>
      <c r="AP2050" s="17"/>
      <c r="AQ2050" s="17"/>
      <c r="AR2050" s="17"/>
      <c r="AS2050" s="17"/>
      <c r="AT2050" s="17"/>
      <c r="AU2050" s="17"/>
      <c r="AV2050" s="17"/>
      <c r="AW2050" s="17"/>
      <c r="AX2050" s="17"/>
    </row>
    <row r="2051" spans="1:50">
      <c r="A2051" s="11"/>
      <c r="B2051" s="11"/>
      <c r="C2051" s="11"/>
      <c r="D2051" s="12"/>
      <c r="E2051" s="17"/>
      <c r="F2051" s="17"/>
      <c r="G2051" s="17"/>
      <c r="H2051" s="17"/>
      <c r="I2051" s="21"/>
      <c r="J2051" s="17"/>
      <c r="K2051" s="17"/>
      <c r="L2051" s="17"/>
      <c r="M2051" s="17"/>
      <c r="N2051" s="17"/>
      <c r="O2051" s="17"/>
      <c r="P2051" s="17"/>
      <c r="Q2051" s="17"/>
      <c r="R2051" s="17"/>
      <c r="S2051" s="17"/>
      <c r="T2051" s="17"/>
      <c r="U2051" s="17"/>
      <c r="V2051" s="17"/>
      <c r="W2051" s="17"/>
      <c r="X2051" s="17"/>
      <c r="Y2051" s="17"/>
      <c r="Z2051" s="17"/>
      <c r="AA2051" s="17"/>
      <c r="AB2051" s="17"/>
      <c r="AC2051" s="17"/>
      <c r="AD2051" s="17"/>
      <c r="AE2051" s="17"/>
      <c r="AF2051" s="17"/>
      <c r="AG2051" s="17"/>
      <c r="AH2051" s="17"/>
      <c r="AI2051" s="17"/>
      <c r="AJ2051" s="17"/>
      <c r="AK2051" s="17"/>
      <c r="AL2051" s="17"/>
      <c r="AM2051" s="17"/>
      <c r="AN2051" s="17"/>
      <c r="AO2051" s="17"/>
      <c r="AP2051" s="17"/>
      <c r="AQ2051" s="17"/>
      <c r="AR2051" s="17"/>
      <c r="AS2051" s="17"/>
      <c r="AT2051" s="17"/>
      <c r="AU2051" s="17"/>
      <c r="AV2051" s="17"/>
      <c r="AW2051" s="17"/>
      <c r="AX2051" s="17"/>
    </row>
    <row r="2052" spans="1:50">
      <c r="A2052" s="11"/>
      <c r="B2052" s="11"/>
      <c r="C2052" s="11"/>
      <c r="D2052" s="12"/>
      <c r="E2052" s="17"/>
      <c r="F2052" s="17"/>
      <c r="G2052" s="17"/>
      <c r="H2052" s="17"/>
      <c r="I2052" s="21"/>
      <c r="J2052" s="17"/>
      <c r="K2052" s="17"/>
      <c r="L2052" s="17"/>
      <c r="M2052" s="17"/>
      <c r="N2052" s="17"/>
      <c r="O2052" s="17"/>
      <c r="P2052" s="17"/>
      <c r="Q2052" s="17"/>
      <c r="R2052" s="17"/>
      <c r="S2052" s="17"/>
      <c r="T2052" s="17"/>
      <c r="U2052" s="17"/>
      <c r="V2052" s="17"/>
      <c r="W2052" s="17"/>
      <c r="X2052" s="17"/>
      <c r="Y2052" s="17"/>
      <c r="Z2052" s="17"/>
      <c r="AA2052" s="17"/>
      <c r="AB2052" s="17"/>
      <c r="AC2052" s="17"/>
      <c r="AD2052" s="17"/>
      <c r="AE2052" s="17"/>
      <c r="AF2052" s="17"/>
      <c r="AG2052" s="17"/>
      <c r="AH2052" s="17"/>
      <c r="AI2052" s="17"/>
      <c r="AJ2052" s="17"/>
      <c r="AK2052" s="17"/>
      <c r="AL2052" s="17"/>
      <c r="AM2052" s="17"/>
      <c r="AN2052" s="17"/>
      <c r="AO2052" s="17"/>
      <c r="AP2052" s="17"/>
      <c r="AQ2052" s="17"/>
      <c r="AR2052" s="17"/>
      <c r="AS2052" s="17"/>
      <c r="AT2052" s="17"/>
      <c r="AU2052" s="17"/>
      <c r="AV2052" s="17"/>
      <c r="AW2052" s="17"/>
      <c r="AX2052" s="17"/>
    </row>
    <row r="2053" spans="1:50">
      <c r="A2053" s="11"/>
      <c r="B2053" s="11"/>
      <c r="C2053" s="11"/>
      <c r="D2053" s="12"/>
      <c r="E2053" s="17"/>
      <c r="F2053" s="17"/>
      <c r="G2053" s="17"/>
      <c r="H2053" s="17"/>
      <c r="I2053" s="21"/>
      <c r="J2053" s="17"/>
      <c r="K2053" s="17"/>
      <c r="L2053" s="17"/>
      <c r="M2053" s="17"/>
      <c r="N2053" s="17"/>
      <c r="O2053" s="17"/>
      <c r="P2053" s="17"/>
      <c r="Q2053" s="17"/>
      <c r="R2053" s="17"/>
      <c r="S2053" s="17"/>
      <c r="T2053" s="17"/>
      <c r="U2053" s="17"/>
      <c r="V2053" s="17"/>
      <c r="W2053" s="17"/>
      <c r="X2053" s="17"/>
      <c r="Y2053" s="17"/>
      <c r="Z2053" s="17"/>
      <c r="AA2053" s="17"/>
      <c r="AB2053" s="17"/>
      <c r="AC2053" s="17"/>
      <c r="AD2053" s="17"/>
      <c r="AE2053" s="17"/>
      <c r="AF2053" s="17"/>
      <c r="AG2053" s="17"/>
      <c r="AH2053" s="17"/>
      <c r="AI2053" s="17"/>
      <c r="AJ2053" s="17"/>
      <c r="AK2053" s="17"/>
      <c r="AL2053" s="17"/>
      <c r="AM2053" s="17"/>
      <c r="AN2053" s="17"/>
      <c r="AO2053" s="17"/>
      <c r="AP2053" s="17"/>
      <c r="AQ2053" s="17"/>
      <c r="AR2053" s="17"/>
      <c r="AS2053" s="17"/>
      <c r="AT2053" s="17"/>
      <c r="AU2053" s="17"/>
      <c r="AV2053" s="17"/>
      <c r="AW2053" s="17"/>
      <c r="AX2053" s="17"/>
    </row>
    <row r="2054" spans="1:50">
      <c r="A2054" s="11"/>
      <c r="B2054" s="11"/>
      <c r="C2054" s="11"/>
      <c r="D2054" s="12"/>
      <c r="E2054" s="17"/>
      <c r="F2054" s="17"/>
      <c r="G2054" s="17"/>
      <c r="H2054" s="17"/>
      <c r="I2054" s="21"/>
      <c r="J2054" s="17"/>
      <c r="K2054" s="17"/>
      <c r="L2054" s="17"/>
      <c r="M2054" s="17"/>
      <c r="N2054" s="17"/>
      <c r="O2054" s="17"/>
      <c r="P2054" s="17"/>
      <c r="Q2054" s="17"/>
      <c r="R2054" s="17"/>
      <c r="S2054" s="17"/>
      <c r="T2054" s="17"/>
      <c r="U2054" s="17"/>
      <c r="V2054" s="17"/>
      <c r="W2054" s="17"/>
      <c r="X2054" s="17"/>
      <c r="Y2054" s="17"/>
      <c r="Z2054" s="17"/>
      <c r="AA2054" s="17"/>
      <c r="AB2054" s="17"/>
      <c r="AC2054" s="17"/>
      <c r="AD2054" s="17"/>
      <c r="AE2054" s="17"/>
      <c r="AF2054" s="17"/>
      <c r="AG2054" s="17"/>
      <c r="AH2054" s="17"/>
      <c r="AI2054" s="17"/>
      <c r="AJ2054" s="17"/>
      <c r="AK2054" s="17"/>
      <c r="AL2054" s="17"/>
      <c r="AM2054" s="17"/>
      <c r="AN2054" s="17"/>
      <c r="AO2054" s="17"/>
      <c r="AP2054" s="17"/>
      <c r="AQ2054" s="17"/>
      <c r="AR2054" s="17"/>
      <c r="AS2054" s="17"/>
      <c r="AT2054" s="17"/>
      <c r="AU2054" s="17"/>
      <c r="AV2054" s="17"/>
      <c r="AW2054" s="17"/>
      <c r="AX2054" s="17"/>
    </row>
    <row r="2055" spans="1:50">
      <c r="A2055" s="11"/>
      <c r="B2055" s="11"/>
      <c r="C2055" s="11"/>
      <c r="D2055" s="12"/>
      <c r="E2055" s="17"/>
      <c r="F2055" s="17"/>
      <c r="G2055" s="17"/>
      <c r="H2055" s="17"/>
      <c r="I2055" s="21"/>
      <c r="J2055" s="17"/>
      <c r="K2055" s="17"/>
      <c r="L2055" s="17"/>
      <c r="M2055" s="17"/>
      <c r="N2055" s="17"/>
      <c r="O2055" s="17"/>
      <c r="P2055" s="17"/>
      <c r="Q2055" s="17"/>
      <c r="R2055" s="17"/>
      <c r="S2055" s="17"/>
      <c r="T2055" s="17"/>
      <c r="U2055" s="17"/>
      <c r="V2055" s="17"/>
      <c r="W2055" s="17"/>
      <c r="X2055" s="17"/>
      <c r="Y2055" s="17"/>
      <c r="Z2055" s="17"/>
      <c r="AA2055" s="17"/>
      <c r="AB2055" s="17"/>
      <c r="AC2055" s="17"/>
      <c r="AD2055" s="17"/>
      <c r="AE2055" s="17"/>
      <c r="AF2055" s="17"/>
      <c r="AG2055" s="17"/>
      <c r="AH2055" s="17"/>
      <c r="AI2055" s="17"/>
      <c r="AJ2055" s="17"/>
      <c r="AK2055" s="17"/>
      <c r="AL2055" s="17"/>
      <c r="AM2055" s="17"/>
      <c r="AN2055" s="17"/>
      <c r="AO2055" s="17"/>
      <c r="AP2055" s="17"/>
      <c r="AQ2055" s="17"/>
      <c r="AR2055" s="17"/>
      <c r="AS2055" s="17"/>
      <c r="AT2055" s="17"/>
      <c r="AU2055" s="17"/>
      <c r="AV2055" s="17"/>
      <c r="AW2055" s="17"/>
      <c r="AX2055" s="17"/>
    </row>
    <row r="2056" spans="1:50">
      <c r="A2056" s="11"/>
      <c r="B2056" s="11"/>
      <c r="C2056" s="11"/>
      <c r="D2056" s="12"/>
      <c r="E2056" s="17"/>
      <c r="F2056" s="17"/>
      <c r="G2056" s="17"/>
      <c r="H2056" s="17"/>
      <c r="I2056" s="21"/>
      <c r="J2056" s="17"/>
      <c r="K2056" s="17"/>
      <c r="L2056" s="17"/>
      <c r="M2056" s="17"/>
      <c r="N2056" s="17"/>
      <c r="O2056" s="17"/>
      <c r="P2056" s="17"/>
      <c r="Q2056" s="17"/>
      <c r="R2056" s="17"/>
      <c r="S2056" s="17"/>
      <c r="T2056" s="17"/>
      <c r="U2056" s="17"/>
      <c r="V2056" s="17"/>
      <c r="W2056" s="17"/>
      <c r="X2056" s="17"/>
      <c r="Y2056" s="17"/>
      <c r="Z2056" s="17"/>
      <c r="AA2056" s="17"/>
      <c r="AB2056" s="17"/>
      <c r="AC2056" s="17"/>
      <c r="AD2056" s="17"/>
      <c r="AE2056" s="17"/>
      <c r="AF2056" s="17"/>
      <c r="AG2056" s="17"/>
      <c r="AH2056" s="17"/>
      <c r="AI2056" s="17"/>
      <c r="AJ2056" s="17"/>
      <c r="AK2056" s="17"/>
      <c r="AL2056" s="17"/>
      <c r="AM2056" s="17"/>
      <c r="AN2056" s="17"/>
      <c r="AO2056" s="17"/>
      <c r="AP2056" s="17"/>
      <c r="AQ2056" s="17"/>
      <c r="AR2056" s="17"/>
      <c r="AS2056" s="17"/>
      <c r="AT2056" s="17"/>
      <c r="AU2056" s="17"/>
      <c r="AV2056" s="17"/>
      <c r="AW2056" s="17"/>
      <c r="AX2056" s="17"/>
    </row>
    <row r="2057" spans="1:50">
      <c r="A2057" s="11"/>
      <c r="B2057" s="11"/>
      <c r="C2057" s="11"/>
      <c r="D2057" s="12"/>
      <c r="E2057" s="17"/>
      <c r="F2057" s="17"/>
      <c r="G2057" s="17"/>
      <c r="H2057" s="17"/>
      <c r="I2057" s="21"/>
      <c r="J2057" s="17"/>
      <c r="K2057" s="17"/>
      <c r="L2057" s="17"/>
      <c r="M2057" s="17"/>
      <c r="N2057" s="17"/>
      <c r="O2057" s="17"/>
      <c r="P2057" s="17"/>
      <c r="Q2057" s="17"/>
      <c r="R2057" s="17"/>
      <c r="S2057" s="17"/>
      <c r="T2057" s="17"/>
      <c r="U2057" s="17"/>
      <c r="V2057" s="17"/>
      <c r="W2057" s="17"/>
      <c r="X2057" s="17"/>
      <c r="Y2057" s="17"/>
      <c r="Z2057" s="17"/>
      <c r="AA2057" s="17"/>
      <c r="AB2057" s="17"/>
      <c r="AC2057" s="17"/>
      <c r="AD2057" s="17"/>
      <c r="AE2057" s="17"/>
      <c r="AF2057" s="17"/>
      <c r="AG2057" s="17"/>
      <c r="AH2057" s="17"/>
      <c r="AI2057" s="17"/>
      <c r="AJ2057" s="17"/>
      <c r="AK2057" s="17"/>
      <c r="AL2057" s="17"/>
      <c r="AM2057" s="17"/>
      <c r="AN2057" s="17"/>
      <c r="AO2057" s="17"/>
      <c r="AP2057" s="17"/>
      <c r="AQ2057" s="17"/>
      <c r="AR2057" s="17"/>
      <c r="AS2057" s="17"/>
      <c r="AT2057" s="17"/>
      <c r="AU2057" s="17"/>
      <c r="AV2057" s="17"/>
      <c r="AW2057" s="17"/>
      <c r="AX2057" s="17"/>
    </row>
    <row r="2058" spans="1:50">
      <c r="A2058" s="11"/>
      <c r="B2058" s="11"/>
      <c r="C2058" s="11"/>
      <c r="D2058" s="12"/>
      <c r="E2058" s="17"/>
      <c r="F2058" s="17"/>
      <c r="G2058" s="17"/>
      <c r="H2058" s="17"/>
      <c r="I2058" s="21"/>
      <c r="J2058" s="17"/>
      <c r="K2058" s="17"/>
      <c r="L2058" s="17"/>
      <c r="M2058" s="17"/>
      <c r="N2058" s="17"/>
      <c r="O2058" s="17"/>
      <c r="P2058" s="17"/>
      <c r="Q2058" s="17"/>
      <c r="R2058" s="17"/>
      <c r="S2058" s="17"/>
      <c r="T2058" s="17"/>
      <c r="U2058" s="17"/>
      <c r="V2058" s="17"/>
      <c r="W2058" s="17"/>
      <c r="X2058" s="17"/>
      <c r="Y2058" s="17"/>
      <c r="Z2058" s="17"/>
      <c r="AA2058" s="17"/>
      <c r="AB2058" s="17"/>
      <c r="AC2058" s="17"/>
      <c r="AD2058" s="17"/>
      <c r="AE2058" s="17"/>
      <c r="AF2058" s="17"/>
      <c r="AG2058" s="17"/>
      <c r="AH2058" s="17"/>
      <c r="AI2058" s="17"/>
      <c r="AJ2058" s="17"/>
      <c r="AK2058" s="17"/>
      <c r="AL2058" s="17"/>
      <c r="AM2058" s="17"/>
      <c r="AN2058" s="17"/>
      <c r="AO2058" s="17"/>
      <c r="AP2058" s="17"/>
      <c r="AQ2058" s="17"/>
      <c r="AR2058" s="17"/>
      <c r="AS2058" s="17"/>
      <c r="AT2058" s="17"/>
      <c r="AU2058" s="17"/>
      <c r="AV2058" s="17"/>
      <c r="AW2058" s="17"/>
      <c r="AX2058" s="17"/>
    </row>
    <row r="2059" spans="1:50">
      <c r="A2059" s="11"/>
      <c r="B2059" s="11"/>
      <c r="C2059" s="11"/>
      <c r="D2059" s="12"/>
      <c r="E2059" s="17"/>
      <c r="F2059" s="17"/>
      <c r="G2059" s="17"/>
      <c r="H2059" s="17"/>
      <c r="I2059" s="21"/>
      <c r="J2059" s="17"/>
      <c r="K2059" s="17"/>
      <c r="L2059" s="17"/>
      <c r="M2059" s="17"/>
      <c r="N2059" s="17"/>
      <c r="O2059" s="17"/>
      <c r="P2059" s="17"/>
      <c r="Q2059" s="17"/>
      <c r="R2059" s="17"/>
      <c r="S2059" s="17"/>
      <c r="T2059" s="17"/>
      <c r="U2059" s="17"/>
      <c r="V2059" s="17"/>
      <c r="W2059" s="17"/>
      <c r="X2059" s="17"/>
      <c r="Y2059" s="17"/>
      <c r="Z2059" s="17"/>
      <c r="AA2059" s="17"/>
      <c r="AB2059" s="17"/>
      <c r="AC2059" s="17"/>
      <c r="AD2059" s="17"/>
      <c r="AE2059" s="17"/>
      <c r="AF2059" s="17"/>
      <c r="AG2059" s="17"/>
      <c r="AH2059" s="17"/>
      <c r="AI2059" s="17"/>
      <c r="AJ2059" s="17"/>
      <c r="AK2059" s="17"/>
      <c r="AL2059" s="17"/>
      <c r="AM2059" s="17"/>
      <c r="AN2059" s="17"/>
      <c r="AO2059" s="17"/>
      <c r="AP2059" s="17"/>
      <c r="AQ2059" s="17"/>
      <c r="AR2059" s="17"/>
      <c r="AS2059" s="17"/>
      <c r="AT2059" s="17"/>
      <c r="AU2059" s="17"/>
      <c r="AV2059" s="17"/>
      <c r="AW2059" s="17"/>
      <c r="AX2059" s="17"/>
    </row>
    <row r="2060" spans="1:50">
      <c r="A2060" s="11"/>
      <c r="B2060" s="11"/>
      <c r="C2060" s="11"/>
      <c r="D2060" s="12"/>
      <c r="E2060" s="17"/>
      <c r="F2060" s="17"/>
      <c r="G2060" s="17"/>
      <c r="H2060" s="17"/>
      <c r="I2060" s="21"/>
      <c r="J2060" s="17"/>
      <c r="K2060" s="17"/>
      <c r="L2060" s="17"/>
      <c r="M2060" s="17"/>
      <c r="N2060" s="17"/>
      <c r="O2060" s="17"/>
      <c r="P2060" s="17"/>
      <c r="Q2060" s="17"/>
      <c r="R2060" s="17"/>
      <c r="S2060" s="17"/>
      <c r="T2060" s="17"/>
      <c r="U2060" s="17"/>
      <c r="V2060" s="17"/>
      <c r="W2060" s="17"/>
      <c r="X2060" s="17"/>
      <c r="Y2060" s="17"/>
      <c r="Z2060" s="17"/>
      <c r="AA2060" s="17"/>
      <c r="AB2060" s="17"/>
      <c r="AC2060" s="17"/>
      <c r="AD2060" s="17"/>
      <c r="AE2060" s="17"/>
      <c r="AF2060" s="17"/>
      <c r="AG2060" s="17"/>
      <c r="AH2060" s="17"/>
      <c r="AI2060" s="17"/>
      <c r="AJ2060" s="17"/>
      <c r="AK2060" s="17"/>
      <c r="AL2060" s="17"/>
      <c r="AM2060" s="17"/>
      <c r="AN2060" s="17"/>
      <c r="AO2060" s="17"/>
      <c r="AP2060" s="17"/>
      <c r="AQ2060" s="17"/>
      <c r="AR2060" s="17"/>
      <c r="AS2060" s="17"/>
      <c r="AT2060" s="17"/>
      <c r="AU2060" s="17"/>
      <c r="AV2060" s="17"/>
      <c r="AW2060" s="17"/>
      <c r="AX2060" s="17"/>
    </row>
    <row r="2061" spans="1:50">
      <c r="A2061" s="11"/>
      <c r="B2061" s="11"/>
      <c r="C2061" s="11"/>
      <c r="D2061" s="12"/>
      <c r="E2061" s="17"/>
      <c r="F2061" s="17"/>
      <c r="G2061" s="17"/>
      <c r="H2061" s="17"/>
      <c r="I2061" s="21"/>
      <c r="J2061" s="17"/>
      <c r="K2061" s="17"/>
      <c r="L2061" s="17"/>
      <c r="M2061" s="17"/>
      <c r="N2061" s="17"/>
      <c r="O2061" s="17"/>
      <c r="P2061" s="17"/>
      <c r="Q2061" s="17"/>
      <c r="R2061" s="17"/>
      <c r="S2061" s="17"/>
      <c r="T2061" s="17"/>
      <c r="U2061" s="17"/>
      <c r="V2061" s="17"/>
      <c r="W2061" s="17"/>
      <c r="X2061" s="17"/>
      <c r="Y2061" s="17"/>
      <c r="Z2061" s="17"/>
      <c r="AA2061" s="17"/>
      <c r="AB2061" s="17"/>
      <c r="AC2061" s="17"/>
      <c r="AD2061" s="17"/>
      <c r="AE2061" s="17"/>
      <c r="AF2061" s="17"/>
      <c r="AG2061" s="17"/>
      <c r="AH2061" s="17"/>
      <c r="AI2061" s="17"/>
      <c r="AJ2061" s="17"/>
      <c r="AK2061" s="17"/>
      <c r="AL2061" s="17"/>
      <c r="AM2061" s="17"/>
      <c r="AN2061" s="17"/>
      <c r="AO2061" s="17"/>
      <c r="AP2061" s="17"/>
      <c r="AQ2061" s="17"/>
      <c r="AR2061" s="17"/>
      <c r="AS2061" s="17"/>
      <c r="AT2061" s="17"/>
      <c r="AU2061" s="17"/>
      <c r="AV2061" s="17"/>
      <c r="AW2061" s="17"/>
      <c r="AX2061" s="17"/>
    </row>
    <row r="2062" spans="1:50">
      <c r="A2062" s="11"/>
      <c r="B2062" s="11"/>
      <c r="C2062" s="11"/>
      <c r="D2062" s="12"/>
      <c r="E2062" s="17"/>
      <c r="F2062" s="17"/>
      <c r="G2062" s="17"/>
      <c r="H2062" s="17"/>
      <c r="I2062" s="21"/>
      <c r="J2062" s="17"/>
      <c r="K2062" s="17"/>
      <c r="L2062" s="17"/>
      <c r="M2062" s="17"/>
      <c r="N2062" s="17"/>
      <c r="O2062" s="17"/>
      <c r="P2062" s="17"/>
      <c r="Q2062" s="17"/>
      <c r="R2062" s="17"/>
      <c r="S2062" s="17"/>
      <c r="T2062" s="17"/>
      <c r="U2062" s="17"/>
      <c r="V2062" s="17"/>
      <c r="W2062" s="17"/>
      <c r="X2062" s="17"/>
      <c r="Y2062" s="17"/>
      <c r="Z2062" s="17"/>
      <c r="AA2062" s="17"/>
      <c r="AB2062" s="17"/>
      <c r="AC2062" s="17"/>
      <c r="AD2062" s="17"/>
      <c r="AE2062" s="17"/>
      <c r="AF2062" s="17"/>
      <c r="AG2062" s="17"/>
      <c r="AH2062" s="17"/>
      <c r="AI2062" s="17"/>
      <c r="AJ2062" s="17"/>
      <c r="AK2062" s="17"/>
      <c r="AL2062" s="17"/>
      <c r="AM2062" s="17"/>
      <c r="AN2062" s="17"/>
      <c r="AO2062" s="17"/>
      <c r="AP2062" s="17"/>
      <c r="AQ2062" s="17"/>
      <c r="AR2062" s="17"/>
      <c r="AS2062" s="17"/>
      <c r="AT2062" s="17"/>
      <c r="AU2062" s="17"/>
      <c r="AV2062" s="17"/>
      <c r="AW2062" s="17"/>
      <c r="AX2062" s="17"/>
    </row>
    <row r="2063" spans="1:50">
      <c r="A2063" s="11"/>
      <c r="B2063" s="11"/>
      <c r="C2063" s="11"/>
      <c r="D2063" s="12"/>
      <c r="E2063" s="17"/>
      <c r="F2063" s="17"/>
      <c r="G2063" s="17"/>
      <c r="H2063" s="17"/>
      <c r="I2063" s="21"/>
      <c r="J2063" s="17"/>
      <c r="K2063" s="17"/>
      <c r="L2063" s="17"/>
      <c r="M2063" s="17"/>
      <c r="N2063" s="17"/>
      <c r="O2063" s="17"/>
      <c r="P2063" s="17"/>
      <c r="Q2063" s="17"/>
      <c r="R2063" s="17"/>
      <c r="S2063" s="17"/>
      <c r="T2063" s="17"/>
      <c r="U2063" s="17"/>
      <c r="V2063" s="17"/>
      <c r="W2063" s="17"/>
      <c r="X2063" s="17"/>
      <c r="Y2063" s="17"/>
      <c r="Z2063" s="17"/>
      <c r="AA2063" s="17"/>
      <c r="AB2063" s="17"/>
      <c r="AC2063" s="17"/>
      <c r="AD2063" s="17"/>
      <c r="AE2063" s="17"/>
      <c r="AF2063" s="17"/>
      <c r="AG2063" s="17"/>
      <c r="AH2063" s="17"/>
      <c r="AI2063" s="17"/>
      <c r="AJ2063" s="17"/>
      <c r="AK2063" s="17"/>
      <c r="AL2063" s="17"/>
      <c r="AM2063" s="17"/>
      <c r="AN2063" s="17"/>
      <c r="AO2063" s="17"/>
      <c r="AP2063" s="17"/>
      <c r="AQ2063" s="17"/>
      <c r="AR2063" s="17"/>
      <c r="AS2063" s="17"/>
      <c r="AT2063" s="17"/>
      <c r="AU2063" s="17"/>
      <c r="AV2063" s="17"/>
      <c r="AW2063" s="17"/>
      <c r="AX2063" s="17"/>
    </row>
    <row r="2064" spans="1:50">
      <c r="A2064" s="11"/>
      <c r="B2064" s="11"/>
      <c r="C2064" s="11"/>
      <c r="D2064" s="12"/>
      <c r="E2064" s="17"/>
      <c r="F2064" s="17"/>
      <c r="G2064" s="17"/>
      <c r="H2064" s="17"/>
      <c r="I2064" s="21"/>
      <c r="J2064" s="17"/>
      <c r="K2064" s="17"/>
      <c r="L2064" s="17"/>
      <c r="M2064" s="17"/>
      <c r="N2064" s="17"/>
      <c r="O2064" s="17"/>
      <c r="P2064" s="17"/>
      <c r="Q2064" s="17"/>
      <c r="R2064" s="17"/>
      <c r="S2064" s="17"/>
      <c r="T2064" s="17"/>
      <c r="U2064" s="17"/>
      <c r="V2064" s="17"/>
      <c r="W2064" s="17"/>
      <c r="X2064" s="17"/>
      <c r="Y2064" s="17"/>
      <c r="Z2064" s="17"/>
      <c r="AA2064" s="17"/>
      <c r="AB2064" s="17"/>
      <c r="AC2064" s="17"/>
      <c r="AD2064" s="17"/>
      <c r="AE2064" s="17"/>
      <c r="AF2064" s="17"/>
      <c r="AG2064" s="17"/>
      <c r="AH2064" s="17"/>
      <c r="AI2064" s="17"/>
      <c r="AJ2064" s="17"/>
      <c r="AK2064" s="17"/>
      <c r="AL2064" s="17"/>
      <c r="AM2064" s="17"/>
      <c r="AN2064" s="17"/>
      <c r="AO2064" s="17"/>
      <c r="AP2064" s="17"/>
      <c r="AQ2064" s="17"/>
      <c r="AR2064" s="17"/>
      <c r="AS2064" s="17"/>
      <c r="AT2064" s="17"/>
      <c r="AU2064" s="17"/>
      <c r="AV2064" s="17"/>
      <c r="AW2064" s="17"/>
      <c r="AX2064" s="17"/>
    </row>
    <row r="2065" spans="1:50">
      <c r="A2065" s="11"/>
      <c r="B2065" s="11"/>
      <c r="C2065" s="11"/>
      <c r="D2065" s="12"/>
      <c r="E2065" s="17"/>
      <c r="F2065" s="17"/>
      <c r="G2065" s="17"/>
      <c r="H2065" s="17"/>
      <c r="I2065" s="21"/>
      <c r="J2065" s="17"/>
      <c r="K2065" s="17"/>
      <c r="L2065" s="17"/>
      <c r="M2065" s="17"/>
      <c r="N2065" s="17"/>
      <c r="O2065" s="17"/>
      <c r="P2065" s="17"/>
      <c r="Q2065" s="17"/>
      <c r="R2065" s="17"/>
      <c r="S2065" s="17"/>
      <c r="T2065" s="17"/>
      <c r="U2065" s="17"/>
      <c r="V2065" s="17"/>
      <c r="W2065" s="17"/>
      <c r="X2065" s="17"/>
      <c r="Y2065" s="17"/>
      <c r="Z2065" s="17"/>
      <c r="AA2065" s="17"/>
      <c r="AB2065" s="17"/>
      <c r="AC2065" s="17"/>
      <c r="AD2065" s="17"/>
      <c r="AE2065" s="17"/>
      <c r="AF2065" s="17"/>
      <c r="AG2065" s="17"/>
      <c r="AH2065" s="17"/>
      <c r="AI2065" s="17"/>
      <c r="AJ2065" s="17"/>
      <c r="AK2065" s="17"/>
      <c r="AL2065" s="17"/>
      <c r="AM2065" s="17"/>
      <c r="AN2065" s="17"/>
      <c r="AO2065" s="17"/>
      <c r="AP2065" s="17"/>
      <c r="AQ2065" s="17"/>
      <c r="AR2065" s="17"/>
      <c r="AS2065" s="17"/>
      <c r="AT2065" s="17"/>
      <c r="AU2065" s="17"/>
      <c r="AV2065" s="17"/>
      <c r="AW2065" s="17"/>
      <c r="AX2065" s="17"/>
    </row>
    <row r="2066" spans="1:50">
      <c r="A2066" s="11"/>
      <c r="B2066" s="11"/>
      <c r="C2066" s="11"/>
      <c r="D2066" s="12"/>
      <c r="E2066" s="17"/>
      <c r="F2066" s="17"/>
      <c r="G2066" s="17"/>
      <c r="H2066" s="17"/>
      <c r="I2066" s="21"/>
      <c r="J2066" s="17"/>
      <c r="K2066" s="17"/>
      <c r="L2066" s="17"/>
      <c r="M2066" s="17"/>
      <c r="N2066" s="17"/>
      <c r="O2066" s="17"/>
      <c r="P2066" s="17"/>
      <c r="Q2066" s="17"/>
      <c r="R2066" s="17"/>
      <c r="S2066" s="17"/>
      <c r="T2066" s="17"/>
      <c r="U2066" s="17"/>
      <c r="V2066" s="17"/>
      <c r="W2066" s="17"/>
      <c r="X2066" s="17"/>
      <c r="Y2066" s="17"/>
      <c r="Z2066" s="17"/>
      <c r="AA2066" s="17"/>
      <c r="AB2066" s="17"/>
      <c r="AC2066" s="17"/>
      <c r="AD2066" s="17"/>
      <c r="AE2066" s="17"/>
      <c r="AF2066" s="17"/>
      <c r="AG2066" s="17"/>
      <c r="AH2066" s="17"/>
      <c r="AI2066" s="17"/>
      <c r="AJ2066" s="17"/>
      <c r="AK2066" s="17"/>
      <c r="AL2066" s="17"/>
      <c r="AM2066" s="17"/>
      <c r="AN2066" s="17"/>
      <c r="AO2066" s="17"/>
      <c r="AP2066" s="17"/>
      <c r="AQ2066" s="17"/>
      <c r="AR2066" s="17"/>
      <c r="AS2066" s="17"/>
      <c r="AT2066" s="17"/>
      <c r="AU2066" s="17"/>
      <c r="AV2066" s="17"/>
      <c r="AW2066" s="17"/>
      <c r="AX2066" s="17"/>
    </row>
    <row r="2067" spans="1:50">
      <c r="A2067" s="11"/>
      <c r="B2067" s="11"/>
      <c r="C2067" s="11"/>
      <c r="D2067" s="12"/>
      <c r="E2067" s="17"/>
      <c r="F2067" s="17"/>
      <c r="G2067" s="17"/>
      <c r="H2067" s="17"/>
      <c r="I2067" s="21"/>
      <c r="J2067" s="17"/>
      <c r="K2067" s="17"/>
      <c r="L2067" s="17"/>
      <c r="M2067" s="17"/>
      <c r="N2067" s="17"/>
      <c r="O2067" s="17"/>
      <c r="P2067" s="17"/>
      <c r="Q2067" s="17"/>
      <c r="R2067" s="17"/>
      <c r="S2067" s="17"/>
      <c r="T2067" s="17"/>
      <c r="U2067" s="17"/>
      <c r="V2067" s="17"/>
      <c r="W2067" s="17"/>
      <c r="X2067" s="17"/>
      <c r="Y2067" s="17"/>
      <c r="Z2067" s="17"/>
      <c r="AA2067" s="17"/>
      <c r="AB2067" s="17"/>
      <c r="AC2067" s="17"/>
      <c r="AD2067" s="17"/>
      <c r="AE2067" s="17"/>
      <c r="AF2067" s="17"/>
      <c r="AG2067" s="17"/>
      <c r="AH2067" s="17"/>
      <c r="AI2067" s="17"/>
      <c r="AJ2067" s="17"/>
      <c r="AK2067" s="17"/>
      <c r="AL2067" s="17"/>
      <c r="AM2067" s="17"/>
      <c r="AN2067" s="17"/>
      <c r="AO2067" s="17"/>
      <c r="AP2067" s="17"/>
      <c r="AQ2067" s="17"/>
      <c r="AR2067" s="17"/>
      <c r="AS2067" s="17"/>
      <c r="AT2067" s="17"/>
      <c r="AU2067" s="17"/>
      <c r="AV2067" s="17"/>
      <c r="AW2067" s="17"/>
      <c r="AX2067" s="17"/>
    </row>
    <row r="2068" spans="1:50">
      <c r="A2068" s="11"/>
      <c r="B2068" s="11"/>
      <c r="C2068" s="11"/>
      <c r="D2068" s="12"/>
      <c r="E2068" s="17"/>
      <c r="F2068" s="17"/>
      <c r="G2068" s="17"/>
      <c r="H2068" s="17"/>
      <c r="I2068" s="21"/>
      <c r="J2068" s="17"/>
      <c r="K2068" s="17"/>
      <c r="L2068" s="17"/>
      <c r="M2068" s="17"/>
      <c r="N2068" s="17"/>
      <c r="O2068" s="17"/>
      <c r="P2068" s="17"/>
      <c r="Q2068" s="17"/>
      <c r="R2068" s="17"/>
      <c r="S2068" s="17"/>
      <c r="T2068" s="17"/>
      <c r="U2068" s="17"/>
      <c r="V2068" s="17"/>
      <c r="W2068" s="17"/>
      <c r="X2068" s="17"/>
      <c r="Y2068" s="17"/>
      <c r="Z2068" s="17"/>
      <c r="AA2068" s="17"/>
      <c r="AB2068" s="17"/>
      <c r="AC2068" s="17"/>
      <c r="AD2068" s="17"/>
      <c r="AE2068" s="17"/>
      <c r="AF2068" s="17"/>
      <c r="AG2068" s="17"/>
      <c r="AH2068" s="17"/>
      <c r="AI2068" s="17"/>
      <c r="AJ2068" s="17"/>
      <c r="AK2068" s="17"/>
      <c r="AL2068" s="17"/>
      <c r="AM2068" s="17"/>
      <c r="AN2068" s="17"/>
      <c r="AO2068" s="17"/>
      <c r="AP2068" s="17"/>
      <c r="AQ2068" s="17"/>
      <c r="AR2068" s="17"/>
      <c r="AS2068" s="17"/>
      <c r="AT2068" s="17"/>
      <c r="AU2068" s="17"/>
      <c r="AV2068" s="17"/>
      <c r="AW2068" s="17"/>
      <c r="AX2068" s="17"/>
    </row>
    <row r="2069" spans="1:50">
      <c r="A2069" s="11"/>
      <c r="B2069" s="11"/>
      <c r="C2069" s="11"/>
      <c r="D2069" s="12"/>
      <c r="E2069" s="17"/>
      <c r="F2069" s="17"/>
      <c r="G2069" s="17"/>
      <c r="H2069" s="17"/>
      <c r="I2069" s="21"/>
      <c r="J2069" s="17"/>
      <c r="K2069" s="17"/>
      <c r="L2069" s="17"/>
      <c r="M2069" s="17"/>
      <c r="N2069" s="17"/>
      <c r="O2069" s="17"/>
      <c r="P2069" s="17"/>
      <c r="Q2069" s="17"/>
      <c r="R2069" s="17"/>
      <c r="S2069" s="17"/>
      <c r="T2069" s="17"/>
      <c r="U2069" s="17"/>
      <c r="V2069" s="17"/>
      <c r="W2069" s="17"/>
      <c r="X2069" s="17"/>
      <c r="Y2069" s="17"/>
      <c r="Z2069" s="17"/>
      <c r="AA2069" s="17"/>
      <c r="AB2069" s="17"/>
      <c r="AC2069" s="17"/>
      <c r="AD2069" s="17"/>
      <c r="AE2069" s="17"/>
      <c r="AF2069" s="17"/>
      <c r="AG2069" s="17"/>
      <c r="AH2069" s="17"/>
      <c r="AI2069" s="17"/>
      <c r="AJ2069" s="17"/>
      <c r="AK2069" s="17"/>
      <c r="AL2069" s="17"/>
      <c r="AM2069" s="17"/>
      <c r="AN2069" s="17"/>
      <c r="AO2069" s="17"/>
      <c r="AP2069" s="17"/>
      <c r="AQ2069" s="17"/>
      <c r="AR2069" s="17"/>
      <c r="AS2069" s="17"/>
      <c r="AT2069" s="17"/>
      <c r="AU2069" s="17"/>
      <c r="AV2069" s="17"/>
      <c r="AW2069" s="17"/>
      <c r="AX2069" s="17"/>
    </row>
    <row r="2070" spans="1:50">
      <c r="A2070" s="11"/>
      <c r="B2070" s="11"/>
      <c r="C2070" s="11"/>
      <c r="D2070" s="12"/>
      <c r="E2070" s="17"/>
      <c r="F2070" s="17"/>
      <c r="G2070" s="17"/>
      <c r="H2070" s="17"/>
      <c r="I2070" s="21"/>
      <c r="J2070" s="17"/>
      <c r="K2070" s="17"/>
      <c r="L2070" s="17"/>
      <c r="M2070" s="17"/>
      <c r="N2070" s="17"/>
      <c r="O2070" s="17"/>
      <c r="P2070" s="17"/>
      <c r="Q2070" s="17"/>
      <c r="R2070" s="17"/>
      <c r="S2070" s="17"/>
      <c r="T2070" s="17"/>
      <c r="U2070" s="17"/>
      <c r="V2070" s="17"/>
      <c r="W2070" s="17"/>
      <c r="X2070" s="17"/>
      <c r="Y2070" s="17"/>
      <c r="Z2070" s="17"/>
      <c r="AA2070" s="17"/>
      <c r="AB2070" s="17"/>
      <c r="AC2070" s="17"/>
      <c r="AD2070" s="17"/>
      <c r="AE2070" s="17"/>
      <c r="AF2070" s="17"/>
      <c r="AG2070" s="17"/>
      <c r="AH2070" s="17"/>
      <c r="AI2070" s="17"/>
      <c r="AJ2070" s="17"/>
      <c r="AK2070" s="17"/>
      <c r="AL2070" s="17"/>
      <c r="AM2070" s="17"/>
      <c r="AN2070" s="17"/>
      <c r="AO2070" s="17"/>
      <c r="AP2070" s="17"/>
      <c r="AQ2070" s="17"/>
      <c r="AR2070" s="17"/>
      <c r="AS2070" s="17"/>
      <c r="AT2070" s="17"/>
      <c r="AU2070" s="17"/>
      <c r="AV2070" s="17"/>
      <c r="AW2070" s="17"/>
      <c r="AX2070" s="17"/>
    </row>
    <row r="2071" spans="1:50">
      <c r="A2071" s="11"/>
      <c r="B2071" s="11"/>
      <c r="C2071" s="11"/>
      <c r="D2071" s="12"/>
      <c r="E2071" s="17"/>
      <c r="F2071" s="17"/>
      <c r="G2071" s="17"/>
      <c r="H2071" s="17"/>
      <c r="I2071" s="21"/>
      <c r="J2071" s="17"/>
      <c r="K2071" s="17"/>
      <c r="L2071" s="17"/>
      <c r="M2071" s="17"/>
      <c r="N2071" s="17"/>
      <c r="O2071" s="17"/>
      <c r="P2071" s="17"/>
      <c r="Q2071" s="17"/>
      <c r="R2071" s="17"/>
      <c r="S2071" s="17"/>
      <c r="T2071" s="17"/>
      <c r="U2071" s="17"/>
      <c r="V2071" s="17"/>
      <c r="W2071" s="17"/>
      <c r="X2071" s="17"/>
      <c r="Y2071" s="17"/>
      <c r="Z2071" s="17"/>
      <c r="AA2071" s="17"/>
      <c r="AB2071" s="17"/>
      <c r="AC2071" s="17"/>
      <c r="AD2071" s="17"/>
      <c r="AE2071" s="17"/>
      <c r="AF2071" s="17"/>
      <c r="AG2071" s="17"/>
      <c r="AH2071" s="17"/>
      <c r="AI2071" s="17"/>
      <c r="AJ2071" s="17"/>
      <c r="AK2071" s="17"/>
      <c r="AL2071" s="17"/>
      <c r="AM2071" s="17"/>
      <c r="AN2071" s="17"/>
      <c r="AO2071" s="17"/>
      <c r="AP2071" s="17"/>
      <c r="AQ2071" s="17"/>
      <c r="AR2071" s="17"/>
      <c r="AS2071" s="17"/>
      <c r="AT2071" s="17"/>
      <c r="AU2071" s="17"/>
      <c r="AV2071" s="17"/>
      <c r="AW2071" s="17"/>
      <c r="AX2071" s="17"/>
    </row>
    <row r="2072" spans="1:50">
      <c r="A2072" s="11"/>
      <c r="B2072" s="11"/>
      <c r="C2072" s="11"/>
      <c r="D2072" s="12"/>
      <c r="E2072" s="17"/>
      <c r="F2072" s="17"/>
      <c r="G2072" s="17"/>
      <c r="H2072" s="17"/>
      <c r="I2072" s="21"/>
      <c r="J2072" s="17"/>
      <c r="K2072" s="17"/>
      <c r="L2072" s="17"/>
      <c r="M2072" s="17"/>
      <c r="N2072" s="17"/>
      <c r="O2072" s="17"/>
      <c r="P2072" s="17"/>
      <c r="Q2072" s="17"/>
      <c r="R2072" s="17"/>
      <c r="S2072" s="17"/>
      <c r="T2072" s="17"/>
      <c r="U2072" s="17"/>
      <c r="V2072" s="17"/>
      <c r="W2072" s="17"/>
      <c r="X2072" s="17"/>
      <c r="Y2072" s="17"/>
      <c r="Z2072" s="17"/>
      <c r="AA2072" s="17"/>
      <c r="AB2072" s="17"/>
      <c r="AC2072" s="17"/>
      <c r="AD2072" s="17"/>
      <c r="AE2072" s="17"/>
      <c r="AF2072" s="17"/>
      <c r="AG2072" s="17"/>
      <c r="AH2072" s="17"/>
      <c r="AI2072" s="17"/>
      <c r="AJ2072" s="17"/>
      <c r="AK2072" s="17"/>
      <c r="AL2072" s="17"/>
      <c r="AM2072" s="17"/>
      <c r="AN2072" s="17"/>
      <c r="AO2072" s="17"/>
      <c r="AP2072" s="17"/>
      <c r="AQ2072" s="17"/>
      <c r="AR2072" s="17"/>
      <c r="AS2072" s="17"/>
      <c r="AT2072" s="17"/>
      <c r="AU2072" s="17"/>
      <c r="AV2072" s="17"/>
      <c r="AW2072" s="17"/>
      <c r="AX2072" s="17"/>
    </row>
    <row r="2073" spans="1:50">
      <c r="A2073" s="11"/>
      <c r="B2073" s="11"/>
      <c r="C2073" s="11"/>
      <c r="D2073" s="12"/>
      <c r="E2073" s="17"/>
      <c r="F2073" s="17"/>
      <c r="G2073" s="17"/>
      <c r="H2073" s="17"/>
      <c r="I2073" s="21"/>
      <c r="J2073" s="17"/>
      <c r="K2073" s="17"/>
      <c r="L2073" s="17"/>
      <c r="M2073" s="17"/>
      <c r="N2073" s="17"/>
      <c r="O2073" s="17"/>
      <c r="P2073" s="17"/>
      <c r="Q2073" s="17"/>
      <c r="R2073" s="17"/>
      <c r="S2073" s="17"/>
      <c r="T2073" s="17"/>
      <c r="U2073" s="17"/>
      <c r="V2073" s="17"/>
      <c r="W2073" s="17"/>
      <c r="X2073" s="17"/>
      <c r="Y2073" s="17"/>
      <c r="Z2073" s="17"/>
      <c r="AA2073" s="17"/>
      <c r="AB2073" s="17"/>
      <c r="AC2073" s="17"/>
      <c r="AD2073" s="17"/>
      <c r="AE2073" s="17"/>
      <c r="AF2073" s="17"/>
      <c r="AG2073" s="17"/>
      <c r="AH2073" s="17"/>
      <c r="AI2073" s="17"/>
      <c r="AJ2073" s="17"/>
      <c r="AK2073" s="17"/>
      <c r="AL2073" s="17"/>
      <c r="AM2073" s="17"/>
      <c r="AN2073" s="17"/>
      <c r="AO2073" s="17"/>
      <c r="AP2073" s="17"/>
      <c r="AQ2073" s="17"/>
      <c r="AR2073" s="17"/>
      <c r="AS2073" s="17"/>
      <c r="AT2073" s="17"/>
      <c r="AU2073" s="17"/>
      <c r="AV2073" s="17"/>
      <c r="AW2073" s="17"/>
      <c r="AX2073" s="17"/>
    </row>
    <row r="2074" spans="1:50">
      <c r="A2074" s="11"/>
      <c r="B2074" s="11"/>
      <c r="C2074" s="11"/>
      <c r="D2074" s="12"/>
      <c r="E2074" s="17"/>
      <c r="F2074" s="17"/>
      <c r="G2074" s="17"/>
      <c r="H2074" s="17"/>
      <c r="I2074" s="21"/>
      <c r="J2074" s="17"/>
      <c r="K2074" s="17"/>
      <c r="L2074" s="17"/>
      <c r="M2074" s="17"/>
      <c r="N2074" s="17"/>
      <c r="O2074" s="17"/>
      <c r="P2074" s="17"/>
      <c r="Q2074" s="17"/>
      <c r="R2074" s="17"/>
      <c r="S2074" s="17"/>
      <c r="T2074" s="17"/>
      <c r="U2074" s="17"/>
      <c r="V2074" s="17"/>
      <c r="W2074" s="17"/>
      <c r="X2074" s="17"/>
      <c r="Y2074" s="17"/>
      <c r="Z2074" s="17"/>
      <c r="AA2074" s="17"/>
      <c r="AB2074" s="17"/>
      <c r="AC2074" s="17"/>
      <c r="AD2074" s="17"/>
      <c r="AE2074" s="17"/>
      <c r="AF2074" s="17"/>
      <c r="AG2074" s="17"/>
      <c r="AH2074" s="17"/>
      <c r="AI2074" s="17"/>
      <c r="AJ2074" s="17"/>
      <c r="AK2074" s="17"/>
      <c r="AL2074" s="17"/>
      <c r="AM2074" s="17"/>
      <c r="AN2074" s="17"/>
      <c r="AO2074" s="17"/>
      <c r="AP2074" s="17"/>
      <c r="AQ2074" s="17"/>
      <c r="AR2074" s="17"/>
      <c r="AS2074" s="17"/>
      <c r="AT2074" s="17"/>
      <c r="AU2074" s="17"/>
      <c r="AV2074" s="17"/>
      <c r="AW2074" s="17"/>
      <c r="AX2074" s="17"/>
    </row>
    <row r="2075" spans="1:50">
      <c r="A2075" s="11"/>
      <c r="B2075" s="11"/>
      <c r="C2075" s="11"/>
      <c r="D2075" s="12"/>
      <c r="E2075" s="17"/>
      <c r="F2075" s="17"/>
      <c r="G2075" s="17"/>
      <c r="H2075" s="17"/>
      <c r="I2075" s="21"/>
      <c r="J2075" s="17"/>
      <c r="K2075" s="17"/>
      <c r="L2075" s="17"/>
      <c r="M2075" s="17"/>
      <c r="N2075" s="17"/>
      <c r="O2075" s="17"/>
      <c r="P2075" s="17"/>
      <c r="Q2075" s="17"/>
      <c r="R2075" s="17"/>
      <c r="S2075" s="17"/>
      <c r="T2075" s="17"/>
      <c r="U2075" s="17"/>
      <c r="V2075" s="17"/>
      <c r="W2075" s="17"/>
      <c r="X2075" s="17"/>
      <c r="Y2075" s="17"/>
      <c r="Z2075" s="17"/>
      <c r="AA2075" s="17"/>
      <c r="AB2075" s="17"/>
      <c r="AC2075" s="17"/>
      <c r="AD2075" s="17"/>
      <c r="AE2075" s="17"/>
      <c r="AF2075" s="17"/>
      <c r="AG2075" s="17"/>
      <c r="AH2075" s="17"/>
      <c r="AI2075" s="17"/>
      <c r="AJ2075" s="17"/>
      <c r="AK2075" s="17"/>
      <c r="AL2075" s="17"/>
      <c r="AM2075" s="17"/>
      <c r="AN2075" s="17"/>
      <c r="AO2075" s="17"/>
      <c r="AP2075" s="17"/>
      <c r="AQ2075" s="17"/>
      <c r="AR2075" s="17"/>
      <c r="AS2075" s="17"/>
      <c r="AT2075" s="17"/>
      <c r="AU2075" s="17"/>
      <c r="AV2075" s="17"/>
      <c r="AW2075" s="17"/>
      <c r="AX2075" s="17"/>
    </row>
    <row r="2076" spans="1:50">
      <c r="A2076" s="11"/>
      <c r="B2076" s="11"/>
      <c r="C2076" s="11"/>
      <c r="D2076" s="12"/>
      <c r="E2076" s="17"/>
      <c r="F2076" s="17"/>
      <c r="G2076" s="17"/>
      <c r="H2076" s="17"/>
      <c r="I2076" s="21"/>
      <c r="J2076" s="17"/>
      <c r="K2076" s="17"/>
      <c r="L2076" s="17"/>
      <c r="M2076" s="17"/>
      <c r="N2076" s="17"/>
      <c r="O2076" s="17"/>
      <c r="P2076" s="17"/>
      <c r="Q2076" s="17"/>
      <c r="R2076" s="17"/>
      <c r="S2076" s="17"/>
      <c r="T2076" s="17"/>
      <c r="U2076" s="17"/>
      <c r="V2076" s="17"/>
      <c r="W2076" s="17"/>
      <c r="X2076" s="17"/>
      <c r="Y2076" s="17"/>
      <c r="Z2076" s="17"/>
      <c r="AA2076" s="17"/>
      <c r="AB2076" s="17"/>
      <c r="AC2076" s="17"/>
      <c r="AD2076" s="17"/>
      <c r="AE2076" s="17"/>
      <c r="AF2076" s="17"/>
      <c r="AG2076" s="17"/>
      <c r="AH2076" s="17"/>
      <c r="AI2076" s="17"/>
      <c r="AJ2076" s="17"/>
      <c r="AK2076" s="17"/>
      <c r="AL2076" s="17"/>
      <c r="AM2076" s="17"/>
      <c r="AN2076" s="17"/>
      <c r="AO2076" s="17"/>
      <c r="AP2076" s="17"/>
      <c r="AQ2076" s="17"/>
      <c r="AR2076" s="17"/>
      <c r="AS2076" s="17"/>
      <c r="AT2076" s="17"/>
      <c r="AU2076" s="17"/>
      <c r="AV2076" s="17"/>
      <c r="AW2076" s="17"/>
      <c r="AX2076" s="17"/>
    </row>
    <row r="2077" spans="1:50">
      <c r="A2077" s="11"/>
      <c r="B2077" s="11"/>
      <c r="C2077" s="11"/>
      <c r="D2077" s="12"/>
      <c r="E2077" s="17"/>
      <c r="F2077" s="17"/>
      <c r="G2077" s="17"/>
      <c r="H2077" s="17"/>
      <c r="I2077" s="21"/>
      <c r="J2077" s="17"/>
      <c r="K2077" s="17"/>
      <c r="L2077" s="17"/>
      <c r="M2077" s="17"/>
      <c r="N2077" s="17"/>
      <c r="O2077" s="17"/>
      <c r="P2077" s="17"/>
      <c r="Q2077" s="17"/>
      <c r="R2077" s="17"/>
      <c r="S2077" s="17"/>
      <c r="T2077" s="17"/>
      <c r="U2077" s="17"/>
      <c r="V2077" s="17"/>
      <c r="W2077" s="17"/>
      <c r="X2077" s="17"/>
      <c r="Y2077" s="17"/>
      <c r="Z2077" s="17"/>
      <c r="AA2077" s="17"/>
      <c r="AB2077" s="17"/>
      <c r="AC2077" s="17"/>
      <c r="AD2077" s="17"/>
      <c r="AE2077" s="17"/>
      <c r="AF2077" s="17"/>
      <c r="AG2077" s="17"/>
      <c r="AH2077" s="17"/>
      <c r="AI2077" s="17"/>
      <c r="AJ2077" s="17"/>
      <c r="AK2077" s="17"/>
      <c r="AL2077" s="17"/>
      <c r="AM2077" s="17"/>
      <c r="AN2077" s="17"/>
      <c r="AO2077" s="17"/>
      <c r="AP2077" s="17"/>
      <c r="AQ2077" s="17"/>
      <c r="AR2077" s="17"/>
      <c r="AS2077" s="17"/>
      <c r="AT2077" s="17"/>
      <c r="AU2077" s="17"/>
      <c r="AV2077" s="17"/>
      <c r="AW2077" s="17"/>
      <c r="AX2077" s="17"/>
    </row>
    <row r="2078" spans="1:50">
      <c r="A2078" s="11"/>
      <c r="B2078" s="11"/>
      <c r="C2078" s="11"/>
      <c r="D2078" s="12"/>
      <c r="E2078" s="17"/>
      <c r="F2078" s="17"/>
      <c r="G2078" s="17"/>
      <c r="H2078" s="17"/>
      <c r="I2078" s="21"/>
      <c r="J2078" s="17"/>
      <c r="K2078" s="17"/>
      <c r="L2078" s="17"/>
      <c r="M2078" s="17"/>
      <c r="N2078" s="17"/>
      <c r="O2078" s="17"/>
      <c r="P2078" s="17"/>
      <c r="Q2078" s="17"/>
      <c r="R2078" s="17"/>
      <c r="S2078" s="17"/>
      <c r="T2078" s="17"/>
      <c r="U2078" s="17"/>
      <c r="V2078" s="17"/>
      <c r="W2078" s="17"/>
      <c r="X2078" s="17"/>
      <c r="Y2078" s="17"/>
      <c r="Z2078" s="17"/>
      <c r="AA2078" s="17"/>
      <c r="AB2078" s="17"/>
      <c r="AC2078" s="17"/>
      <c r="AD2078" s="17"/>
      <c r="AE2078" s="17"/>
      <c r="AF2078" s="17"/>
      <c r="AG2078" s="17"/>
      <c r="AH2078" s="17"/>
      <c r="AI2078" s="17"/>
      <c r="AJ2078" s="17"/>
      <c r="AK2078" s="17"/>
      <c r="AL2078" s="17"/>
      <c r="AM2078" s="17"/>
      <c r="AN2078" s="17"/>
      <c r="AO2078" s="17"/>
      <c r="AP2078" s="17"/>
      <c r="AQ2078" s="17"/>
      <c r="AR2078" s="17"/>
      <c r="AS2078" s="17"/>
      <c r="AT2078" s="17"/>
      <c r="AU2078" s="17"/>
      <c r="AV2078" s="17"/>
      <c r="AW2078" s="17"/>
      <c r="AX2078" s="17"/>
    </row>
    <row r="2079" spans="1:50">
      <c r="A2079" s="11"/>
      <c r="B2079" s="11"/>
      <c r="C2079" s="11"/>
      <c r="D2079" s="12"/>
      <c r="E2079" s="17"/>
      <c r="F2079" s="17"/>
      <c r="G2079" s="17"/>
      <c r="H2079" s="17"/>
      <c r="I2079" s="21"/>
      <c r="J2079" s="17"/>
      <c r="K2079" s="17"/>
      <c r="L2079" s="17"/>
      <c r="M2079" s="17"/>
      <c r="N2079" s="17"/>
      <c r="O2079" s="17"/>
      <c r="P2079" s="17"/>
      <c r="Q2079" s="17"/>
      <c r="R2079" s="17"/>
      <c r="S2079" s="17"/>
      <c r="T2079" s="17"/>
      <c r="U2079" s="17"/>
      <c r="V2079" s="17"/>
      <c r="W2079" s="17"/>
      <c r="X2079" s="17"/>
      <c r="Y2079" s="17"/>
      <c r="Z2079" s="17"/>
      <c r="AA2079" s="17"/>
      <c r="AB2079" s="17"/>
      <c r="AC2079" s="17"/>
      <c r="AD2079" s="17"/>
      <c r="AE2079" s="17"/>
      <c r="AF2079" s="17"/>
      <c r="AG2079" s="17"/>
      <c r="AH2079" s="17"/>
      <c r="AI2079" s="17"/>
      <c r="AJ2079" s="17"/>
      <c r="AK2079" s="17"/>
      <c r="AL2079" s="17"/>
      <c r="AM2079" s="17"/>
      <c r="AN2079" s="17"/>
      <c r="AO2079" s="17"/>
      <c r="AP2079" s="17"/>
      <c r="AQ2079" s="17"/>
      <c r="AR2079" s="17"/>
      <c r="AS2079" s="17"/>
      <c r="AT2079" s="17"/>
      <c r="AU2079" s="17"/>
      <c r="AV2079" s="17"/>
      <c r="AW2079" s="17"/>
      <c r="AX2079" s="17"/>
    </row>
    <row r="2080" spans="1:50">
      <c r="A2080" s="11"/>
      <c r="B2080" s="11"/>
      <c r="C2080" s="11"/>
      <c r="D2080" s="12"/>
      <c r="E2080" s="17"/>
      <c r="F2080" s="17"/>
      <c r="G2080" s="17"/>
      <c r="H2080" s="17"/>
      <c r="I2080" s="21"/>
      <c r="J2080" s="17"/>
      <c r="K2080" s="17"/>
      <c r="L2080" s="17"/>
      <c r="M2080" s="17"/>
      <c r="N2080" s="17"/>
      <c r="O2080" s="17"/>
      <c r="P2080" s="17"/>
      <c r="Q2080" s="17"/>
      <c r="R2080" s="17"/>
      <c r="S2080" s="17"/>
      <c r="T2080" s="17"/>
      <c r="U2080" s="17"/>
      <c r="V2080" s="17"/>
      <c r="W2080" s="17"/>
      <c r="X2080" s="17"/>
      <c r="Y2080" s="17"/>
      <c r="Z2080" s="17"/>
      <c r="AA2080" s="17"/>
      <c r="AB2080" s="17"/>
      <c r="AC2080" s="17"/>
      <c r="AD2080" s="17"/>
      <c r="AE2080" s="17"/>
      <c r="AF2080" s="17"/>
      <c r="AG2080" s="17"/>
      <c r="AH2080" s="17"/>
      <c r="AI2080" s="17"/>
      <c r="AJ2080" s="17"/>
      <c r="AK2080" s="17"/>
      <c r="AL2080" s="17"/>
      <c r="AM2080" s="17"/>
      <c r="AN2080" s="17"/>
      <c r="AO2080" s="17"/>
      <c r="AP2080" s="17"/>
      <c r="AQ2080" s="17"/>
      <c r="AR2080" s="17"/>
      <c r="AS2080" s="17"/>
      <c r="AT2080" s="17"/>
      <c r="AU2080" s="17"/>
      <c r="AV2080" s="17"/>
      <c r="AW2080" s="17"/>
      <c r="AX2080" s="17"/>
    </row>
    <row r="2081" spans="1:50">
      <c r="A2081" s="11"/>
      <c r="B2081" s="11"/>
      <c r="C2081" s="11"/>
      <c r="D2081" s="12"/>
      <c r="E2081" s="17"/>
      <c r="F2081" s="17"/>
      <c r="G2081" s="17"/>
      <c r="H2081" s="17"/>
      <c r="I2081" s="21"/>
      <c r="J2081" s="17"/>
      <c r="K2081" s="17"/>
      <c r="L2081" s="17"/>
      <c r="M2081" s="17"/>
      <c r="N2081" s="17"/>
      <c r="O2081" s="17"/>
      <c r="P2081" s="17"/>
      <c r="Q2081" s="17"/>
      <c r="R2081" s="17"/>
      <c r="S2081" s="17"/>
      <c r="T2081" s="17"/>
      <c r="U2081" s="17"/>
      <c r="V2081" s="17"/>
      <c r="W2081" s="17"/>
      <c r="X2081" s="17"/>
      <c r="Y2081" s="17"/>
      <c r="Z2081" s="17"/>
      <c r="AA2081" s="17"/>
      <c r="AB2081" s="17"/>
      <c r="AC2081" s="17"/>
      <c r="AD2081" s="17"/>
      <c r="AE2081" s="17"/>
      <c r="AF2081" s="17"/>
      <c r="AG2081" s="17"/>
      <c r="AH2081" s="17"/>
      <c r="AI2081" s="17"/>
      <c r="AJ2081" s="17"/>
      <c r="AK2081" s="17"/>
      <c r="AL2081" s="17"/>
      <c r="AM2081" s="17"/>
      <c r="AN2081" s="17"/>
      <c r="AO2081" s="17"/>
      <c r="AP2081" s="17"/>
      <c r="AQ2081" s="17"/>
      <c r="AR2081" s="17"/>
      <c r="AS2081" s="17"/>
      <c r="AT2081" s="17"/>
      <c r="AU2081" s="17"/>
      <c r="AV2081" s="17"/>
      <c r="AW2081" s="17"/>
      <c r="AX2081" s="17"/>
    </row>
    <row r="2082" spans="1:50">
      <c r="A2082" s="11"/>
      <c r="B2082" s="11"/>
      <c r="C2082" s="11"/>
      <c r="D2082" s="12"/>
      <c r="E2082" s="17"/>
      <c r="F2082" s="17"/>
      <c r="G2082" s="17"/>
      <c r="H2082" s="17"/>
      <c r="I2082" s="21"/>
      <c r="J2082" s="17"/>
      <c r="K2082" s="17"/>
      <c r="L2082" s="17"/>
      <c r="M2082" s="17"/>
      <c r="N2082" s="17"/>
      <c r="O2082" s="17"/>
      <c r="P2082" s="17"/>
      <c r="Q2082" s="17"/>
      <c r="R2082" s="17"/>
      <c r="S2082" s="17"/>
      <c r="T2082" s="17"/>
      <c r="U2082" s="17"/>
      <c r="V2082" s="17"/>
      <c r="W2082" s="17"/>
      <c r="X2082" s="17"/>
      <c r="Y2082" s="17"/>
      <c r="Z2082" s="17"/>
      <c r="AA2082" s="17"/>
      <c r="AB2082" s="17"/>
      <c r="AC2082" s="17"/>
      <c r="AD2082" s="17"/>
      <c r="AE2082" s="17"/>
      <c r="AF2082" s="17"/>
      <c r="AG2082" s="17"/>
      <c r="AH2082" s="17"/>
      <c r="AI2082" s="17"/>
      <c r="AJ2082" s="17"/>
      <c r="AK2082" s="17"/>
      <c r="AL2082" s="17"/>
      <c r="AM2082" s="17"/>
      <c r="AN2082" s="17"/>
      <c r="AO2082" s="17"/>
      <c r="AP2082" s="17"/>
      <c r="AQ2082" s="17"/>
      <c r="AR2082" s="17"/>
      <c r="AS2082" s="17"/>
      <c r="AT2082" s="17"/>
      <c r="AU2082" s="17"/>
      <c r="AV2082" s="17"/>
      <c r="AW2082" s="17"/>
      <c r="AX2082" s="17"/>
    </row>
    <row r="2083" spans="1:50">
      <c r="A2083" s="11"/>
      <c r="B2083" s="11"/>
      <c r="C2083" s="11"/>
      <c r="D2083" s="12"/>
      <c r="E2083" s="17"/>
      <c r="F2083" s="17"/>
      <c r="G2083" s="17"/>
      <c r="H2083" s="17"/>
      <c r="I2083" s="21"/>
      <c r="J2083" s="17"/>
      <c r="K2083" s="17"/>
      <c r="L2083" s="17"/>
      <c r="M2083" s="17"/>
      <c r="N2083" s="17"/>
      <c r="O2083" s="17"/>
      <c r="P2083" s="17"/>
      <c r="Q2083" s="17"/>
      <c r="R2083" s="17"/>
      <c r="S2083" s="17"/>
      <c r="T2083" s="17"/>
      <c r="U2083" s="17"/>
      <c r="V2083" s="17"/>
      <c r="W2083" s="17"/>
      <c r="X2083" s="17"/>
      <c r="Y2083" s="17"/>
      <c r="Z2083" s="17"/>
      <c r="AA2083" s="17"/>
      <c r="AB2083" s="17"/>
      <c r="AC2083" s="17"/>
      <c r="AD2083" s="17"/>
      <c r="AE2083" s="17"/>
      <c r="AF2083" s="17"/>
      <c r="AG2083" s="17"/>
      <c r="AH2083" s="17"/>
      <c r="AI2083" s="17"/>
      <c r="AJ2083" s="17"/>
      <c r="AK2083" s="17"/>
      <c r="AL2083" s="17"/>
      <c r="AM2083" s="17"/>
      <c r="AN2083" s="17"/>
      <c r="AO2083" s="17"/>
      <c r="AP2083" s="17"/>
      <c r="AQ2083" s="17"/>
      <c r="AR2083" s="17"/>
      <c r="AS2083" s="17"/>
      <c r="AT2083" s="17"/>
      <c r="AU2083" s="17"/>
      <c r="AV2083" s="17"/>
      <c r="AW2083" s="17"/>
      <c r="AX2083" s="17"/>
    </row>
    <row r="2084" spans="1:50">
      <c r="A2084" s="11"/>
      <c r="B2084" s="11"/>
      <c r="C2084" s="11"/>
      <c r="D2084" s="12"/>
      <c r="E2084" s="17"/>
      <c r="F2084" s="17"/>
      <c r="G2084" s="17"/>
      <c r="H2084" s="17"/>
      <c r="I2084" s="21"/>
      <c r="J2084" s="17"/>
      <c r="K2084" s="17"/>
      <c r="L2084" s="17"/>
      <c r="M2084" s="17"/>
      <c r="N2084" s="17"/>
      <c r="O2084" s="17"/>
      <c r="P2084" s="17"/>
      <c r="Q2084" s="17"/>
      <c r="R2084" s="17"/>
      <c r="S2084" s="17"/>
      <c r="T2084" s="17"/>
      <c r="U2084" s="17"/>
      <c r="V2084" s="17"/>
      <c r="W2084" s="17"/>
      <c r="X2084" s="17"/>
      <c r="Y2084" s="17"/>
      <c r="Z2084" s="17"/>
      <c r="AA2084" s="17"/>
      <c r="AB2084" s="17"/>
      <c r="AC2084" s="17"/>
      <c r="AD2084" s="17"/>
      <c r="AE2084" s="17"/>
      <c r="AF2084" s="17"/>
      <c r="AG2084" s="17"/>
      <c r="AH2084" s="17"/>
      <c r="AI2084" s="17"/>
      <c r="AJ2084" s="17"/>
      <c r="AK2084" s="17"/>
      <c r="AL2084" s="17"/>
      <c r="AM2084" s="17"/>
      <c r="AN2084" s="17"/>
      <c r="AO2084" s="17"/>
      <c r="AP2084" s="17"/>
      <c r="AQ2084" s="17"/>
      <c r="AR2084" s="17"/>
      <c r="AS2084" s="17"/>
      <c r="AT2084" s="17"/>
      <c r="AU2084" s="17"/>
      <c r="AV2084" s="17"/>
      <c r="AW2084" s="17"/>
      <c r="AX2084" s="17"/>
    </row>
    <row r="2085" spans="1:50">
      <c r="A2085" s="11"/>
      <c r="B2085" s="11"/>
      <c r="C2085" s="11"/>
      <c r="D2085" s="12"/>
      <c r="E2085" s="17"/>
      <c r="F2085" s="17"/>
      <c r="G2085" s="17"/>
      <c r="H2085" s="17"/>
      <c r="I2085" s="21"/>
      <c r="J2085" s="17"/>
      <c r="K2085" s="17"/>
      <c r="L2085" s="17"/>
      <c r="M2085" s="17"/>
      <c r="N2085" s="17"/>
      <c r="O2085" s="17"/>
      <c r="P2085" s="17"/>
      <c r="Q2085" s="17"/>
      <c r="R2085" s="17"/>
      <c r="S2085" s="17"/>
      <c r="T2085" s="17"/>
      <c r="U2085" s="17"/>
      <c r="V2085" s="17"/>
      <c r="W2085" s="17"/>
      <c r="X2085" s="17"/>
      <c r="Y2085" s="17"/>
      <c r="Z2085" s="17"/>
      <c r="AA2085" s="17"/>
      <c r="AB2085" s="17"/>
      <c r="AC2085" s="17"/>
      <c r="AD2085" s="17"/>
      <c r="AE2085" s="17"/>
      <c r="AF2085" s="17"/>
      <c r="AG2085" s="17"/>
      <c r="AH2085" s="17"/>
      <c r="AI2085" s="17"/>
      <c r="AJ2085" s="17"/>
      <c r="AK2085" s="17"/>
      <c r="AL2085" s="17"/>
      <c r="AM2085" s="17"/>
      <c r="AN2085" s="17"/>
      <c r="AO2085" s="17"/>
      <c r="AP2085" s="17"/>
      <c r="AQ2085" s="17"/>
      <c r="AR2085" s="17"/>
      <c r="AS2085" s="17"/>
      <c r="AT2085" s="17"/>
      <c r="AU2085" s="17"/>
      <c r="AV2085" s="17"/>
      <c r="AW2085" s="17"/>
      <c r="AX2085" s="17"/>
    </row>
    <row r="2086" spans="1:50">
      <c r="A2086" s="11"/>
      <c r="B2086" s="11"/>
      <c r="C2086" s="11"/>
      <c r="D2086" s="12"/>
      <c r="E2086" s="17"/>
      <c r="F2086" s="17"/>
      <c r="G2086" s="17"/>
      <c r="H2086" s="17"/>
      <c r="I2086" s="21"/>
      <c r="J2086" s="17"/>
      <c r="K2086" s="17"/>
      <c r="L2086" s="17"/>
      <c r="M2086" s="17"/>
      <c r="N2086" s="17"/>
      <c r="O2086" s="17"/>
      <c r="P2086" s="17"/>
      <c r="Q2086" s="17"/>
      <c r="R2086" s="17"/>
      <c r="S2086" s="17"/>
      <c r="T2086" s="17"/>
      <c r="U2086" s="17"/>
      <c r="V2086" s="17"/>
      <c r="W2086" s="17"/>
      <c r="X2086" s="17"/>
      <c r="Y2086" s="17"/>
      <c r="Z2086" s="17"/>
      <c r="AA2086" s="17"/>
      <c r="AB2086" s="17"/>
      <c r="AC2086" s="17"/>
      <c r="AD2086" s="17"/>
      <c r="AE2086" s="17"/>
      <c r="AF2086" s="17"/>
      <c r="AG2086" s="17"/>
      <c r="AH2086" s="17"/>
      <c r="AI2086" s="17"/>
      <c r="AJ2086" s="17"/>
      <c r="AK2086" s="17"/>
      <c r="AL2086" s="17"/>
      <c r="AM2086" s="17"/>
      <c r="AN2086" s="17"/>
      <c r="AO2086" s="17"/>
      <c r="AP2086" s="17"/>
      <c r="AQ2086" s="17"/>
      <c r="AR2086" s="17"/>
      <c r="AS2086" s="17"/>
      <c r="AT2086" s="17"/>
      <c r="AU2086" s="17"/>
      <c r="AV2086" s="17"/>
      <c r="AW2086" s="17"/>
      <c r="AX2086" s="17"/>
    </row>
    <row r="2087" spans="1:50">
      <c r="A2087" s="11"/>
      <c r="B2087" s="11"/>
      <c r="C2087" s="11"/>
      <c r="D2087" s="12"/>
      <c r="E2087" s="17"/>
      <c r="F2087" s="17"/>
      <c r="G2087" s="17"/>
      <c r="H2087" s="17"/>
      <c r="I2087" s="21"/>
      <c r="J2087" s="17"/>
      <c r="K2087" s="17"/>
      <c r="L2087" s="17"/>
      <c r="M2087" s="17"/>
      <c r="N2087" s="17"/>
      <c r="O2087" s="17"/>
      <c r="P2087" s="17"/>
      <c r="Q2087" s="17"/>
      <c r="R2087" s="17"/>
      <c r="S2087" s="17"/>
      <c r="T2087" s="17"/>
      <c r="U2087" s="17"/>
      <c r="V2087" s="17"/>
      <c r="W2087" s="17"/>
      <c r="X2087" s="17"/>
      <c r="Y2087" s="17"/>
      <c r="Z2087" s="17"/>
      <c r="AA2087" s="17"/>
      <c r="AB2087" s="17"/>
      <c r="AC2087" s="17"/>
      <c r="AD2087" s="17"/>
      <c r="AE2087" s="17"/>
      <c r="AF2087" s="17"/>
      <c r="AG2087" s="17"/>
      <c r="AH2087" s="17"/>
      <c r="AI2087" s="17"/>
      <c r="AJ2087" s="17"/>
      <c r="AK2087" s="17"/>
      <c r="AL2087" s="17"/>
      <c r="AM2087" s="17"/>
      <c r="AN2087" s="17"/>
      <c r="AO2087" s="17"/>
      <c r="AP2087" s="17"/>
      <c r="AQ2087" s="17"/>
      <c r="AR2087" s="17"/>
      <c r="AS2087" s="17"/>
      <c r="AT2087" s="17"/>
      <c r="AU2087" s="17"/>
      <c r="AV2087" s="17"/>
      <c r="AW2087" s="17"/>
      <c r="AX2087" s="17"/>
    </row>
    <row r="2088" spans="1:50">
      <c r="A2088" s="11"/>
      <c r="B2088" s="11"/>
      <c r="C2088" s="11"/>
      <c r="D2088" s="12"/>
      <c r="E2088" s="17"/>
      <c r="F2088" s="17"/>
      <c r="G2088" s="17"/>
      <c r="H2088" s="17"/>
      <c r="I2088" s="21"/>
      <c r="J2088" s="17"/>
      <c r="K2088" s="17"/>
      <c r="L2088" s="17"/>
      <c r="M2088" s="17"/>
      <c r="N2088" s="17"/>
      <c r="O2088" s="17"/>
      <c r="P2088" s="17"/>
      <c r="Q2088" s="17"/>
      <c r="R2088" s="17"/>
      <c r="S2088" s="17"/>
      <c r="T2088" s="17"/>
      <c r="U2088" s="17"/>
      <c r="V2088" s="17"/>
      <c r="W2088" s="17"/>
      <c r="X2088" s="17"/>
      <c r="Y2088" s="17"/>
      <c r="Z2088" s="17"/>
      <c r="AA2088" s="17"/>
      <c r="AB2088" s="17"/>
      <c r="AC2088" s="17"/>
      <c r="AD2088" s="17"/>
      <c r="AE2088" s="17"/>
      <c r="AF2088" s="17"/>
      <c r="AG2088" s="17"/>
      <c r="AH2088" s="17"/>
      <c r="AI2088" s="17"/>
      <c r="AJ2088" s="17"/>
      <c r="AK2088" s="17"/>
      <c r="AL2088" s="17"/>
      <c r="AM2088" s="17"/>
      <c r="AN2088" s="17"/>
      <c r="AO2088" s="17"/>
      <c r="AP2088" s="17"/>
      <c r="AQ2088" s="17"/>
      <c r="AR2088" s="17"/>
      <c r="AS2088" s="17"/>
      <c r="AT2088" s="17"/>
      <c r="AU2088" s="17"/>
      <c r="AV2088" s="17"/>
      <c r="AW2088" s="17"/>
      <c r="AX2088" s="17"/>
    </row>
    <row r="2089" spans="1:50">
      <c r="A2089" s="11"/>
      <c r="B2089" s="11"/>
      <c r="C2089" s="11"/>
      <c r="D2089" s="12"/>
      <c r="E2089" s="17"/>
      <c r="F2089" s="17"/>
      <c r="G2089" s="17"/>
      <c r="H2089" s="17"/>
      <c r="I2089" s="21"/>
      <c r="J2089" s="17"/>
      <c r="K2089" s="17"/>
      <c r="L2089" s="17"/>
      <c r="M2089" s="17"/>
      <c r="N2089" s="17"/>
      <c r="O2089" s="17"/>
      <c r="P2089" s="17"/>
      <c r="Q2089" s="17"/>
      <c r="R2089" s="17"/>
      <c r="S2089" s="17"/>
      <c r="T2089" s="17"/>
      <c r="U2089" s="17"/>
      <c r="V2089" s="17"/>
      <c r="W2089" s="17"/>
      <c r="X2089" s="17"/>
      <c r="Y2089" s="17"/>
      <c r="Z2089" s="17"/>
      <c r="AA2089" s="17"/>
      <c r="AB2089" s="17"/>
      <c r="AC2089" s="17"/>
      <c r="AD2089" s="17"/>
      <c r="AE2089" s="17"/>
      <c r="AF2089" s="17"/>
      <c r="AG2089" s="17"/>
      <c r="AH2089" s="17"/>
      <c r="AI2089" s="17"/>
      <c r="AJ2089" s="17"/>
      <c r="AK2089" s="17"/>
      <c r="AL2089" s="17"/>
      <c r="AM2089" s="17"/>
      <c r="AN2089" s="17"/>
      <c r="AO2089" s="17"/>
      <c r="AP2089" s="17"/>
      <c r="AQ2089" s="17"/>
      <c r="AR2089" s="17"/>
      <c r="AS2089" s="17"/>
      <c r="AT2089" s="17"/>
      <c r="AU2089" s="17"/>
      <c r="AV2089" s="17"/>
      <c r="AW2089" s="17"/>
      <c r="AX2089" s="17"/>
    </row>
    <row r="2090" spans="1:50">
      <c r="A2090" s="11"/>
      <c r="B2090" s="11"/>
      <c r="C2090" s="11"/>
      <c r="D2090" s="12"/>
      <c r="E2090" s="17"/>
      <c r="F2090" s="17"/>
      <c r="G2090" s="17"/>
      <c r="H2090" s="17"/>
      <c r="I2090" s="21"/>
      <c r="J2090" s="17"/>
      <c r="K2090" s="17"/>
      <c r="L2090" s="17"/>
      <c r="M2090" s="17"/>
      <c r="N2090" s="17"/>
      <c r="O2090" s="17"/>
      <c r="P2090" s="17"/>
      <c r="Q2090" s="17"/>
      <c r="R2090" s="17"/>
      <c r="S2090" s="17"/>
      <c r="T2090" s="17"/>
      <c r="U2090" s="17"/>
      <c r="V2090" s="17"/>
      <c r="W2090" s="17"/>
      <c r="X2090" s="17"/>
      <c r="Y2090" s="17"/>
      <c r="Z2090" s="17"/>
      <c r="AA2090" s="17"/>
      <c r="AB2090" s="17"/>
      <c r="AC2090" s="17"/>
      <c r="AD2090" s="17"/>
      <c r="AE2090" s="17"/>
      <c r="AF2090" s="17"/>
      <c r="AG2090" s="17"/>
      <c r="AH2090" s="17"/>
      <c r="AI2090" s="17"/>
      <c r="AJ2090" s="17"/>
      <c r="AK2090" s="17"/>
      <c r="AL2090" s="17"/>
      <c r="AM2090" s="17"/>
      <c r="AN2090" s="17"/>
      <c r="AO2090" s="17"/>
      <c r="AP2090" s="17"/>
      <c r="AQ2090" s="17"/>
      <c r="AR2090" s="17"/>
      <c r="AS2090" s="17"/>
      <c r="AT2090" s="17"/>
      <c r="AU2090" s="17"/>
      <c r="AV2090" s="17"/>
      <c r="AW2090" s="17"/>
      <c r="AX2090" s="17"/>
    </row>
    <row r="2091" spans="1:50">
      <c r="A2091" s="11"/>
      <c r="B2091" s="11"/>
      <c r="C2091" s="11"/>
      <c r="D2091" s="12"/>
      <c r="E2091" s="17"/>
      <c r="F2091" s="17"/>
      <c r="G2091" s="17"/>
      <c r="H2091" s="17"/>
      <c r="I2091" s="21"/>
      <c r="J2091" s="17"/>
      <c r="K2091" s="17"/>
      <c r="L2091" s="17"/>
      <c r="M2091" s="17"/>
      <c r="N2091" s="17"/>
      <c r="O2091" s="17"/>
      <c r="P2091" s="17"/>
      <c r="Q2091" s="17"/>
      <c r="R2091" s="17"/>
      <c r="S2091" s="17"/>
      <c r="T2091" s="17"/>
      <c r="U2091" s="17"/>
      <c r="V2091" s="17"/>
      <c r="W2091" s="17"/>
      <c r="X2091" s="17"/>
      <c r="Y2091" s="17"/>
      <c r="Z2091" s="17"/>
      <c r="AA2091" s="17"/>
      <c r="AB2091" s="17"/>
      <c r="AC2091" s="17"/>
      <c r="AD2091" s="17"/>
      <c r="AE2091" s="17"/>
      <c r="AF2091" s="17"/>
      <c r="AG2091" s="17"/>
      <c r="AH2091" s="17"/>
      <c r="AI2091" s="17"/>
      <c r="AJ2091" s="17"/>
      <c r="AK2091" s="17"/>
      <c r="AL2091" s="17"/>
      <c r="AM2091" s="17"/>
      <c r="AN2091" s="17"/>
      <c r="AO2091" s="17"/>
      <c r="AP2091" s="17"/>
      <c r="AQ2091" s="17"/>
      <c r="AR2091" s="17"/>
      <c r="AS2091" s="17"/>
      <c r="AT2091" s="17"/>
      <c r="AU2091" s="17"/>
      <c r="AV2091" s="17"/>
      <c r="AW2091" s="17"/>
      <c r="AX2091" s="17"/>
    </row>
    <row r="2092" spans="1:50">
      <c r="A2092" s="11"/>
      <c r="B2092" s="11"/>
      <c r="C2092" s="11"/>
      <c r="D2092" s="12"/>
      <c r="E2092" s="17"/>
      <c r="F2092" s="17"/>
      <c r="G2092" s="17"/>
      <c r="H2092" s="17"/>
      <c r="I2092" s="21"/>
      <c r="J2092" s="17"/>
      <c r="K2092" s="17"/>
      <c r="L2092" s="17"/>
      <c r="M2092" s="17"/>
      <c r="N2092" s="17"/>
      <c r="O2092" s="17"/>
      <c r="P2092" s="17"/>
      <c r="Q2092" s="17"/>
      <c r="R2092" s="17"/>
      <c r="S2092" s="17"/>
      <c r="T2092" s="17"/>
      <c r="U2092" s="17"/>
      <c r="V2092" s="17"/>
      <c r="W2092" s="17"/>
      <c r="X2092" s="17"/>
      <c r="Y2092" s="17"/>
      <c r="Z2092" s="17"/>
      <c r="AA2092" s="17"/>
      <c r="AB2092" s="17"/>
      <c r="AC2092" s="17"/>
      <c r="AD2092" s="17"/>
      <c r="AE2092" s="17"/>
      <c r="AF2092" s="17"/>
      <c r="AG2092" s="17"/>
      <c r="AH2092" s="17"/>
      <c r="AI2092" s="17"/>
      <c r="AJ2092" s="17"/>
      <c r="AK2092" s="17"/>
      <c r="AL2092" s="17"/>
      <c r="AM2092" s="17"/>
      <c r="AN2092" s="17"/>
      <c r="AO2092" s="17"/>
      <c r="AP2092" s="17"/>
      <c r="AQ2092" s="17"/>
      <c r="AR2092" s="17"/>
      <c r="AS2092" s="17"/>
      <c r="AT2092" s="17"/>
      <c r="AU2092" s="17"/>
      <c r="AV2092" s="17"/>
      <c r="AW2092" s="17"/>
      <c r="AX2092" s="17"/>
    </row>
    <row r="2093" spans="1:50">
      <c r="A2093" s="11"/>
      <c r="B2093" s="11"/>
      <c r="C2093" s="11"/>
      <c r="D2093" s="12"/>
      <c r="E2093" s="17"/>
      <c r="F2093" s="17"/>
      <c r="G2093" s="17"/>
      <c r="H2093" s="17"/>
      <c r="I2093" s="21"/>
      <c r="J2093" s="17"/>
      <c r="K2093" s="17"/>
      <c r="L2093" s="17"/>
      <c r="M2093" s="17"/>
      <c r="N2093" s="17"/>
      <c r="O2093" s="17"/>
      <c r="P2093" s="17"/>
      <c r="Q2093" s="17"/>
      <c r="R2093" s="17"/>
      <c r="S2093" s="17"/>
      <c r="T2093" s="17"/>
      <c r="U2093" s="17"/>
      <c r="V2093" s="17"/>
      <c r="W2093" s="17"/>
      <c r="X2093" s="17"/>
      <c r="Y2093" s="17"/>
      <c r="Z2093" s="17"/>
      <c r="AA2093" s="17"/>
      <c r="AB2093" s="17"/>
      <c r="AC2093" s="17"/>
      <c r="AD2093" s="17"/>
      <c r="AE2093" s="17"/>
      <c r="AF2093" s="17"/>
      <c r="AG2093" s="17"/>
      <c r="AH2093" s="17"/>
      <c r="AI2093" s="17"/>
      <c r="AJ2093" s="17"/>
      <c r="AK2093" s="17"/>
      <c r="AL2093" s="17"/>
      <c r="AM2093" s="17"/>
      <c r="AN2093" s="17"/>
      <c r="AO2093" s="17"/>
      <c r="AP2093" s="17"/>
      <c r="AQ2093" s="17"/>
      <c r="AR2093" s="17"/>
      <c r="AS2093" s="17"/>
      <c r="AT2093" s="17"/>
      <c r="AU2093" s="17"/>
      <c r="AV2093" s="17"/>
      <c r="AW2093" s="17"/>
      <c r="AX2093" s="17"/>
    </row>
    <row r="2094" spans="1:50">
      <c r="A2094" s="11"/>
      <c r="B2094" s="11"/>
      <c r="C2094" s="11"/>
      <c r="D2094" s="12"/>
      <c r="E2094" s="17"/>
      <c r="F2094" s="17"/>
      <c r="G2094" s="17"/>
      <c r="H2094" s="17"/>
      <c r="I2094" s="21"/>
      <c r="J2094" s="17"/>
      <c r="K2094" s="17"/>
      <c r="L2094" s="17"/>
      <c r="M2094" s="17"/>
      <c r="N2094" s="17"/>
      <c r="O2094" s="17"/>
      <c r="P2094" s="17"/>
      <c r="Q2094" s="17"/>
      <c r="R2094" s="17"/>
      <c r="S2094" s="17"/>
      <c r="T2094" s="17"/>
      <c r="U2094" s="17"/>
      <c r="V2094" s="17"/>
      <c r="W2094" s="17"/>
      <c r="X2094" s="17"/>
      <c r="Y2094" s="17"/>
      <c r="Z2094" s="17"/>
      <c r="AA2094" s="17"/>
      <c r="AB2094" s="17"/>
      <c r="AC2094" s="17"/>
      <c r="AD2094" s="17"/>
      <c r="AE2094" s="17"/>
      <c r="AF2094" s="17"/>
      <c r="AG2094" s="17"/>
      <c r="AH2094" s="17"/>
      <c r="AI2094" s="17"/>
      <c r="AJ2094" s="17"/>
      <c r="AK2094" s="17"/>
      <c r="AL2094" s="17"/>
      <c r="AM2094" s="17"/>
      <c r="AN2094" s="17"/>
      <c r="AO2094" s="17"/>
      <c r="AP2094" s="17"/>
      <c r="AQ2094" s="17"/>
      <c r="AR2094" s="17"/>
      <c r="AS2094" s="17"/>
      <c r="AT2094" s="17"/>
      <c r="AU2094" s="17"/>
      <c r="AV2094" s="17"/>
      <c r="AW2094" s="17"/>
      <c r="AX2094" s="17"/>
    </row>
    <row r="2095" spans="1:50">
      <c r="A2095" s="11"/>
      <c r="B2095" s="11"/>
      <c r="C2095" s="11"/>
      <c r="D2095" s="12"/>
      <c r="E2095" s="17"/>
      <c r="F2095" s="17"/>
      <c r="G2095" s="17"/>
      <c r="H2095" s="17"/>
      <c r="I2095" s="21"/>
      <c r="J2095" s="17"/>
      <c r="K2095" s="17"/>
      <c r="L2095" s="17"/>
      <c r="M2095" s="17"/>
      <c r="N2095" s="17"/>
      <c r="O2095" s="17"/>
      <c r="P2095" s="17"/>
      <c r="Q2095" s="17"/>
      <c r="R2095" s="17"/>
      <c r="S2095" s="17"/>
      <c r="T2095" s="17"/>
      <c r="U2095" s="17"/>
      <c r="V2095" s="17"/>
      <c r="W2095" s="17"/>
      <c r="X2095" s="17"/>
      <c r="Y2095" s="17"/>
      <c r="Z2095" s="17"/>
      <c r="AA2095" s="17"/>
      <c r="AB2095" s="17"/>
      <c r="AC2095" s="17"/>
      <c r="AD2095" s="17"/>
      <c r="AE2095" s="17"/>
      <c r="AF2095" s="17"/>
      <c r="AG2095" s="17"/>
      <c r="AH2095" s="17"/>
      <c r="AI2095" s="17"/>
      <c r="AJ2095" s="17"/>
      <c r="AK2095" s="17"/>
      <c r="AL2095" s="17"/>
      <c r="AM2095" s="17"/>
      <c r="AN2095" s="17"/>
      <c r="AO2095" s="17"/>
      <c r="AP2095" s="17"/>
      <c r="AQ2095" s="17"/>
      <c r="AR2095" s="17"/>
      <c r="AS2095" s="17"/>
      <c r="AT2095" s="17"/>
      <c r="AU2095" s="17"/>
      <c r="AV2095" s="17"/>
      <c r="AW2095" s="17"/>
      <c r="AX2095" s="17"/>
    </row>
    <row r="2096" spans="1:50">
      <c r="A2096" s="11"/>
      <c r="B2096" s="11"/>
      <c r="C2096" s="11"/>
      <c r="D2096" s="12"/>
      <c r="E2096" s="17"/>
      <c r="F2096" s="17"/>
      <c r="G2096" s="17"/>
      <c r="H2096" s="17"/>
      <c r="I2096" s="21"/>
      <c r="J2096" s="17"/>
      <c r="K2096" s="17"/>
      <c r="L2096" s="17"/>
      <c r="M2096" s="17"/>
      <c r="N2096" s="17"/>
      <c r="O2096" s="17"/>
      <c r="P2096" s="17"/>
      <c r="Q2096" s="17"/>
      <c r="R2096" s="17"/>
      <c r="S2096" s="17"/>
      <c r="T2096" s="17"/>
      <c r="U2096" s="17"/>
      <c r="V2096" s="17"/>
      <c r="W2096" s="17"/>
      <c r="X2096" s="17"/>
      <c r="Y2096" s="17"/>
      <c r="Z2096" s="17"/>
      <c r="AA2096" s="17"/>
      <c r="AB2096" s="17"/>
      <c r="AC2096" s="17"/>
      <c r="AD2096" s="17"/>
      <c r="AE2096" s="17"/>
      <c r="AF2096" s="17"/>
      <c r="AG2096" s="17"/>
      <c r="AH2096" s="17"/>
      <c r="AI2096" s="17"/>
      <c r="AJ2096" s="17"/>
      <c r="AK2096" s="17"/>
      <c r="AL2096" s="17"/>
      <c r="AM2096" s="17"/>
      <c r="AN2096" s="17"/>
      <c r="AO2096" s="17"/>
      <c r="AP2096" s="17"/>
      <c r="AQ2096" s="17"/>
      <c r="AR2096" s="17"/>
      <c r="AS2096" s="17"/>
      <c r="AT2096" s="17"/>
      <c r="AU2096" s="17"/>
      <c r="AV2096" s="17"/>
      <c r="AW2096" s="17"/>
      <c r="AX2096" s="17"/>
    </row>
    <row r="2097" spans="1:50">
      <c r="A2097" s="11"/>
      <c r="B2097" s="11"/>
      <c r="C2097" s="11"/>
      <c r="D2097" s="12"/>
      <c r="E2097" s="17"/>
      <c r="F2097" s="17"/>
      <c r="G2097" s="17"/>
      <c r="H2097" s="17"/>
      <c r="I2097" s="21"/>
      <c r="J2097" s="17"/>
      <c r="K2097" s="17"/>
      <c r="L2097" s="17"/>
      <c r="M2097" s="17"/>
      <c r="N2097" s="17"/>
      <c r="O2097" s="17"/>
      <c r="P2097" s="17"/>
      <c r="Q2097" s="17"/>
      <c r="R2097" s="17"/>
      <c r="S2097" s="17"/>
      <c r="T2097" s="17"/>
      <c r="U2097" s="17"/>
      <c r="V2097" s="17"/>
      <c r="W2097" s="17"/>
      <c r="X2097" s="17"/>
      <c r="Y2097" s="17"/>
      <c r="Z2097" s="17"/>
      <c r="AA2097" s="17"/>
      <c r="AB2097" s="17"/>
      <c r="AC2097" s="17"/>
      <c r="AD2097" s="17"/>
      <c r="AE2097" s="17"/>
      <c r="AF2097" s="17"/>
      <c r="AG2097" s="17"/>
      <c r="AH2097" s="17"/>
      <c r="AI2097" s="17"/>
      <c r="AJ2097" s="17"/>
      <c r="AK2097" s="17"/>
      <c r="AL2097" s="17"/>
      <c r="AM2097" s="17"/>
      <c r="AN2097" s="17"/>
      <c r="AO2097" s="17"/>
      <c r="AP2097" s="17"/>
      <c r="AQ2097" s="17"/>
      <c r="AR2097" s="17"/>
      <c r="AS2097" s="17"/>
      <c r="AT2097" s="17"/>
      <c r="AU2097" s="17"/>
      <c r="AV2097" s="17"/>
      <c r="AW2097" s="17"/>
      <c r="AX2097" s="17"/>
    </row>
    <row r="2098" spans="1:50">
      <c r="A2098" s="11"/>
      <c r="B2098" s="11"/>
      <c r="C2098" s="11"/>
      <c r="D2098" s="12"/>
      <c r="E2098" s="17"/>
      <c r="F2098" s="17"/>
      <c r="G2098" s="17"/>
      <c r="H2098" s="17"/>
      <c r="I2098" s="21"/>
      <c r="J2098" s="17"/>
      <c r="K2098" s="17"/>
      <c r="L2098" s="17"/>
      <c r="M2098" s="17"/>
      <c r="N2098" s="17"/>
      <c r="O2098" s="17"/>
      <c r="P2098" s="17"/>
      <c r="Q2098" s="17"/>
      <c r="R2098" s="17"/>
      <c r="S2098" s="17"/>
      <c r="T2098" s="17"/>
      <c r="U2098" s="17"/>
      <c r="V2098" s="17"/>
      <c r="W2098" s="17"/>
      <c r="X2098" s="17"/>
      <c r="Y2098" s="17"/>
      <c r="Z2098" s="17"/>
      <c r="AA2098" s="17"/>
      <c r="AB2098" s="17"/>
      <c r="AC2098" s="17"/>
      <c r="AD2098" s="17"/>
      <c r="AE2098" s="17"/>
      <c r="AF2098" s="17"/>
      <c r="AG2098" s="17"/>
      <c r="AH2098" s="17"/>
      <c r="AI2098" s="17"/>
      <c r="AJ2098" s="17"/>
      <c r="AK2098" s="17"/>
      <c r="AL2098" s="17"/>
      <c r="AM2098" s="17"/>
      <c r="AN2098" s="17"/>
      <c r="AO2098" s="17"/>
      <c r="AP2098" s="17"/>
      <c r="AQ2098" s="17"/>
      <c r="AR2098" s="17"/>
      <c r="AS2098" s="17"/>
      <c r="AT2098" s="17"/>
      <c r="AU2098" s="17"/>
      <c r="AV2098" s="17"/>
      <c r="AW2098" s="17"/>
      <c r="AX2098" s="17"/>
    </row>
    <row r="2099" spans="1:50">
      <c r="A2099" s="11"/>
      <c r="B2099" s="11"/>
      <c r="C2099" s="11"/>
      <c r="D2099" s="12"/>
      <c r="E2099" s="17"/>
      <c r="F2099" s="17"/>
      <c r="G2099" s="17"/>
      <c r="H2099" s="17"/>
      <c r="I2099" s="21"/>
      <c r="J2099" s="17"/>
      <c r="K2099" s="17"/>
      <c r="L2099" s="17"/>
      <c r="M2099" s="17"/>
      <c r="N2099" s="17"/>
      <c r="O2099" s="17"/>
      <c r="P2099" s="17"/>
      <c r="Q2099" s="17"/>
      <c r="R2099" s="17"/>
      <c r="S2099" s="17"/>
      <c r="T2099" s="17"/>
      <c r="U2099" s="17"/>
      <c r="V2099" s="17"/>
      <c r="W2099" s="17"/>
      <c r="X2099" s="17"/>
      <c r="Y2099" s="17"/>
      <c r="Z2099" s="17"/>
      <c r="AA2099" s="17"/>
      <c r="AB2099" s="17"/>
      <c r="AC2099" s="17"/>
      <c r="AD2099" s="17"/>
      <c r="AE2099" s="17"/>
      <c r="AF2099" s="17"/>
      <c r="AG2099" s="17"/>
      <c r="AH2099" s="17"/>
      <c r="AI2099" s="17"/>
      <c r="AJ2099" s="17"/>
      <c r="AK2099" s="17"/>
      <c r="AL2099" s="17"/>
      <c r="AM2099" s="17"/>
      <c r="AN2099" s="17"/>
      <c r="AO2099" s="17"/>
      <c r="AP2099" s="17"/>
      <c r="AQ2099" s="17"/>
      <c r="AR2099" s="17"/>
      <c r="AS2099" s="17"/>
      <c r="AT2099" s="17"/>
      <c r="AU2099" s="17"/>
      <c r="AV2099" s="17"/>
      <c r="AW2099" s="17"/>
      <c r="AX2099" s="17"/>
    </row>
    <row r="2100" spans="1:50">
      <c r="A2100" s="11"/>
      <c r="B2100" s="11"/>
      <c r="C2100" s="11"/>
      <c r="D2100" s="12"/>
      <c r="E2100" s="17"/>
      <c r="F2100" s="17"/>
      <c r="G2100" s="17"/>
      <c r="H2100" s="17"/>
      <c r="I2100" s="21"/>
      <c r="J2100" s="17"/>
      <c r="K2100" s="17"/>
      <c r="L2100" s="17"/>
      <c r="M2100" s="17"/>
      <c r="N2100" s="17"/>
      <c r="O2100" s="17"/>
      <c r="P2100" s="17"/>
      <c r="Q2100" s="17"/>
      <c r="R2100" s="17"/>
      <c r="S2100" s="17"/>
      <c r="T2100" s="17"/>
      <c r="U2100" s="17"/>
      <c r="V2100" s="17"/>
      <c r="W2100" s="17"/>
      <c r="X2100" s="17"/>
      <c r="Y2100" s="17"/>
      <c r="Z2100" s="17"/>
      <c r="AA2100" s="17"/>
      <c r="AB2100" s="17"/>
      <c r="AC2100" s="17"/>
      <c r="AD2100" s="17"/>
      <c r="AE2100" s="17"/>
      <c r="AF2100" s="17"/>
      <c r="AG2100" s="17"/>
      <c r="AH2100" s="17"/>
      <c r="AI2100" s="17"/>
      <c r="AJ2100" s="17"/>
      <c r="AK2100" s="17"/>
      <c r="AL2100" s="17"/>
      <c r="AM2100" s="17"/>
      <c r="AN2100" s="17"/>
      <c r="AO2100" s="17"/>
      <c r="AP2100" s="17"/>
      <c r="AQ2100" s="17"/>
      <c r="AR2100" s="17"/>
      <c r="AS2100" s="17"/>
      <c r="AT2100" s="17"/>
      <c r="AU2100" s="17"/>
      <c r="AV2100" s="17"/>
      <c r="AW2100" s="17"/>
      <c r="AX2100" s="17"/>
    </row>
    <row r="2101" spans="1:50">
      <c r="A2101" s="11"/>
      <c r="B2101" s="11"/>
      <c r="C2101" s="11"/>
      <c r="D2101" s="12"/>
      <c r="E2101" s="17"/>
      <c r="F2101" s="17"/>
      <c r="G2101" s="17"/>
      <c r="H2101" s="17"/>
      <c r="I2101" s="21"/>
      <c r="J2101" s="17"/>
      <c r="K2101" s="17"/>
      <c r="L2101" s="17"/>
      <c r="M2101" s="17"/>
      <c r="N2101" s="17"/>
      <c r="O2101" s="17"/>
      <c r="P2101" s="17"/>
      <c r="Q2101" s="17"/>
      <c r="R2101" s="17"/>
      <c r="S2101" s="17"/>
      <c r="T2101" s="17"/>
      <c r="U2101" s="17"/>
      <c r="V2101" s="17"/>
      <c r="W2101" s="17"/>
      <c r="X2101" s="17"/>
      <c r="Y2101" s="17"/>
      <c r="Z2101" s="17"/>
      <c r="AA2101" s="17"/>
      <c r="AB2101" s="17"/>
      <c r="AC2101" s="17"/>
      <c r="AD2101" s="17"/>
      <c r="AE2101" s="17"/>
      <c r="AF2101" s="17"/>
      <c r="AG2101" s="17"/>
      <c r="AH2101" s="17"/>
      <c r="AI2101" s="17"/>
      <c r="AJ2101" s="17"/>
      <c r="AK2101" s="17"/>
      <c r="AL2101" s="17"/>
      <c r="AM2101" s="17"/>
      <c r="AN2101" s="17"/>
      <c r="AO2101" s="17"/>
      <c r="AP2101" s="17"/>
      <c r="AQ2101" s="17"/>
      <c r="AR2101" s="17"/>
      <c r="AS2101" s="17"/>
      <c r="AT2101" s="17"/>
      <c r="AU2101" s="17"/>
      <c r="AV2101" s="17"/>
      <c r="AW2101" s="17"/>
      <c r="AX2101" s="17"/>
    </row>
    <row r="2102" spans="1:50">
      <c r="A2102" s="11"/>
      <c r="B2102" s="11"/>
      <c r="C2102" s="11"/>
      <c r="D2102" s="12"/>
      <c r="E2102" s="17"/>
      <c r="F2102" s="17"/>
      <c r="G2102" s="17"/>
      <c r="H2102" s="17"/>
      <c r="I2102" s="21"/>
      <c r="J2102" s="17"/>
      <c r="K2102" s="17"/>
      <c r="L2102" s="17"/>
      <c r="M2102" s="17"/>
      <c r="N2102" s="17"/>
      <c r="O2102" s="17"/>
      <c r="P2102" s="17"/>
      <c r="Q2102" s="17"/>
      <c r="R2102" s="17"/>
      <c r="S2102" s="17"/>
      <c r="T2102" s="17"/>
      <c r="U2102" s="17"/>
      <c r="V2102" s="17"/>
      <c r="W2102" s="17"/>
      <c r="X2102" s="17"/>
      <c r="Y2102" s="17"/>
      <c r="Z2102" s="17"/>
      <c r="AA2102" s="17"/>
      <c r="AB2102" s="17"/>
      <c r="AC2102" s="17"/>
      <c r="AD2102" s="17"/>
      <c r="AE2102" s="17"/>
      <c r="AF2102" s="17"/>
      <c r="AG2102" s="17"/>
      <c r="AH2102" s="17"/>
      <c r="AI2102" s="17"/>
      <c r="AJ2102" s="17"/>
      <c r="AK2102" s="17"/>
      <c r="AL2102" s="17"/>
      <c r="AM2102" s="17"/>
      <c r="AN2102" s="17"/>
      <c r="AO2102" s="17"/>
      <c r="AP2102" s="17"/>
      <c r="AQ2102" s="17"/>
      <c r="AR2102" s="17"/>
      <c r="AS2102" s="17"/>
      <c r="AT2102" s="17"/>
      <c r="AU2102" s="17"/>
      <c r="AV2102" s="17"/>
      <c r="AW2102" s="17"/>
      <c r="AX2102" s="17"/>
    </row>
    <row r="2103" spans="1:50">
      <c r="A2103" s="11"/>
      <c r="B2103" s="11"/>
      <c r="C2103" s="11"/>
      <c r="D2103" s="12"/>
      <c r="E2103" s="17"/>
      <c r="F2103" s="17"/>
      <c r="G2103" s="17"/>
      <c r="H2103" s="17"/>
      <c r="I2103" s="21"/>
      <c r="J2103" s="17"/>
      <c r="K2103" s="17"/>
      <c r="L2103" s="17"/>
      <c r="M2103" s="17"/>
      <c r="N2103" s="17"/>
      <c r="O2103" s="17"/>
      <c r="P2103" s="17"/>
      <c r="Q2103" s="17"/>
      <c r="R2103" s="17"/>
      <c r="S2103" s="17"/>
      <c r="T2103" s="17"/>
      <c r="U2103" s="17"/>
      <c r="V2103" s="17"/>
      <c r="W2103" s="17"/>
      <c r="X2103" s="17"/>
      <c r="Y2103" s="17"/>
      <c r="Z2103" s="17"/>
      <c r="AA2103" s="17"/>
      <c r="AB2103" s="17"/>
      <c r="AC2103" s="17"/>
      <c r="AD2103" s="17"/>
      <c r="AE2103" s="17"/>
      <c r="AF2103" s="17"/>
      <c r="AG2103" s="17"/>
      <c r="AH2103" s="17"/>
      <c r="AI2103" s="17"/>
      <c r="AJ2103" s="17"/>
      <c r="AK2103" s="17"/>
      <c r="AL2103" s="17"/>
      <c r="AM2103" s="17"/>
      <c r="AN2103" s="17"/>
      <c r="AO2103" s="17"/>
      <c r="AP2103" s="17"/>
      <c r="AQ2103" s="17"/>
      <c r="AR2103" s="17"/>
      <c r="AS2103" s="17"/>
      <c r="AT2103" s="17"/>
      <c r="AU2103" s="17"/>
      <c r="AV2103" s="17"/>
      <c r="AW2103" s="17"/>
      <c r="AX2103" s="17"/>
    </row>
    <row r="2104" spans="1:50">
      <c r="A2104" s="11"/>
      <c r="B2104" s="11"/>
      <c r="C2104" s="11"/>
      <c r="D2104" s="12"/>
      <c r="E2104" s="17"/>
      <c r="F2104" s="17"/>
      <c r="G2104" s="17"/>
      <c r="H2104" s="17"/>
      <c r="I2104" s="21"/>
      <c r="J2104" s="17"/>
      <c r="K2104" s="17"/>
      <c r="L2104" s="17"/>
      <c r="M2104" s="17"/>
      <c r="N2104" s="17"/>
      <c r="O2104" s="17"/>
      <c r="P2104" s="17"/>
      <c r="Q2104" s="17"/>
      <c r="R2104" s="17"/>
      <c r="S2104" s="17"/>
      <c r="T2104" s="17"/>
      <c r="U2104" s="17"/>
      <c r="V2104" s="17"/>
      <c r="W2104" s="17"/>
      <c r="X2104" s="17"/>
      <c r="Y2104" s="17"/>
      <c r="Z2104" s="17"/>
      <c r="AA2104" s="17"/>
      <c r="AB2104" s="17"/>
      <c r="AC2104" s="17"/>
      <c r="AD2104" s="17"/>
      <c r="AE2104" s="17"/>
      <c r="AF2104" s="17"/>
      <c r="AG2104" s="17"/>
      <c r="AH2104" s="17"/>
      <c r="AI2104" s="17"/>
      <c r="AJ2104" s="17"/>
      <c r="AK2104" s="17"/>
      <c r="AL2104" s="17"/>
      <c r="AM2104" s="17"/>
      <c r="AN2104" s="17"/>
      <c r="AO2104" s="17"/>
      <c r="AP2104" s="17"/>
      <c r="AQ2104" s="17"/>
      <c r="AR2104" s="17"/>
      <c r="AS2104" s="17"/>
      <c r="AT2104" s="17"/>
      <c r="AU2104" s="17"/>
      <c r="AV2104" s="17"/>
      <c r="AW2104" s="17"/>
      <c r="AX2104" s="17"/>
    </row>
    <row r="2105" spans="1:50">
      <c r="A2105" s="11"/>
      <c r="B2105" s="11"/>
      <c r="C2105" s="11"/>
      <c r="D2105" s="12"/>
      <c r="E2105" s="17"/>
      <c r="F2105" s="17"/>
      <c r="G2105" s="17"/>
      <c r="H2105" s="17"/>
      <c r="I2105" s="21"/>
      <c r="J2105" s="17"/>
      <c r="K2105" s="17"/>
      <c r="L2105" s="17"/>
      <c r="M2105" s="17"/>
      <c r="N2105" s="17"/>
      <c r="O2105" s="17"/>
      <c r="P2105" s="17"/>
      <c r="Q2105" s="17"/>
      <c r="R2105" s="17"/>
      <c r="S2105" s="17"/>
      <c r="T2105" s="17"/>
      <c r="U2105" s="17"/>
      <c r="V2105" s="17"/>
      <c r="W2105" s="17"/>
      <c r="X2105" s="17"/>
      <c r="Y2105" s="17"/>
      <c r="Z2105" s="17"/>
      <c r="AA2105" s="17"/>
      <c r="AB2105" s="17"/>
      <c r="AC2105" s="17"/>
      <c r="AD2105" s="17"/>
      <c r="AE2105" s="17"/>
      <c r="AF2105" s="17"/>
      <c r="AG2105" s="17"/>
      <c r="AH2105" s="17"/>
      <c r="AI2105" s="17"/>
      <c r="AJ2105" s="17"/>
      <c r="AK2105" s="17"/>
      <c r="AL2105" s="17"/>
      <c r="AM2105" s="17"/>
      <c r="AN2105" s="17"/>
      <c r="AO2105" s="17"/>
      <c r="AP2105" s="17"/>
      <c r="AQ2105" s="17"/>
      <c r="AR2105" s="17"/>
      <c r="AS2105" s="17"/>
      <c r="AT2105" s="17"/>
      <c r="AU2105" s="17"/>
      <c r="AV2105" s="17"/>
      <c r="AW2105" s="17"/>
      <c r="AX2105" s="17"/>
    </row>
    <row r="2106" spans="1:50">
      <c r="A2106" s="11"/>
      <c r="B2106" s="11"/>
      <c r="C2106" s="11"/>
      <c r="D2106" s="12"/>
      <c r="E2106" s="17"/>
      <c r="F2106" s="17"/>
      <c r="G2106" s="17"/>
      <c r="H2106" s="17"/>
      <c r="I2106" s="21"/>
      <c r="J2106" s="17"/>
      <c r="K2106" s="17"/>
      <c r="L2106" s="17"/>
      <c r="M2106" s="17"/>
      <c r="N2106" s="17"/>
      <c r="O2106" s="17"/>
      <c r="P2106" s="17"/>
      <c r="Q2106" s="17"/>
      <c r="R2106" s="17"/>
      <c r="S2106" s="17"/>
      <c r="T2106" s="17"/>
      <c r="U2106" s="17"/>
      <c r="V2106" s="17"/>
      <c r="W2106" s="17"/>
      <c r="X2106" s="17"/>
      <c r="Y2106" s="17"/>
      <c r="Z2106" s="17"/>
      <c r="AA2106" s="17"/>
      <c r="AB2106" s="17"/>
      <c r="AC2106" s="17"/>
      <c r="AD2106" s="17"/>
      <c r="AE2106" s="17"/>
      <c r="AF2106" s="17"/>
      <c r="AG2106" s="17"/>
      <c r="AH2106" s="17"/>
      <c r="AI2106" s="17"/>
      <c r="AJ2106" s="17"/>
      <c r="AK2106" s="17"/>
      <c r="AL2106" s="17"/>
      <c r="AM2106" s="17"/>
      <c r="AN2106" s="17"/>
      <c r="AO2106" s="17"/>
      <c r="AP2106" s="17"/>
      <c r="AQ2106" s="17"/>
      <c r="AR2106" s="17"/>
      <c r="AS2106" s="17"/>
      <c r="AT2106" s="17"/>
      <c r="AU2106" s="17"/>
      <c r="AV2106" s="17"/>
      <c r="AW2106" s="17"/>
      <c r="AX2106" s="17"/>
    </row>
    <row r="2107" spans="1:50">
      <c r="A2107" s="11"/>
      <c r="B2107" s="11"/>
      <c r="C2107" s="11"/>
      <c r="D2107" s="12"/>
      <c r="E2107" s="17"/>
      <c r="F2107" s="17"/>
      <c r="G2107" s="17"/>
      <c r="H2107" s="17"/>
      <c r="I2107" s="21"/>
      <c r="J2107" s="17"/>
      <c r="K2107" s="17"/>
      <c r="L2107" s="17"/>
      <c r="M2107" s="17"/>
      <c r="N2107" s="17"/>
      <c r="O2107" s="17"/>
      <c r="P2107" s="17"/>
      <c r="Q2107" s="17"/>
      <c r="R2107" s="17"/>
      <c r="S2107" s="17"/>
      <c r="T2107" s="17"/>
      <c r="U2107" s="17"/>
      <c r="V2107" s="17"/>
      <c r="W2107" s="17"/>
      <c r="X2107" s="17"/>
      <c r="Y2107" s="17"/>
      <c r="Z2107" s="17"/>
      <c r="AA2107" s="17"/>
      <c r="AB2107" s="17"/>
      <c r="AC2107" s="17"/>
      <c r="AD2107" s="17"/>
      <c r="AE2107" s="17"/>
      <c r="AF2107" s="17"/>
      <c r="AG2107" s="17"/>
      <c r="AH2107" s="17"/>
      <c r="AI2107" s="17"/>
      <c r="AJ2107" s="17"/>
      <c r="AK2107" s="17"/>
      <c r="AL2107" s="17"/>
      <c r="AM2107" s="17"/>
      <c r="AN2107" s="17"/>
      <c r="AO2107" s="17"/>
      <c r="AP2107" s="17"/>
      <c r="AQ2107" s="17"/>
      <c r="AR2107" s="17"/>
      <c r="AS2107" s="17"/>
      <c r="AT2107" s="17"/>
      <c r="AU2107" s="17"/>
      <c r="AV2107" s="17"/>
      <c r="AW2107" s="17"/>
      <c r="AX2107" s="17"/>
    </row>
    <row r="2108" spans="1:50">
      <c r="A2108" s="11"/>
      <c r="B2108" s="11"/>
      <c r="C2108" s="11"/>
      <c r="D2108" s="12"/>
      <c r="E2108" s="17"/>
      <c r="F2108" s="17"/>
      <c r="G2108" s="17"/>
      <c r="H2108" s="17"/>
      <c r="I2108" s="21"/>
      <c r="J2108" s="17"/>
      <c r="K2108" s="17"/>
      <c r="L2108" s="17"/>
      <c r="M2108" s="17"/>
      <c r="N2108" s="17"/>
      <c r="O2108" s="17"/>
      <c r="P2108" s="17"/>
      <c r="Q2108" s="17"/>
      <c r="R2108" s="17"/>
      <c r="S2108" s="17"/>
      <c r="T2108" s="17"/>
      <c r="U2108" s="17"/>
      <c r="V2108" s="17"/>
      <c r="W2108" s="17"/>
      <c r="X2108" s="17"/>
      <c r="Y2108" s="17"/>
      <c r="Z2108" s="17"/>
      <c r="AA2108" s="17"/>
      <c r="AB2108" s="17"/>
      <c r="AC2108" s="17"/>
      <c r="AD2108" s="17"/>
      <c r="AE2108" s="17"/>
      <c r="AF2108" s="17"/>
      <c r="AG2108" s="17"/>
      <c r="AH2108" s="17"/>
      <c r="AI2108" s="17"/>
      <c r="AJ2108" s="17"/>
      <c r="AK2108" s="17"/>
      <c r="AL2108" s="17"/>
      <c r="AM2108" s="17"/>
      <c r="AN2108" s="17"/>
      <c r="AO2108" s="17"/>
      <c r="AP2108" s="17"/>
      <c r="AQ2108" s="17"/>
      <c r="AR2108" s="17"/>
      <c r="AS2108" s="17"/>
      <c r="AT2108" s="17"/>
      <c r="AU2108" s="17"/>
      <c r="AV2108" s="17"/>
      <c r="AW2108" s="17"/>
      <c r="AX2108" s="17"/>
    </row>
    <row r="2109" spans="1:50">
      <c r="A2109" s="11"/>
      <c r="B2109" s="11"/>
      <c r="C2109" s="11"/>
      <c r="D2109" s="12"/>
      <c r="E2109" s="17"/>
      <c r="F2109" s="17"/>
      <c r="G2109" s="17"/>
      <c r="H2109" s="17"/>
      <c r="I2109" s="21"/>
      <c r="J2109" s="17"/>
      <c r="K2109" s="17"/>
      <c r="L2109" s="17"/>
      <c r="M2109" s="17"/>
      <c r="N2109" s="17"/>
      <c r="O2109" s="17"/>
      <c r="P2109" s="17"/>
      <c r="Q2109" s="17"/>
      <c r="R2109" s="17"/>
      <c r="S2109" s="17"/>
      <c r="T2109" s="17"/>
      <c r="U2109" s="17"/>
      <c r="V2109" s="17"/>
      <c r="W2109" s="17"/>
      <c r="X2109" s="17"/>
      <c r="Y2109" s="17"/>
      <c r="Z2109" s="17"/>
      <c r="AA2109" s="17"/>
      <c r="AB2109" s="17"/>
      <c r="AC2109" s="17"/>
      <c r="AD2109" s="17"/>
      <c r="AE2109" s="17"/>
      <c r="AF2109" s="17"/>
      <c r="AG2109" s="17"/>
      <c r="AH2109" s="17"/>
      <c r="AI2109" s="17"/>
      <c r="AJ2109" s="17"/>
      <c r="AK2109" s="17"/>
      <c r="AL2109" s="17"/>
      <c r="AM2109" s="17"/>
      <c r="AN2109" s="17"/>
      <c r="AO2109" s="17"/>
      <c r="AP2109" s="17"/>
      <c r="AQ2109" s="17"/>
      <c r="AR2109" s="17"/>
      <c r="AS2109" s="17"/>
      <c r="AT2109" s="17"/>
      <c r="AU2109" s="17"/>
      <c r="AV2109" s="17"/>
      <c r="AW2109" s="17"/>
      <c r="AX2109" s="17"/>
    </row>
    <row r="2110" spans="1:50">
      <c r="A2110" s="11"/>
      <c r="B2110" s="11"/>
      <c r="C2110" s="11"/>
      <c r="D2110" s="12"/>
      <c r="E2110" s="17"/>
      <c r="F2110" s="17"/>
      <c r="G2110" s="17"/>
      <c r="H2110" s="17"/>
      <c r="I2110" s="21"/>
      <c r="J2110" s="17"/>
      <c r="K2110" s="17"/>
      <c r="L2110" s="17"/>
      <c r="M2110" s="17"/>
      <c r="N2110" s="17"/>
      <c r="O2110" s="17"/>
      <c r="P2110" s="17"/>
      <c r="Q2110" s="17"/>
      <c r="R2110" s="17"/>
      <c r="S2110" s="17"/>
      <c r="T2110" s="17"/>
      <c r="U2110" s="17"/>
      <c r="V2110" s="17"/>
      <c r="W2110" s="17"/>
      <c r="X2110" s="17"/>
      <c r="Y2110" s="17"/>
      <c r="Z2110" s="17"/>
      <c r="AA2110" s="17"/>
      <c r="AB2110" s="17"/>
      <c r="AC2110" s="17"/>
      <c r="AD2110" s="17"/>
      <c r="AE2110" s="17"/>
      <c r="AF2110" s="17"/>
      <c r="AG2110" s="17"/>
      <c r="AH2110" s="17"/>
      <c r="AI2110" s="17"/>
      <c r="AJ2110" s="17"/>
      <c r="AK2110" s="17"/>
      <c r="AL2110" s="17"/>
      <c r="AM2110" s="17"/>
      <c r="AN2110" s="17"/>
      <c r="AO2110" s="17"/>
      <c r="AP2110" s="17"/>
      <c r="AQ2110" s="17"/>
      <c r="AR2110" s="17"/>
      <c r="AS2110" s="17"/>
      <c r="AT2110" s="17"/>
      <c r="AU2110" s="17"/>
      <c r="AV2110" s="17"/>
      <c r="AW2110" s="17"/>
      <c r="AX2110" s="17"/>
    </row>
    <row r="2111" spans="1:50">
      <c r="A2111" s="11"/>
      <c r="B2111" s="11"/>
      <c r="C2111" s="11"/>
      <c r="D2111" s="12"/>
      <c r="E2111" s="17"/>
      <c r="F2111" s="17"/>
      <c r="G2111" s="17"/>
      <c r="H2111" s="17"/>
      <c r="I2111" s="21"/>
      <c r="J2111" s="17"/>
      <c r="K2111" s="17"/>
      <c r="L2111" s="17"/>
      <c r="M2111" s="17"/>
      <c r="N2111" s="17"/>
      <c r="O2111" s="17"/>
      <c r="P2111" s="17"/>
      <c r="Q2111" s="17"/>
      <c r="R2111" s="17"/>
      <c r="S2111" s="17"/>
      <c r="T2111" s="17"/>
      <c r="U2111" s="17"/>
      <c r="V2111" s="17"/>
      <c r="W2111" s="17"/>
      <c r="X2111" s="17"/>
      <c r="Y2111" s="17"/>
      <c r="Z2111" s="17"/>
      <c r="AA2111" s="17"/>
      <c r="AB2111" s="17"/>
      <c r="AC2111" s="17"/>
      <c r="AD2111" s="17"/>
      <c r="AE2111" s="17"/>
      <c r="AF2111" s="17"/>
      <c r="AG2111" s="17"/>
      <c r="AH2111" s="17"/>
      <c r="AI2111" s="17"/>
      <c r="AJ2111" s="17"/>
      <c r="AK2111" s="17"/>
      <c r="AL2111" s="17"/>
      <c r="AM2111" s="17"/>
      <c r="AN2111" s="17"/>
      <c r="AO2111" s="17"/>
      <c r="AP2111" s="17"/>
      <c r="AQ2111" s="17"/>
      <c r="AR2111" s="17"/>
      <c r="AS2111" s="17"/>
      <c r="AT2111" s="17"/>
      <c r="AU2111" s="17"/>
      <c r="AV2111" s="17"/>
      <c r="AW2111" s="17"/>
      <c r="AX2111" s="17"/>
    </row>
    <row r="2112" spans="1:50">
      <c r="A2112" s="11"/>
      <c r="B2112" s="11"/>
      <c r="C2112" s="11"/>
      <c r="D2112" s="12"/>
      <c r="E2112" s="17"/>
      <c r="F2112" s="17"/>
      <c r="G2112" s="17"/>
      <c r="H2112" s="17"/>
      <c r="I2112" s="21"/>
      <c r="J2112" s="17"/>
      <c r="K2112" s="17"/>
      <c r="L2112" s="17"/>
      <c r="M2112" s="17"/>
      <c r="N2112" s="17"/>
      <c r="O2112" s="17"/>
      <c r="P2112" s="17"/>
      <c r="Q2112" s="17"/>
      <c r="R2112" s="17"/>
      <c r="S2112" s="17"/>
      <c r="T2112" s="17"/>
      <c r="U2112" s="17"/>
      <c r="V2112" s="17"/>
      <c r="W2112" s="17"/>
      <c r="X2112" s="17"/>
      <c r="Y2112" s="17"/>
      <c r="Z2112" s="17"/>
      <c r="AA2112" s="17"/>
      <c r="AB2112" s="17"/>
      <c r="AC2112" s="17"/>
      <c r="AD2112" s="17"/>
      <c r="AE2112" s="17"/>
      <c r="AF2112" s="17"/>
      <c r="AG2112" s="17"/>
      <c r="AH2112" s="17"/>
      <c r="AI2112" s="17"/>
      <c r="AJ2112" s="17"/>
      <c r="AK2112" s="17"/>
      <c r="AL2112" s="17"/>
      <c r="AM2112" s="17"/>
      <c r="AN2112" s="17"/>
      <c r="AO2112" s="17"/>
      <c r="AP2112" s="17"/>
      <c r="AQ2112" s="17"/>
      <c r="AR2112" s="17"/>
      <c r="AS2112" s="17"/>
      <c r="AT2112" s="17"/>
      <c r="AU2112" s="17"/>
      <c r="AV2112" s="17"/>
      <c r="AW2112" s="17"/>
      <c r="AX2112" s="17"/>
    </row>
    <row r="2113" spans="1:50">
      <c r="A2113" s="11"/>
      <c r="B2113" s="11"/>
      <c r="C2113" s="11"/>
      <c r="D2113" s="12"/>
      <c r="E2113" s="17"/>
      <c r="F2113" s="17"/>
      <c r="G2113" s="17"/>
      <c r="H2113" s="17"/>
      <c r="I2113" s="21"/>
      <c r="J2113" s="17"/>
      <c r="K2113" s="17"/>
      <c r="L2113" s="17"/>
      <c r="M2113" s="17"/>
      <c r="N2113" s="17"/>
      <c r="O2113" s="17"/>
      <c r="P2113" s="17"/>
      <c r="Q2113" s="17"/>
      <c r="R2113" s="17"/>
      <c r="S2113" s="17"/>
      <c r="T2113" s="17"/>
      <c r="U2113" s="17"/>
      <c r="V2113" s="17"/>
      <c r="W2113" s="17"/>
      <c r="X2113" s="17"/>
      <c r="Y2113" s="17"/>
      <c r="Z2113" s="17"/>
      <c r="AA2113" s="17"/>
      <c r="AB2113" s="17"/>
      <c r="AC2113" s="17"/>
      <c r="AD2113" s="17"/>
      <c r="AE2113" s="17"/>
      <c r="AF2113" s="17"/>
      <c r="AG2113" s="17"/>
      <c r="AH2113" s="17"/>
      <c r="AI2113" s="17"/>
      <c r="AJ2113" s="17"/>
      <c r="AK2113" s="17"/>
      <c r="AL2113" s="17"/>
      <c r="AM2113" s="17"/>
      <c r="AN2113" s="17"/>
      <c r="AO2113" s="17"/>
      <c r="AP2113" s="17"/>
      <c r="AQ2113" s="17"/>
      <c r="AR2113" s="17"/>
      <c r="AS2113" s="17"/>
      <c r="AT2113" s="17"/>
      <c r="AU2113" s="17"/>
      <c r="AV2113" s="17"/>
      <c r="AW2113" s="17"/>
      <c r="AX2113" s="17"/>
    </row>
    <row r="2114" spans="1:50">
      <c r="A2114" s="11"/>
      <c r="B2114" s="11"/>
      <c r="C2114" s="11"/>
      <c r="D2114" s="12"/>
      <c r="E2114" s="17"/>
      <c r="F2114" s="17"/>
      <c r="G2114" s="17"/>
      <c r="H2114" s="17"/>
      <c r="I2114" s="21"/>
      <c r="J2114" s="17"/>
      <c r="K2114" s="17"/>
      <c r="L2114" s="17"/>
      <c r="M2114" s="17"/>
      <c r="N2114" s="17"/>
      <c r="O2114" s="17"/>
      <c r="P2114" s="17"/>
      <c r="Q2114" s="17"/>
      <c r="R2114" s="17"/>
      <c r="S2114" s="17"/>
      <c r="T2114" s="17"/>
      <c r="U2114" s="17"/>
      <c r="V2114" s="17"/>
      <c r="W2114" s="17"/>
      <c r="X2114" s="17"/>
      <c r="Y2114" s="17"/>
      <c r="Z2114" s="17"/>
      <c r="AA2114" s="17"/>
      <c r="AB2114" s="17"/>
      <c r="AC2114" s="17"/>
      <c r="AD2114" s="17"/>
      <c r="AE2114" s="17"/>
      <c r="AF2114" s="17"/>
      <c r="AG2114" s="17"/>
      <c r="AH2114" s="17"/>
      <c r="AI2114" s="17"/>
      <c r="AJ2114" s="17"/>
      <c r="AK2114" s="17"/>
      <c r="AL2114" s="17"/>
      <c r="AM2114" s="17"/>
      <c r="AN2114" s="17"/>
      <c r="AO2114" s="17"/>
      <c r="AP2114" s="17"/>
      <c r="AQ2114" s="17"/>
      <c r="AR2114" s="17"/>
      <c r="AS2114" s="17"/>
      <c r="AT2114" s="17"/>
      <c r="AU2114" s="17"/>
      <c r="AV2114" s="17"/>
      <c r="AW2114" s="17"/>
      <c r="AX2114" s="17"/>
    </row>
    <row r="2115" spans="1:50">
      <c r="A2115" s="11"/>
      <c r="B2115" s="11"/>
      <c r="C2115" s="11"/>
      <c r="D2115" s="12"/>
      <c r="E2115" s="17"/>
      <c r="F2115" s="17"/>
      <c r="G2115" s="17"/>
      <c r="H2115" s="17"/>
      <c r="I2115" s="21"/>
      <c r="J2115" s="17"/>
      <c r="K2115" s="17"/>
      <c r="L2115" s="17"/>
      <c r="M2115" s="17"/>
      <c r="N2115" s="17"/>
      <c r="O2115" s="17"/>
      <c r="P2115" s="17"/>
      <c r="Q2115" s="17"/>
      <c r="R2115" s="17"/>
      <c r="S2115" s="17"/>
      <c r="T2115" s="17"/>
      <c r="U2115" s="17"/>
      <c r="V2115" s="17"/>
      <c r="W2115" s="17"/>
      <c r="X2115" s="17"/>
      <c r="Y2115" s="17"/>
      <c r="Z2115" s="17"/>
      <c r="AA2115" s="17"/>
      <c r="AB2115" s="17"/>
      <c r="AC2115" s="17"/>
      <c r="AD2115" s="17"/>
      <c r="AE2115" s="17"/>
      <c r="AF2115" s="17"/>
      <c r="AG2115" s="17"/>
      <c r="AH2115" s="17"/>
      <c r="AI2115" s="17"/>
      <c r="AJ2115" s="17"/>
      <c r="AK2115" s="17"/>
      <c r="AL2115" s="17"/>
      <c r="AM2115" s="17"/>
      <c r="AN2115" s="17"/>
      <c r="AO2115" s="17"/>
      <c r="AP2115" s="17"/>
      <c r="AQ2115" s="17"/>
      <c r="AR2115" s="17"/>
      <c r="AS2115" s="17"/>
      <c r="AT2115" s="17"/>
      <c r="AU2115" s="17"/>
      <c r="AV2115" s="17"/>
      <c r="AW2115" s="17"/>
      <c r="AX2115" s="17"/>
    </row>
    <row r="2116" spans="1:50">
      <c r="A2116" s="11"/>
      <c r="B2116" s="11"/>
      <c r="C2116" s="11"/>
      <c r="D2116" s="12"/>
      <c r="E2116" s="17"/>
      <c r="F2116" s="17"/>
      <c r="G2116" s="17"/>
      <c r="H2116" s="17"/>
      <c r="I2116" s="21"/>
      <c r="J2116" s="17"/>
      <c r="K2116" s="17"/>
      <c r="L2116" s="17"/>
      <c r="M2116" s="17"/>
      <c r="N2116" s="17"/>
      <c r="O2116" s="17"/>
      <c r="P2116" s="17"/>
      <c r="Q2116" s="17"/>
      <c r="R2116" s="17"/>
      <c r="S2116" s="17"/>
      <c r="T2116" s="17"/>
      <c r="U2116" s="17"/>
      <c r="V2116" s="17"/>
      <c r="W2116" s="17"/>
      <c r="X2116" s="17"/>
      <c r="Y2116" s="17"/>
      <c r="Z2116" s="17"/>
      <c r="AA2116" s="17"/>
      <c r="AB2116" s="17"/>
      <c r="AC2116" s="17"/>
      <c r="AD2116" s="17"/>
      <c r="AE2116" s="17"/>
      <c r="AF2116" s="17"/>
      <c r="AG2116" s="17"/>
      <c r="AH2116" s="17"/>
      <c r="AI2116" s="17"/>
      <c r="AJ2116" s="17"/>
      <c r="AK2116" s="17"/>
      <c r="AL2116" s="17"/>
      <c r="AM2116" s="17"/>
      <c r="AN2116" s="17"/>
      <c r="AO2116" s="17"/>
      <c r="AP2116" s="17"/>
      <c r="AQ2116" s="17"/>
      <c r="AR2116" s="17"/>
      <c r="AS2116" s="17"/>
      <c r="AT2116" s="17"/>
      <c r="AU2116" s="17"/>
      <c r="AV2116" s="17"/>
      <c r="AW2116" s="17"/>
      <c r="AX2116" s="17"/>
    </row>
    <row r="2117" spans="1:50">
      <c r="A2117" s="11"/>
      <c r="B2117" s="11"/>
      <c r="C2117" s="11"/>
      <c r="D2117" s="12"/>
      <c r="E2117" s="17"/>
      <c r="F2117" s="17"/>
      <c r="G2117" s="17"/>
      <c r="H2117" s="17"/>
      <c r="I2117" s="21"/>
      <c r="J2117" s="17"/>
      <c r="K2117" s="17"/>
      <c r="L2117" s="17"/>
      <c r="M2117" s="17"/>
      <c r="N2117" s="17"/>
      <c r="O2117" s="17"/>
      <c r="P2117" s="17"/>
      <c r="Q2117" s="17"/>
      <c r="R2117" s="17"/>
      <c r="S2117" s="17"/>
      <c r="T2117" s="17"/>
      <c r="U2117" s="17"/>
      <c r="V2117" s="17"/>
      <c r="W2117" s="17"/>
      <c r="X2117" s="17"/>
      <c r="Y2117" s="17"/>
      <c r="Z2117" s="17"/>
      <c r="AA2117" s="17"/>
      <c r="AB2117" s="17"/>
      <c r="AC2117" s="17"/>
      <c r="AD2117" s="17"/>
      <c r="AE2117" s="17"/>
      <c r="AF2117" s="17"/>
      <c r="AG2117" s="17"/>
      <c r="AH2117" s="17"/>
      <c r="AI2117" s="17"/>
      <c r="AJ2117" s="17"/>
      <c r="AK2117" s="17"/>
      <c r="AL2117" s="17"/>
      <c r="AM2117" s="17"/>
      <c r="AN2117" s="17"/>
      <c r="AO2117" s="17"/>
      <c r="AP2117" s="17"/>
      <c r="AQ2117" s="17"/>
      <c r="AR2117" s="17"/>
      <c r="AS2117" s="17"/>
      <c r="AT2117" s="17"/>
      <c r="AU2117" s="17"/>
      <c r="AV2117" s="17"/>
      <c r="AW2117" s="17"/>
      <c r="AX2117" s="17"/>
    </row>
    <row r="2118" spans="1:50">
      <c r="A2118" s="11"/>
      <c r="B2118" s="11"/>
      <c r="C2118" s="11"/>
      <c r="D2118" s="12"/>
      <c r="E2118" s="17"/>
      <c r="F2118" s="17"/>
      <c r="G2118" s="17"/>
      <c r="H2118" s="17"/>
      <c r="I2118" s="21"/>
      <c r="J2118" s="17"/>
      <c r="K2118" s="17"/>
      <c r="L2118" s="17"/>
      <c r="M2118" s="17"/>
      <c r="N2118" s="17"/>
      <c r="O2118" s="17"/>
      <c r="P2118" s="17"/>
      <c r="Q2118" s="17"/>
      <c r="R2118" s="17"/>
      <c r="S2118" s="17"/>
      <c r="T2118" s="17"/>
      <c r="U2118" s="17"/>
      <c r="V2118" s="17"/>
      <c r="W2118" s="17"/>
      <c r="X2118" s="17"/>
      <c r="Y2118" s="17"/>
      <c r="Z2118" s="17"/>
      <c r="AA2118" s="17"/>
      <c r="AB2118" s="17"/>
      <c r="AC2118" s="17"/>
      <c r="AD2118" s="17"/>
      <c r="AE2118" s="17"/>
      <c r="AF2118" s="17"/>
      <c r="AG2118" s="17"/>
      <c r="AH2118" s="17"/>
      <c r="AI2118" s="17"/>
      <c r="AJ2118" s="17"/>
      <c r="AK2118" s="17"/>
      <c r="AL2118" s="17"/>
      <c r="AM2118" s="17"/>
      <c r="AN2118" s="17"/>
      <c r="AO2118" s="17"/>
      <c r="AP2118" s="17"/>
      <c r="AQ2118" s="17"/>
      <c r="AR2118" s="17"/>
      <c r="AS2118" s="17"/>
      <c r="AT2118" s="17"/>
      <c r="AU2118" s="17"/>
      <c r="AV2118" s="17"/>
      <c r="AW2118" s="17"/>
      <c r="AX2118" s="17"/>
    </row>
    <row r="2119" spans="1:50">
      <c r="A2119" s="11"/>
      <c r="B2119" s="11"/>
      <c r="C2119" s="11"/>
      <c r="D2119" s="12"/>
      <c r="E2119" s="17"/>
      <c r="F2119" s="17"/>
      <c r="G2119" s="17"/>
      <c r="H2119" s="17"/>
      <c r="I2119" s="21"/>
      <c r="J2119" s="17"/>
      <c r="K2119" s="17"/>
      <c r="L2119" s="17"/>
      <c r="M2119" s="17"/>
      <c r="N2119" s="17"/>
      <c r="O2119" s="17"/>
      <c r="P2119" s="17"/>
      <c r="Q2119" s="17"/>
      <c r="R2119" s="17"/>
      <c r="S2119" s="17"/>
      <c r="T2119" s="17"/>
      <c r="U2119" s="17"/>
      <c r="V2119" s="17"/>
      <c r="W2119" s="17"/>
      <c r="X2119" s="17"/>
      <c r="Y2119" s="17"/>
      <c r="Z2119" s="17"/>
      <c r="AA2119" s="17"/>
      <c r="AB2119" s="17"/>
      <c r="AC2119" s="17"/>
      <c r="AD2119" s="17"/>
      <c r="AE2119" s="17"/>
      <c r="AF2119" s="17"/>
      <c r="AG2119" s="17"/>
      <c r="AH2119" s="17"/>
      <c r="AI2119" s="17"/>
      <c r="AJ2119" s="17"/>
      <c r="AK2119" s="17"/>
      <c r="AL2119" s="17"/>
      <c r="AM2119" s="17"/>
      <c r="AN2119" s="17"/>
      <c r="AO2119" s="17"/>
      <c r="AP2119" s="17"/>
      <c r="AQ2119" s="17"/>
      <c r="AR2119" s="17"/>
      <c r="AS2119" s="17"/>
      <c r="AT2119" s="17"/>
      <c r="AU2119" s="17"/>
      <c r="AV2119" s="17"/>
      <c r="AW2119" s="17"/>
      <c r="AX2119" s="17"/>
    </row>
    <row r="2120" spans="1:50">
      <c r="A2120" s="11"/>
      <c r="B2120" s="11"/>
      <c r="C2120" s="11"/>
      <c r="D2120" s="12"/>
      <c r="E2120" s="17"/>
      <c r="F2120" s="17"/>
      <c r="G2120" s="17"/>
      <c r="H2120" s="17"/>
      <c r="I2120" s="21"/>
      <c r="J2120" s="17"/>
      <c r="K2120" s="17"/>
      <c r="L2120" s="17"/>
      <c r="M2120" s="17"/>
      <c r="N2120" s="17"/>
      <c r="O2120" s="17"/>
      <c r="P2120" s="17"/>
      <c r="Q2120" s="17"/>
      <c r="R2120" s="17"/>
      <c r="S2120" s="17"/>
      <c r="T2120" s="17"/>
      <c r="U2120" s="17"/>
      <c r="V2120" s="17"/>
      <c r="W2120" s="17"/>
      <c r="X2120" s="17"/>
      <c r="Y2120" s="17"/>
      <c r="Z2120" s="17"/>
      <c r="AA2120" s="17"/>
      <c r="AB2120" s="17"/>
      <c r="AC2120" s="17"/>
      <c r="AD2120" s="17"/>
      <c r="AE2120" s="17"/>
      <c r="AF2120" s="17"/>
      <c r="AG2120" s="17"/>
      <c r="AH2120" s="17"/>
      <c r="AI2120" s="17"/>
      <c r="AJ2120" s="17"/>
      <c r="AK2120" s="17"/>
      <c r="AL2120" s="17"/>
      <c r="AM2120" s="17"/>
      <c r="AN2120" s="17"/>
      <c r="AO2120" s="17"/>
      <c r="AP2120" s="17"/>
      <c r="AQ2120" s="17"/>
      <c r="AR2120" s="17"/>
      <c r="AS2120" s="17"/>
      <c r="AT2120" s="17"/>
      <c r="AU2120" s="17"/>
      <c r="AV2120" s="17"/>
      <c r="AW2120" s="17"/>
      <c r="AX2120" s="17"/>
    </row>
    <row r="2121" spans="1:50">
      <c r="A2121" s="11"/>
      <c r="B2121" s="11"/>
      <c r="C2121" s="11"/>
      <c r="D2121" s="12"/>
      <c r="E2121" s="17"/>
      <c r="F2121" s="17"/>
      <c r="G2121" s="17"/>
      <c r="H2121" s="17"/>
      <c r="I2121" s="21"/>
      <c r="J2121" s="17"/>
      <c r="K2121" s="17"/>
      <c r="L2121" s="17"/>
      <c r="M2121" s="17"/>
      <c r="N2121" s="17"/>
      <c r="O2121" s="17"/>
      <c r="P2121" s="17"/>
      <c r="Q2121" s="17"/>
      <c r="R2121" s="17"/>
      <c r="S2121" s="17"/>
      <c r="T2121" s="17"/>
      <c r="U2121" s="17"/>
      <c r="V2121" s="17"/>
      <c r="W2121" s="17"/>
      <c r="X2121" s="17"/>
      <c r="Y2121" s="17"/>
      <c r="Z2121" s="17"/>
      <c r="AA2121" s="17"/>
      <c r="AB2121" s="17"/>
      <c r="AC2121" s="17"/>
      <c r="AD2121" s="17"/>
      <c r="AE2121" s="17"/>
      <c r="AF2121" s="17"/>
      <c r="AG2121" s="17"/>
      <c r="AH2121" s="17"/>
      <c r="AI2121" s="17"/>
      <c r="AJ2121" s="17"/>
      <c r="AK2121" s="17"/>
      <c r="AL2121" s="17"/>
      <c r="AM2121" s="17"/>
      <c r="AN2121" s="17"/>
      <c r="AO2121" s="17"/>
      <c r="AP2121" s="17"/>
      <c r="AQ2121" s="17"/>
      <c r="AR2121" s="17"/>
      <c r="AS2121" s="17"/>
      <c r="AT2121" s="17"/>
      <c r="AU2121" s="17"/>
      <c r="AV2121" s="17"/>
      <c r="AW2121" s="17"/>
      <c r="AX2121" s="17"/>
    </row>
    <row r="2122" spans="1:50">
      <c r="A2122" s="11"/>
      <c r="B2122" s="11"/>
      <c r="C2122" s="11"/>
      <c r="D2122" s="12"/>
      <c r="E2122" s="17"/>
      <c r="F2122" s="17"/>
      <c r="G2122" s="17"/>
      <c r="H2122" s="17"/>
      <c r="I2122" s="21"/>
      <c r="J2122" s="17"/>
      <c r="K2122" s="17"/>
      <c r="L2122" s="17"/>
      <c r="M2122" s="17"/>
      <c r="N2122" s="17"/>
      <c r="O2122" s="17"/>
      <c r="P2122" s="17"/>
      <c r="Q2122" s="17"/>
      <c r="R2122" s="17"/>
      <c r="S2122" s="17"/>
      <c r="T2122" s="17"/>
      <c r="U2122" s="17"/>
      <c r="V2122" s="17"/>
      <c r="W2122" s="17"/>
      <c r="X2122" s="17"/>
      <c r="Y2122" s="17"/>
      <c r="Z2122" s="17"/>
      <c r="AA2122" s="17"/>
      <c r="AB2122" s="17"/>
      <c r="AC2122" s="17"/>
      <c r="AD2122" s="17"/>
      <c r="AE2122" s="17"/>
      <c r="AF2122" s="17"/>
      <c r="AG2122" s="17"/>
      <c r="AH2122" s="17"/>
      <c r="AI2122" s="17"/>
      <c r="AJ2122" s="17"/>
      <c r="AK2122" s="17"/>
      <c r="AL2122" s="17"/>
      <c r="AM2122" s="17"/>
      <c r="AN2122" s="17"/>
      <c r="AO2122" s="17"/>
      <c r="AP2122" s="17"/>
      <c r="AQ2122" s="17"/>
      <c r="AR2122" s="17"/>
      <c r="AS2122" s="17"/>
      <c r="AT2122" s="17"/>
      <c r="AU2122" s="17"/>
      <c r="AV2122" s="17"/>
      <c r="AW2122" s="17"/>
      <c r="AX2122" s="17"/>
    </row>
    <row r="2123" spans="1:50">
      <c r="A2123" s="11"/>
      <c r="B2123" s="11"/>
      <c r="C2123" s="11"/>
      <c r="D2123" s="12"/>
      <c r="E2123" s="17"/>
      <c r="F2123" s="17"/>
      <c r="G2123" s="17"/>
      <c r="H2123" s="17"/>
      <c r="I2123" s="21"/>
      <c r="J2123" s="17"/>
      <c r="K2123" s="17"/>
      <c r="L2123" s="17"/>
      <c r="M2123" s="17"/>
      <c r="N2123" s="17"/>
      <c r="O2123" s="17"/>
      <c r="P2123" s="17"/>
      <c r="Q2123" s="17"/>
      <c r="R2123" s="17"/>
      <c r="S2123" s="17"/>
      <c r="T2123" s="17"/>
      <c r="U2123" s="17"/>
      <c r="V2123" s="17"/>
      <c r="W2123" s="17"/>
      <c r="X2123" s="17"/>
      <c r="Y2123" s="17"/>
      <c r="Z2123" s="17"/>
      <c r="AA2123" s="17"/>
      <c r="AB2123" s="17"/>
      <c r="AC2123" s="17"/>
      <c r="AD2123" s="17"/>
      <c r="AE2123" s="17"/>
      <c r="AF2123" s="17"/>
      <c r="AG2123" s="17"/>
      <c r="AH2123" s="17"/>
      <c r="AI2123" s="17"/>
      <c r="AJ2123" s="17"/>
      <c r="AK2123" s="17"/>
      <c r="AL2123" s="17"/>
      <c r="AM2123" s="17"/>
      <c r="AN2123" s="17"/>
      <c r="AO2123" s="17"/>
      <c r="AP2123" s="17"/>
      <c r="AQ2123" s="17"/>
      <c r="AR2123" s="17"/>
      <c r="AS2123" s="17"/>
      <c r="AT2123" s="17"/>
      <c r="AU2123" s="17"/>
      <c r="AV2123" s="17"/>
      <c r="AW2123" s="17"/>
      <c r="AX2123" s="17"/>
    </row>
    <row r="2124" spans="1:50">
      <c r="A2124" s="11"/>
      <c r="B2124" s="11"/>
      <c r="C2124" s="11"/>
      <c r="D2124" s="12"/>
      <c r="E2124" s="17"/>
      <c r="F2124" s="17"/>
      <c r="G2124" s="17"/>
      <c r="H2124" s="17"/>
      <c r="I2124" s="21"/>
      <c r="J2124" s="17"/>
      <c r="K2124" s="17"/>
      <c r="L2124" s="17"/>
      <c r="M2124" s="17"/>
      <c r="N2124" s="17"/>
      <c r="O2124" s="17"/>
      <c r="P2124" s="17"/>
      <c r="Q2124" s="17"/>
      <c r="R2124" s="17"/>
      <c r="S2124" s="17"/>
      <c r="T2124" s="17"/>
      <c r="U2124" s="17"/>
      <c r="V2124" s="17"/>
      <c r="W2124" s="17"/>
      <c r="X2124" s="17"/>
      <c r="Y2124" s="17"/>
      <c r="Z2124" s="17"/>
      <c r="AA2124" s="17"/>
      <c r="AB2124" s="17"/>
      <c r="AC2124" s="17"/>
      <c r="AD2124" s="17"/>
      <c r="AE2124" s="17"/>
      <c r="AF2124" s="17"/>
      <c r="AG2124" s="17"/>
      <c r="AH2124" s="17"/>
      <c r="AI2124" s="17"/>
      <c r="AJ2124" s="17"/>
      <c r="AK2124" s="17"/>
      <c r="AL2124" s="17"/>
      <c r="AM2124" s="17"/>
      <c r="AN2124" s="17"/>
      <c r="AO2124" s="17"/>
      <c r="AP2124" s="17"/>
      <c r="AQ2124" s="17"/>
      <c r="AR2124" s="17"/>
      <c r="AS2124" s="17"/>
      <c r="AT2124" s="17"/>
      <c r="AU2124" s="17"/>
      <c r="AV2124" s="17"/>
      <c r="AW2124" s="17"/>
      <c r="AX2124" s="17"/>
    </row>
    <row r="2125" spans="1:50">
      <c r="A2125" s="11"/>
      <c r="B2125" s="11"/>
      <c r="C2125" s="11"/>
      <c r="D2125" s="12"/>
      <c r="E2125" s="17"/>
      <c r="F2125" s="17"/>
      <c r="G2125" s="17"/>
      <c r="H2125" s="17"/>
      <c r="I2125" s="21"/>
      <c r="J2125" s="17"/>
      <c r="K2125" s="17"/>
      <c r="L2125" s="17"/>
      <c r="M2125" s="17"/>
      <c r="N2125" s="17"/>
      <c r="O2125" s="17"/>
      <c r="P2125" s="17"/>
      <c r="Q2125" s="17"/>
      <c r="R2125" s="17"/>
      <c r="S2125" s="17"/>
      <c r="T2125" s="17"/>
      <c r="U2125" s="17"/>
      <c r="V2125" s="17"/>
      <c r="W2125" s="17"/>
      <c r="X2125" s="17"/>
      <c r="Y2125" s="17"/>
      <c r="Z2125" s="17"/>
      <c r="AA2125" s="17"/>
      <c r="AB2125" s="17"/>
      <c r="AC2125" s="17"/>
      <c r="AD2125" s="17"/>
      <c r="AE2125" s="17"/>
      <c r="AF2125" s="17"/>
      <c r="AG2125" s="17"/>
      <c r="AH2125" s="17"/>
      <c r="AI2125" s="17"/>
      <c r="AJ2125" s="17"/>
      <c r="AK2125" s="17"/>
      <c r="AL2125" s="17"/>
      <c r="AM2125" s="17"/>
      <c r="AN2125" s="17"/>
      <c r="AO2125" s="17"/>
      <c r="AP2125" s="17"/>
      <c r="AQ2125" s="17"/>
      <c r="AR2125" s="17"/>
      <c r="AS2125" s="17"/>
      <c r="AT2125" s="17"/>
      <c r="AU2125" s="17"/>
      <c r="AV2125" s="17"/>
      <c r="AW2125" s="17"/>
      <c r="AX2125" s="17"/>
    </row>
    <row r="2126" spans="1:50">
      <c r="A2126" s="11"/>
      <c r="B2126" s="11"/>
      <c r="C2126" s="11"/>
      <c r="D2126" s="12"/>
      <c r="E2126" s="17"/>
      <c r="F2126" s="17"/>
      <c r="G2126" s="17"/>
      <c r="H2126" s="17"/>
      <c r="I2126" s="21"/>
      <c r="J2126" s="17"/>
      <c r="K2126" s="17"/>
      <c r="L2126" s="17"/>
      <c r="M2126" s="17"/>
      <c r="N2126" s="17"/>
      <c r="O2126" s="17"/>
      <c r="P2126" s="17"/>
      <c r="Q2126" s="17"/>
      <c r="R2126" s="17"/>
      <c r="S2126" s="17"/>
      <c r="T2126" s="17"/>
      <c r="U2126" s="17"/>
      <c r="V2126" s="17"/>
      <c r="W2126" s="17"/>
      <c r="X2126" s="17"/>
      <c r="Y2126" s="17"/>
      <c r="Z2126" s="17"/>
      <c r="AA2126" s="17"/>
      <c r="AB2126" s="17"/>
      <c r="AC2126" s="17"/>
      <c r="AD2126" s="17"/>
      <c r="AE2126" s="17"/>
      <c r="AF2126" s="17"/>
      <c r="AG2126" s="17"/>
      <c r="AH2126" s="17"/>
      <c r="AI2126" s="17"/>
      <c r="AJ2126" s="17"/>
      <c r="AK2126" s="17"/>
      <c r="AL2126" s="17"/>
      <c r="AM2126" s="17"/>
      <c r="AN2126" s="17"/>
      <c r="AO2126" s="17"/>
      <c r="AP2126" s="17"/>
      <c r="AQ2126" s="17"/>
      <c r="AR2126" s="17"/>
      <c r="AS2126" s="17"/>
      <c r="AT2126" s="17"/>
      <c r="AU2126" s="17"/>
      <c r="AV2126" s="17"/>
      <c r="AW2126" s="17"/>
      <c r="AX2126" s="17"/>
    </row>
    <row r="2127" spans="1:50">
      <c r="A2127" s="11"/>
      <c r="B2127" s="11"/>
      <c r="C2127" s="11"/>
      <c r="D2127" s="12"/>
      <c r="E2127" s="17"/>
      <c r="F2127" s="17"/>
      <c r="G2127" s="17"/>
      <c r="H2127" s="17"/>
      <c r="I2127" s="21"/>
      <c r="J2127" s="17"/>
      <c r="K2127" s="17"/>
      <c r="L2127" s="17"/>
      <c r="M2127" s="17"/>
      <c r="N2127" s="17"/>
      <c r="O2127" s="17"/>
      <c r="P2127" s="17"/>
      <c r="Q2127" s="17"/>
      <c r="R2127" s="17"/>
      <c r="S2127" s="17"/>
      <c r="T2127" s="17"/>
      <c r="U2127" s="17"/>
      <c r="V2127" s="17"/>
      <c r="W2127" s="17"/>
      <c r="X2127" s="17"/>
      <c r="Y2127" s="17"/>
      <c r="Z2127" s="17"/>
      <c r="AA2127" s="17"/>
      <c r="AB2127" s="17"/>
      <c r="AC2127" s="17"/>
      <c r="AD2127" s="17"/>
      <c r="AE2127" s="17"/>
      <c r="AF2127" s="17"/>
      <c r="AG2127" s="17"/>
      <c r="AH2127" s="17"/>
      <c r="AI2127" s="17"/>
      <c r="AJ2127" s="17"/>
      <c r="AK2127" s="17"/>
      <c r="AL2127" s="17"/>
      <c r="AM2127" s="17"/>
      <c r="AN2127" s="17"/>
      <c r="AO2127" s="17"/>
      <c r="AP2127" s="17"/>
      <c r="AQ2127" s="17"/>
      <c r="AR2127" s="17"/>
      <c r="AS2127" s="17"/>
      <c r="AT2127" s="17"/>
      <c r="AU2127" s="17"/>
      <c r="AV2127" s="17"/>
      <c r="AW2127" s="17"/>
      <c r="AX2127" s="17"/>
    </row>
    <row r="2128" spans="1:50">
      <c r="A2128" s="11"/>
      <c r="B2128" s="11"/>
      <c r="C2128" s="11"/>
      <c r="D2128" s="12"/>
      <c r="E2128" s="17"/>
      <c r="F2128" s="17"/>
      <c r="G2128" s="17"/>
      <c r="H2128" s="17"/>
      <c r="I2128" s="21"/>
      <c r="J2128" s="17"/>
      <c r="K2128" s="17"/>
      <c r="L2128" s="17"/>
      <c r="M2128" s="17"/>
      <c r="N2128" s="17"/>
      <c r="O2128" s="17"/>
      <c r="P2128" s="17"/>
      <c r="Q2128" s="17"/>
      <c r="R2128" s="17"/>
      <c r="S2128" s="17"/>
      <c r="T2128" s="17"/>
      <c r="U2128" s="17"/>
      <c r="V2128" s="17"/>
      <c r="W2128" s="17"/>
      <c r="X2128" s="17"/>
      <c r="Y2128" s="17"/>
      <c r="Z2128" s="17"/>
      <c r="AA2128" s="17"/>
      <c r="AB2128" s="17"/>
      <c r="AC2128" s="17"/>
      <c r="AD2128" s="17"/>
      <c r="AE2128" s="17"/>
      <c r="AF2128" s="17"/>
      <c r="AG2128" s="17"/>
      <c r="AH2128" s="17"/>
      <c r="AI2128" s="17"/>
      <c r="AJ2128" s="17"/>
      <c r="AK2128" s="17"/>
      <c r="AL2128" s="17"/>
      <c r="AM2128" s="17"/>
      <c r="AN2128" s="17"/>
      <c r="AO2128" s="17"/>
      <c r="AP2128" s="17"/>
      <c r="AQ2128" s="17"/>
      <c r="AR2128" s="17"/>
      <c r="AS2128" s="17"/>
      <c r="AT2128" s="17"/>
      <c r="AU2128" s="17"/>
      <c r="AV2128" s="17"/>
      <c r="AW2128" s="17"/>
      <c r="AX2128" s="17"/>
    </row>
    <row r="2129" spans="1:50">
      <c r="A2129" s="11"/>
      <c r="B2129" s="11"/>
      <c r="C2129" s="11"/>
      <c r="D2129" s="12"/>
      <c r="E2129" s="17"/>
      <c r="F2129" s="17"/>
      <c r="G2129" s="17"/>
      <c r="H2129" s="17"/>
      <c r="I2129" s="21"/>
      <c r="J2129" s="17"/>
      <c r="K2129" s="17"/>
      <c r="L2129" s="17"/>
      <c r="M2129" s="17"/>
      <c r="N2129" s="17"/>
      <c r="O2129" s="17"/>
      <c r="P2129" s="17"/>
      <c r="Q2129" s="17"/>
      <c r="R2129" s="17"/>
      <c r="S2129" s="17"/>
      <c r="T2129" s="17"/>
      <c r="U2129" s="17"/>
      <c r="V2129" s="17"/>
      <c r="W2129" s="17"/>
      <c r="X2129" s="17"/>
      <c r="Y2129" s="17"/>
      <c r="Z2129" s="17"/>
      <c r="AA2129" s="17"/>
      <c r="AB2129" s="17"/>
      <c r="AC2129" s="17"/>
      <c r="AD2129" s="17"/>
      <c r="AE2129" s="17"/>
      <c r="AF2129" s="17"/>
      <c r="AG2129" s="17"/>
      <c r="AH2129" s="17"/>
      <c r="AI2129" s="17"/>
      <c r="AJ2129" s="17"/>
      <c r="AK2129" s="17"/>
      <c r="AL2129" s="17"/>
      <c r="AM2129" s="17"/>
      <c r="AN2129" s="17"/>
      <c r="AO2129" s="17"/>
      <c r="AP2129" s="17"/>
      <c r="AQ2129" s="17"/>
      <c r="AR2129" s="17"/>
      <c r="AS2129" s="17"/>
      <c r="AT2129" s="17"/>
      <c r="AU2129" s="17"/>
      <c r="AV2129" s="17"/>
      <c r="AW2129" s="17"/>
      <c r="AX2129" s="17"/>
    </row>
    <row r="2130" spans="1:50">
      <c r="A2130" s="11"/>
      <c r="B2130" s="11"/>
      <c r="C2130" s="11"/>
      <c r="D2130" s="12"/>
      <c r="E2130" s="17"/>
      <c r="F2130" s="17"/>
      <c r="G2130" s="17"/>
      <c r="H2130" s="17"/>
      <c r="I2130" s="21"/>
      <c r="J2130" s="17"/>
      <c r="K2130" s="17"/>
      <c r="L2130" s="17"/>
      <c r="M2130" s="17"/>
      <c r="N2130" s="17"/>
      <c r="O2130" s="17"/>
      <c r="P2130" s="17"/>
      <c r="Q2130" s="17"/>
      <c r="R2130" s="17"/>
      <c r="S2130" s="17"/>
      <c r="T2130" s="17"/>
      <c r="U2130" s="17"/>
      <c r="V2130" s="17"/>
      <c r="W2130" s="17"/>
      <c r="X2130" s="17"/>
      <c r="Y2130" s="17"/>
      <c r="Z2130" s="17"/>
      <c r="AA2130" s="17"/>
      <c r="AB2130" s="17"/>
      <c r="AC2130" s="17"/>
      <c r="AD2130" s="17"/>
      <c r="AE2130" s="17"/>
      <c r="AF2130" s="17"/>
      <c r="AG2130" s="17"/>
      <c r="AH2130" s="17"/>
      <c r="AI2130" s="17"/>
      <c r="AJ2130" s="17"/>
      <c r="AK2130" s="17"/>
      <c r="AL2130" s="17"/>
      <c r="AM2130" s="17"/>
      <c r="AN2130" s="17"/>
      <c r="AO2130" s="17"/>
      <c r="AP2130" s="17"/>
      <c r="AQ2130" s="17"/>
      <c r="AR2130" s="17"/>
      <c r="AS2130" s="17"/>
      <c r="AT2130" s="17"/>
      <c r="AU2130" s="17"/>
      <c r="AV2130" s="17"/>
      <c r="AW2130" s="17"/>
      <c r="AX2130" s="17"/>
    </row>
    <row r="2131" spans="1:50">
      <c r="A2131" s="11"/>
      <c r="B2131" s="11"/>
      <c r="C2131" s="11"/>
      <c r="D2131" s="12"/>
      <c r="E2131" s="17"/>
      <c r="F2131" s="17"/>
      <c r="G2131" s="17"/>
      <c r="H2131" s="17"/>
      <c r="I2131" s="21"/>
      <c r="J2131" s="17"/>
      <c r="K2131" s="17"/>
      <c r="L2131" s="17"/>
      <c r="M2131" s="17"/>
      <c r="N2131" s="17"/>
      <c r="O2131" s="17"/>
      <c r="P2131" s="17"/>
      <c r="Q2131" s="17"/>
      <c r="R2131" s="17"/>
      <c r="S2131" s="17"/>
      <c r="T2131" s="17"/>
      <c r="U2131" s="17"/>
      <c r="V2131" s="17"/>
      <c r="W2131" s="17"/>
      <c r="X2131" s="17"/>
      <c r="Y2131" s="17"/>
      <c r="Z2131" s="17"/>
      <c r="AA2131" s="17"/>
      <c r="AB2131" s="17"/>
      <c r="AC2131" s="17"/>
      <c r="AD2131" s="17"/>
      <c r="AE2131" s="17"/>
      <c r="AF2131" s="17"/>
      <c r="AG2131" s="17"/>
      <c r="AH2131" s="17"/>
      <c r="AI2131" s="17"/>
      <c r="AJ2131" s="17"/>
      <c r="AK2131" s="17"/>
      <c r="AL2131" s="17"/>
      <c r="AM2131" s="17"/>
      <c r="AN2131" s="17"/>
      <c r="AO2131" s="17"/>
      <c r="AP2131" s="17"/>
      <c r="AQ2131" s="17"/>
      <c r="AR2131" s="17"/>
      <c r="AS2131" s="17"/>
      <c r="AT2131" s="17"/>
      <c r="AU2131" s="17"/>
      <c r="AV2131" s="17"/>
      <c r="AW2131" s="17"/>
      <c r="AX2131" s="17"/>
    </row>
    <row r="2132" spans="1:50">
      <c r="A2132" s="11"/>
      <c r="B2132" s="11"/>
      <c r="C2132" s="11"/>
      <c r="D2132" s="12"/>
      <c r="E2132" s="17"/>
      <c r="F2132" s="17"/>
      <c r="G2132" s="17"/>
      <c r="H2132" s="17"/>
      <c r="I2132" s="21"/>
      <c r="J2132" s="17"/>
      <c r="K2132" s="17"/>
      <c r="L2132" s="17"/>
      <c r="M2132" s="17"/>
      <c r="N2132" s="17"/>
      <c r="O2132" s="17"/>
      <c r="P2132" s="17"/>
      <c r="Q2132" s="17"/>
      <c r="R2132" s="17"/>
      <c r="S2132" s="17"/>
      <c r="T2132" s="17"/>
      <c r="U2132" s="17"/>
      <c r="V2132" s="17"/>
      <c r="W2132" s="17"/>
      <c r="X2132" s="17"/>
      <c r="Y2132" s="17"/>
      <c r="Z2132" s="17"/>
      <c r="AA2132" s="17"/>
      <c r="AB2132" s="17"/>
      <c r="AC2132" s="17"/>
      <c r="AD2132" s="17"/>
      <c r="AE2132" s="17"/>
      <c r="AF2132" s="17"/>
      <c r="AG2132" s="17"/>
      <c r="AH2132" s="17"/>
      <c r="AI2132" s="17"/>
      <c r="AJ2132" s="17"/>
      <c r="AK2132" s="17"/>
      <c r="AL2132" s="17"/>
      <c r="AM2132" s="17"/>
      <c r="AN2132" s="17"/>
      <c r="AO2132" s="17"/>
      <c r="AP2132" s="17"/>
      <c r="AQ2132" s="17"/>
      <c r="AR2132" s="17"/>
      <c r="AS2132" s="17"/>
      <c r="AT2132" s="17"/>
      <c r="AU2132" s="17"/>
      <c r="AV2132" s="17"/>
      <c r="AW2132" s="17"/>
      <c r="AX2132" s="17"/>
    </row>
    <row r="2133" spans="1:50">
      <c r="A2133" s="11"/>
      <c r="B2133" s="11"/>
      <c r="C2133" s="11"/>
      <c r="D2133" s="12"/>
      <c r="E2133" s="17"/>
      <c r="F2133" s="17"/>
      <c r="G2133" s="17"/>
      <c r="H2133" s="17"/>
      <c r="I2133" s="21"/>
      <c r="J2133" s="17"/>
      <c r="K2133" s="17"/>
      <c r="L2133" s="17"/>
      <c r="M2133" s="17"/>
      <c r="N2133" s="17"/>
      <c r="O2133" s="17"/>
      <c r="P2133" s="17"/>
      <c r="Q2133" s="17"/>
      <c r="R2133" s="17"/>
      <c r="S2133" s="17"/>
      <c r="T2133" s="17"/>
      <c r="U2133" s="17"/>
      <c r="V2133" s="17"/>
      <c r="W2133" s="17"/>
      <c r="X2133" s="17"/>
      <c r="Y2133" s="17"/>
      <c r="Z2133" s="17"/>
      <c r="AA2133" s="17"/>
      <c r="AB2133" s="17"/>
      <c r="AC2133" s="17"/>
      <c r="AD2133" s="17"/>
      <c r="AE2133" s="17"/>
      <c r="AF2133" s="17"/>
      <c r="AG2133" s="17"/>
      <c r="AH2133" s="17"/>
      <c r="AI2133" s="17"/>
      <c r="AJ2133" s="17"/>
      <c r="AK2133" s="17"/>
      <c r="AL2133" s="17"/>
      <c r="AM2133" s="17"/>
      <c r="AN2133" s="17"/>
      <c r="AO2133" s="17"/>
      <c r="AP2133" s="17"/>
      <c r="AQ2133" s="17"/>
      <c r="AR2133" s="17"/>
      <c r="AS2133" s="17"/>
      <c r="AT2133" s="17"/>
      <c r="AU2133" s="17"/>
      <c r="AV2133" s="17"/>
      <c r="AW2133" s="17"/>
      <c r="AX2133" s="17"/>
    </row>
    <row r="2134" spans="1:50">
      <c r="A2134" s="11"/>
      <c r="B2134" s="11"/>
      <c r="C2134" s="11"/>
      <c r="D2134" s="12"/>
      <c r="E2134" s="17"/>
      <c r="F2134" s="17"/>
      <c r="G2134" s="17"/>
      <c r="H2134" s="17"/>
      <c r="I2134" s="21"/>
      <c r="J2134" s="17"/>
      <c r="K2134" s="17"/>
      <c r="L2134" s="17"/>
      <c r="M2134" s="17"/>
      <c r="N2134" s="17"/>
      <c r="O2134" s="17"/>
      <c r="P2134" s="17"/>
      <c r="Q2134" s="17"/>
      <c r="R2134" s="17"/>
      <c r="S2134" s="17"/>
      <c r="T2134" s="17"/>
      <c r="U2134" s="17"/>
      <c r="V2134" s="17"/>
      <c r="W2134" s="17"/>
      <c r="X2134" s="17"/>
      <c r="Y2134" s="17"/>
      <c r="Z2134" s="17"/>
      <c r="AA2134" s="17"/>
      <c r="AB2134" s="17"/>
      <c r="AC2134" s="17"/>
      <c r="AD2134" s="17"/>
      <c r="AE2134" s="17"/>
      <c r="AF2134" s="17"/>
      <c r="AG2134" s="17"/>
      <c r="AH2134" s="17"/>
      <c r="AI2134" s="17"/>
      <c r="AJ2134" s="17"/>
      <c r="AK2134" s="17"/>
      <c r="AL2134" s="17"/>
      <c r="AM2134" s="17"/>
      <c r="AN2134" s="17"/>
      <c r="AO2134" s="17"/>
      <c r="AP2134" s="17"/>
      <c r="AQ2134" s="17"/>
      <c r="AR2134" s="17"/>
      <c r="AS2134" s="17"/>
      <c r="AT2134" s="17"/>
      <c r="AU2134" s="17"/>
      <c r="AV2134" s="17"/>
      <c r="AW2134" s="17"/>
      <c r="AX2134" s="17"/>
    </row>
    <row r="2135" spans="1:50">
      <c r="A2135" s="11"/>
      <c r="B2135" s="11"/>
      <c r="C2135" s="11"/>
      <c r="D2135" s="12"/>
      <c r="E2135" s="17"/>
      <c r="F2135" s="17"/>
      <c r="G2135" s="17"/>
      <c r="H2135" s="17"/>
      <c r="I2135" s="21"/>
      <c r="J2135" s="17"/>
      <c r="K2135" s="17"/>
      <c r="L2135" s="17"/>
      <c r="M2135" s="17"/>
      <c r="N2135" s="17"/>
      <c r="O2135" s="17"/>
      <c r="P2135" s="17"/>
      <c r="Q2135" s="17"/>
      <c r="R2135" s="17"/>
      <c r="S2135" s="17"/>
      <c r="T2135" s="17"/>
      <c r="U2135" s="17"/>
      <c r="V2135" s="17"/>
      <c r="W2135" s="17"/>
      <c r="X2135" s="17"/>
      <c r="Y2135" s="17"/>
      <c r="Z2135" s="17"/>
      <c r="AA2135" s="17"/>
      <c r="AB2135" s="17"/>
      <c r="AC2135" s="17"/>
      <c r="AD2135" s="17"/>
      <c r="AE2135" s="17"/>
      <c r="AF2135" s="17"/>
      <c r="AG2135" s="17"/>
      <c r="AH2135" s="17"/>
      <c r="AI2135" s="17"/>
      <c r="AJ2135" s="17"/>
      <c r="AK2135" s="17"/>
      <c r="AL2135" s="17"/>
      <c r="AM2135" s="17"/>
      <c r="AN2135" s="17"/>
      <c r="AO2135" s="17"/>
      <c r="AP2135" s="17"/>
      <c r="AQ2135" s="17"/>
      <c r="AR2135" s="17"/>
      <c r="AS2135" s="17"/>
      <c r="AT2135" s="17"/>
      <c r="AU2135" s="17"/>
      <c r="AV2135" s="17"/>
      <c r="AW2135" s="17"/>
      <c r="AX2135" s="17"/>
    </row>
    <row r="2136" spans="1:50">
      <c r="A2136" s="11"/>
      <c r="B2136" s="11"/>
      <c r="C2136" s="11"/>
      <c r="D2136" s="12"/>
      <c r="E2136" s="17"/>
      <c r="F2136" s="17"/>
      <c r="G2136" s="17"/>
      <c r="H2136" s="17"/>
      <c r="I2136" s="21"/>
      <c r="J2136" s="17"/>
      <c r="K2136" s="17"/>
      <c r="L2136" s="17"/>
      <c r="M2136" s="17"/>
      <c r="N2136" s="17"/>
      <c r="O2136" s="17"/>
      <c r="P2136" s="17"/>
      <c r="Q2136" s="17"/>
      <c r="R2136" s="17"/>
      <c r="S2136" s="17"/>
      <c r="T2136" s="17"/>
      <c r="U2136" s="17"/>
      <c r="V2136" s="17"/>
      <c r="W2136" s="17"/>
      <c r="X2136" s="17"/>
      <c r="Y2136" s="17"/>
      <c r="Z2136" s="17"/>
      <c r="AA2136" s="17"/>
      <c r="AB2136" s="17"/>
      <c r="AC2136" s="17"/>
      <c r="AD2136" s="17"/>
      <c r="AE2136" s="17"/>
      <c r="AF2136" s="17"/>
      <c r="AG2136" s="17"/>
      <c r="AH2136" s="17"/>
      <c r="AI2136" s="17"/>
      <c r="AJ2136" s="17"/>
      <c r="AK2136" s="17"/>
      <c r="AL2136" s="17"/>
      <c r="AM2136" s="17"/>
      <c r="AN2136" s="17"/>
      <c r="AO2136" s="17"/>
      <c r="AP2136" s="17"/>
      <c r="AQ2136" s="17"/>
      <c r="AR2136" s="17"/>
      <c r="AS2136" s="17"/>
      <c r="AT2136" s="17"/>
      <c r="AU2136" s="17"/>
      <c r="AV2136" s="17"/>
      <c r="AW2136" s="17"/>
      <c r="AX2136" s="17"/>
    </row>
    <row r="2137" spans="1:50">
      <c r="A2137" s="11"/>
      <c r="B2137" s="11"/>
      <c r="C2137" s="11"/>
      <c r="D2137" s="12"/>
      <c r="E2137" s="17"/>
      <c r="F2137" s="17"/>
      <c r="G2137" s="17"/>
      <c r="H2137" s="17"/>
      <c r="I2137" s="21"/>
      <c r="J2137" s="17"/>
      <c r="K2137" s="17"/>
      <c r="L2137" s="17"/>
      <c r="M2137" s="17"/>
      <c r="N2137" s="17"/>
      <c r="O2137" s="17"/>
      <c r="P2137" s="17"/>
      <c r="Q2137" s="17"/>
      <c r="R2137" s="17"/>
      <c r="S2137" s="17"/>
      <c r="T2137" s="17"/>
      <c r="U2137" s="17"/>
      <c r="V2137" s="17"/>
      <c r="W2137" s="17"/>
      <c r="X2137" s="17"/>
      <c r="Y2137" s="17"/>
      <c r="Z2137" s="17"/>
      <c r="AA2137" s="17"/>
      <c r="AB2137" s="17"/>
      <c r="AC2137" s="17"/>
      <c r="AD2137" s="17"/>
      <c r="AE2137" s="17"/>
      <c r="AF2137" s="17"/>
      <c r="AG2137" s="17"/>
      <c r="AH2137" s="17"/>
      <c r="AI2137" s="17"/>
      <c r="AJ2137" s="17"/>
      <c r="AK2137" s="17"/>
      <c r="AL2137" s="17"/>
      <c r="AM2137" s="17"/>
      <c r="AN2137" s="17"/>
      <c r="AO2137" s="17"/>
      <c r="AP2137" s="17"/>
      <c r="AQ2137" s="17"/>
      <c r="AR2137" s="17"/>
      <c r="AS2137" s="17"/>
      <c r="AT2137" s="17"/>
      <c r="AU2137" s="17"/>
      <c r="AV2137" s="17"/>
      <c r="AW2137" s="17"/>
      <c r="AX2137" s="17"/>
    </row>
    <row r="2138" spans="1:50">
      <c r="A2138" s="11"/>
      <c r="B2138" s="11"/>
      <c r="C2138" s="11"/>
      <c r="D2138" s="12"/>
      <c r="E2138" s="17"/>
      <c r="F2138" s="17"/>
      <c r="G2138" s="17"/>
      <c r="H2138" s="17"/>
      <c r="I2138" s="21"/>
      <c r="J2138" s="17"/>
      <c r="K2138" s="17"/>
      <c r="L2138" s="17"/>
      <c r="M2138" s="17"/>
      <c r="N2138" s="17"/>
      <c r="O2138" s="17"/>
      <c r="P2138" s="17"/>
      <c r="Q2138" s="17"/>
      <c r="R2138" s="17"/>
      <c r="S2138" s="17"/>
      <c r="T2138" s="17"/>
      <c r="U2138" s="17"/>
      <c r="V2138" s="17"/>
      <c r="W2138" s="17"/>
      <c r="X2138" s="17"/>
      <c r="Y2138" s="17"/>
      <c r="Z2138" s="17"/>
      <c r="AA2138" s="17"/>
      <c r="AB2138" s="17"/>
      <c r="AC2138" s="17"/>
      <c r="AD2138" s="17"/>
      <c r="AE2138" s="17"/>
      <c r="AF2138" s="17"/>
      <c r="AG2138" s="17"/>
      <c r="AH2138" s="17"/>
      <c r="AI2138" s="17"/>
      <c r="AJ2138" s="17"/>
      <c r="AK2138" s="17"/>
      <c r="AL2138" s="17"/>
      <c r="AM2138" s="17"/>
      <c r="AN2138" s="17"/>
      <c r="AO2138" s="17"/>
      <c r="AP2138" s="17"/>
      <c r="AQ2138" s="17"/>
      <c r="AR2138" s="17"/>
      <c r="AS2138" s="17"/>
      <c r="AT2138" s="17"/>
      <c r="AU2138" s="17"/>
      <c r="AV2138" s="17"/>
      <c r="AW2138" s="17"/>
      <c r="AX2138" s="17"/>
    </row>
    <row r="2139" spans="1:50">
      <c r="A2139" s="11"/>
      <c r="B2139" s="11"/>
      <c r="C2139" s="11"/>
      <c r="D2139" s="12"/>
      <c r="E2139" s="17"/>
      <c r="F2139" s="17"/>
      <c r="G2139" s="17"/>
      <c r="H2139" s="17"/>
      <c r="I2139" s="21"/>
      <c r="J2139" s="17"/>
      <c r="K2139" s="17"/>
      <c r="L2139" s="17"/>
      <c r="M2139" s="17"/>
      <c r="N2139" s="17"/>
      <c r="O2139" s="17"/>
      <c r="P2139" s="17"/>
      <c r="Q2139" s="17"/>
      <c r="R2139" s="17"/>
      <c r="S2139" s="17"/>
      <c r="T2139" s="17"/>
      <c r="U2139" s="17"/>
      <c r="V2139" s="17"/>
      <c r="W2139" s="17"/>
      <c r="X2139" s="17"/>
      <c r="Y2139" s="17"/>
      <c r="Z2139" s="17"/>
      <c r="AA2139" s="17"/>
      <c r="AB2139" s="17"/>
      <c r="AC2139" s="17"/>
      <c r="AD2139" s="17"/>
      <c r="AE2139" s="17"/>
      <c r="AF2139" s="17"/>
      <c r="AG2139" s="17"/>
      <c r="AH2139" s="17"/>
      <c r="AI2139" s="17"/>
      <c r="AJ2139" s="17"/>
      <c r="AK2139" s="17"/>
      <c r="AL2139" s="17"/>
      <c r="AM2139" s="17"/>
      <c r="AN2139" s="17"/>
      <c r="AO2139" s="17"/>
      <c r="AP2139" s="17"/>
      <c r="AQ2139" s="17"/>
      <c r="AR2139" s="17"/>
      <c r="AS2139" s="17"/>
      <c r="AT2139" s="17"/>
      <c r="AU2139" s="17"/>
      <c r="AV2139" s="17"/>
      <c r="AW2139" s="17"/>
      <c r="AX2139" s="17"/>
    </row>
    <row r="2140" spans="1:50">
      <c r="A2140" s="11"/>
      <c r="B2140" s="11"/>
      <c r="C2140" s="11"/>
      <c r="D2140" s="12"/>
      <c r="E2140" s="17"/>
      <c r="F2140" s="17"/>
      <c r="G2140" s="17"/>
      <c r="H2140" s="17"/>
      <c r="I2140" s="21"/>
      <c r="J2140" s="17"/>
      <c r="K2140" s="17"/>
      <c r="L2140" s="17"/>
      <c r="M2140" s="17"/>
      <c r="N2140" s="17"/>
      <c r="O2140" s="17"/>
      <c r="P2140" s="17"/>
      <c r="Q2140" s="17"/>
      <c r="R2140" s="17"/>
      <c r="S2140" s="17"/>
      <c r="T2140" s="17"/>
      <c r="U2140" s="17"/>
      <c r="V2140" s="17"/>
      <c r="W2140" s="17"/>
      <c r="X2140" s="17"/>
      <c r="Y2140" s="17"/>
      <c r="Z2140" s="17"/>
      <c r="AA2140" s="17"/>
      <c r="AB2140" s="17"/>
      <c r="AC2140" s="17"/>
      <c r="AD2140" s="17"/>
      <c r="AE2140" s="17"/>
      <c r="AF2140" s="17"/>
      <c r="AG2140" s="17"/>
      <c r="AH2140" s="17"/>
      <c r="AI2140" s="17"/>
      <c r="AJ2140" s="17"/>
      <c r="AK2140" s="17"/>
      <c r="AL2140" s="17"/>
      <c r="AM2140" s="17"/>
      <c r="AN2140" s="17"/>
      <c r="AO2140" s="17"/>
      <c r="AP2140" s="17"/>
      <c r="AQ2140" s="17"/>
      <c r="AR2140" s="17"/>
      <c r="AS2140" s="17"/>
      <c r="AT2140" s="17"/>
      <c r="AU2140" s="17"/>
      <c r="AV2140" s="17"/>
      <c r="AW2140" s="17"/>
      <c r="AX2140" s="17"/>
    </row>
    <row r="2141" spans="1:50">
      <c r="A2141" s="11"/>
      <c r="B2141" s="11"/>
      <c r="C2141" s="11"/>
      <c r="D2141" s="12"/>
      <c r="E2141" s="17"/>
      <c r="F2141" s="17"/>
      <c r="G2141" s="17"/>
      <c r="H2141" s="17"/>
      <c r="I2141" s="21"/>
      <c r="J2141" s="17"/>
      <c r="K2141" s="17"/>
      <c r="L2141" s="17"/>
      <c r="M2141" s="17"/>
      <c r="N2141" s="17"/>
      <c r="O2141" s="17"/>
      <c r="P2141" s="17"/>
      <c r="Q2141" s="17"/>
      <c r="R2141" s="17"/>
      <c r="S2141" s="17"/>
      <c r="T2141" s="17"/>
      <c r="U2141" s="17"/>
      <c r="V2141" s="17"/>
      <c r="W2141" s="17"/>
      <c r="X2141" s="17"/>
      <c r="Y2141" s="17"/>
      <c r="Z2141" s="17"/>
      <c r="AA2141" s="17"/>
      <c r="AB2141" s="17"/>
      <c r="AC2141" s="17"/>
      <c r="AD2141" s="17"/>
      <c r="AE2141" s="17"/>
      <c r="AF2141" s="17"/>
      <c r="AG2141" s="17"/>
      <c r="AH2141" s="17"/>
      <c r="AI2141" s="17"/>
      <c r="AJ2141" s="17"/>
      <c r="AK2141" s="17"/>
      <c r="AL2141" s="17"/>
      <c r="AM2141" s="17"/>
      <c r="AN2141" s="17"/>
      <c r="AO2141" s="17"/>
      <c r="AP2141" s="17"/>
      <c r="AQ2141" s="17"/>
      <c r="AR2141" s="17"/>
      <c r="AS2141" s="17"/>
      <c r="AT2141" s="17"/>
      <c r="AU2141" s="17"/>
      <c r="AV2141" s="17"/>
      <c r="AW2141" s="17"/>
      <c r="AX2141" s="17"/>
    </row>
    <row r="2142" spans="1:50">
      <c r="A2142" s="11"/>
      <c r="B2142" s="11"/>
      <c r="C2142" s="11"/>
      <c r="D2142" s="12"/>
      <c r="E2142" s="17"/>
      <c r="F2142" s="17"/>
      <c r="G2142" s="17"/>
      <c r="H2142" s="17"/>
      <c r="I2142" s="21"/>
      <c r="J2142" s="17"/>
      <c r="K2142" s="17"/>
      <c r="L2142" s="17"/>
      <c r="M2142" s="17"/>
      <c r="N2142" s="17"/>
      <c r="O2142" s="17"/>
      <c r="P2142" s="17"/>
      <c r="Q2142" s="17"/>
      <c r="R2142" s="17"/>
      <c r="S2142" s="17"/>
      <c r="T2142" s="17"/>
      <c r="U2142" s="17"/>
      <c r="V2142" s="17"/>
      <c r="W2142" s="17"/>
      <c r="X2142" s="17"/>
      <c r="Y2142" s="17"/>
      <c r="Z2142" s="17"/>
      <c r="AA2142" s="17"/>
      <c r="AB2142" s="17"/>
      <c r="AC2142" s="17"/>
      <c r="AD2142" s="17"/>
      <c r="AE2142" s="17"/>
      <c r="AF2142" s="17"/>
      <c r="AG2142" s="17"/>
      <c r="AH2142" s="17"/>
      <c r="AI2142" s="17"/>
      <c r="AJ2142" s="17"/>
      <c r="AK2142" s="17"/>
      <c r="AL2142" s="17"/>
      <c r="AM2142" s="17"/>
      <c r="AN2142" s="17"/>
      <c r="AO2142" s="17"/>
      <c r="AP2142" s="17"/>
      <c r="AQ2142" s="17"/>
      <c r="AR2142" s="17"/>
      <c r="AS2142" s="17"/>
      <c r="AT2142" s="17"/>
      <c r="AU2142" s="17"/>
      <c r="AV2142" s="17"/>
      <c r="AW2142" s="17"/>
      <c r="AX2142" s="17"/>
    </row>
    <row r="2143" spans="1:50">
      <c r="A2143" s="11"/>
      <c r="B2143" s="11"/>
      <c r="C2143" s="11"/>
      <c r="D2143" s="12"/>
      <c r="E2143" s="17"/>
      <c r="F2143" s="17"/>
      <c r="G2143" s="17"/>
      <c r="H2143" s="17"/>
      <c r="I2143" s="21"/>
      <c r="J2143" s="17"/>
      <c r="K2143" s="17"/>
      <c r="L2143" s="17"/>
      <c r="M2143" s="17"/>
      <c r="N2143" s="17"/>
      <c r="O2143" s="17"/>
      <c r="P2143" s="17"/>
      <c r="Q2143" s="17"/>
      <c r="R2143" s="17"/>
      <c r="S2143" s="17"/>
      <c r="T2143" s="17"/>
      <c r="U2143" s="17"/>
      <c r="V2143" s="17"/>
      <c r="W2143" s="17"/>
      <c r="X2143" s="17"/>
      <c r="Y2143" s="17"/>
      <c r="Z2143" s="17"/>
      <c r="AA2143" s="17"/>
      <c r="AB2143" s="17"/>
      <c r="AC2143" s="17"/>
      <c r="AD2143" s="17"/>
      <c r="AE2143" s="17"/>
      <c r="AF2143" s="17"/>
      <c r="AG2143" s="17"/>
      <c r="AH2143" s="17"/>
      <c r="AI2143" s="17"/>
      <c r="AJ2143" s="17"/>
      <c r="AK2143" s="17"/>
      <c r="AL2143" s="17"/>
      <c r="AM2143" s="17"/>
      <c r="AN2143" s="17"/>
      <c r="AO2143" s="17"/>
      <c r="AP2143" s="17"/>
      <c r="AQ2143" s="17"/>
      <c r="AR2143" s="17"/>
      <c r="AS2143" s="17"/>
      <c r="AT2143" s="17"/>
      <c r="AU2143" s="17"/>
      <c r="AV2143" s="17"/>
      <c r="AW2143" s="17"/>
      <c r="AX2143" s="17"/>
    </row>
    <row r="2144" spans="1:50">
      <c r="A2144" s="11"/>
      <c r="B2144" s="11"/>
      <c r="C2144" s="11"/>
      <c r="D2144" s="12"/>
      <c r="E2144" s="17"/>
      <c r="F2144" s="17"/>
      <c r="G2144" s="17"/>
      <c r="H2144" s="17"/>
      <c r="I2144" s="21"/>
      <c r="J2144" s="17"/>
      <c r="K2144" s="17"/>
      <c r="L2144" s="17"/>
      <c r="M2144" s="17"/>
      <c r="N2144" s="17"/>
      <c r="O2144" s="17"/>
      <c r="P2144" s="17"/>
      <c r="Q2144" s="17"/>
      <c r="R2144" s="17"/>
      <c r="S2144" s="17"/>
      <c r="T2144" s="17"/>
      <c r="U2144" s="17"/>
      <c r="V2144" s="17"/>
      <c r="W2144" s="17"/>
      <c r="X2144" s="17"/>
      <c r="Y2144" s="17"/>
      <c r="Z2144" s="17"/>
      <c r="AA2144" s="17"/>
      <c r="AB2144" s="17"/>
      <c r="AC2144" s="17"/>
      <c r="AD2144" s="17"/>
      <c r="AE2144" s="17"/>
      <c r="AF2144" s="17"/>
      <c r="AG2144" s="17"/>
      <c r="AH2144" s="17"/>
      <c r="AI2144" s="17"/>
      <c r="AJ2144" s="17"/>
      <c r="AK2144" s="17"/>
      <c r="AL2144" s="17"/>
      <c r="AM2144" s="17"/>
      <c r="AN2144" s="17"/>
      <c r="AO2144" s="17"/>
      <c r="AP2144" s="17"/>
      <c r="AQ2144" s="17"/>
      <c r="AR2144" s="17"/>
      <c r="AS2144" s="17"/>
      <c r="AT2144" s="17"/>
      <c r="AU2144" s="17"/>
      <c r="AV2144" s="17"/>
      <c r="AW2144" s="17"/>
      <c r="AX2144" s="17"/>
    </row>
    <row r="2145" spans="1:50">
      <c r="A2145" s="11"/>
      <c r="B2145" s="11"/>
      <c r="C2145" s="11"/>
      <c r="D2145" s="12"/>
      <c r="E2145" s="17"/>
      <c r="F2145" s="17"/>
      <c r="G2145" s="17"/>
      <c r="H2145" s="17"/>
      <c r="I2145" s="21"/>
      <c r="J2145" s="17"/>
      <c r="K2145" s="17"/>
      <c r="L2145" s="17"/>
      <c r="M2145" s="17"/>
      <c r="N2145" s="17"/>
      <c r="O2145" s="17"/>
      <c r="P2145" s="17"/>
      <c r="Q2145" s="17"/>
      <c r="R2145" s="17"/>
      <c r="S2145" s="17"/>
      <c r="T2145" s="17"/>
      <c r="U2145" s="17"/>
      <c r="V2145" s="17"/>
      <c r="W2145" s="17"/>
      <c r="X2145" s="17"/>
      <c r="Y2145" s="17"/>
      <c r="Z2145" s="17"/>
      <c r="AA2145" s="17"/>
      <c r="AB2145" s="17"/>
      <c r="AC2145" s="17"/>
      <c r="AD2145" s="17"/>
      <c r="AE2145" s="17"/>
      <c r="AF2145" s="17"/>
      <c r="AG2145" s="17"/>
      <c r="AH2145" s="17"/>
      <c r="AI2145" s="17"/>
      <c r="AJ2145" s="17"/>
      <c r="AK2145" s="17"/>
      <c r="AL2145" s="17"/>
      <c r="AM2145" s="17"/>
      <c r="AN2145" s="17"/>
      <c r="AO2145" s="17"/>
      <c r="AP2145" s="17"/>
      <c r="AQ2145" s="17"/>
      <c r="AR2145" s="17"/>
      <c r="AS2145" s="17"/>
      <c r="AT2145" s="17"/>
      <c r="AU2145" s="17"/>
      <c r="AV2145" s="17"/>
      <c r="AW2145" s="17"/>
      <c r="AX2145" s="17"/>
    </row>
    <row r="2146" spans="1:50">
      <c r="A2146" s="11"/>
      <c r="B2146" s="11"/>
      <c r="C2146" s="11"/>
      <c r="D2146" s="12"/>
      <c r="E2146" s="17"/>
      <c r="F2146" s="17"/>
      <c r="G2146" s="17"/>
      <c r="H2146" s="17"/>
      <c r="I2146" s="21"/>
      <c r="J2146" s="17"/>
      <c r="K2146" s="17"/>
      <c r="L2146" s="17"/>
      <c r="M2146" s="17"/>
      <c r="N2146" s="17"/>
      <c r="O2146" s="17"/>
      <c r="P2146" s="17"/>
      <c r="Q2146" s="17"/>
      <c r="R2146" s="17"/>
      <c r="S2146" s="17"/>
      <c r="T2146" s="17"/>
      <c r="U2146" s="17"/>
      <c r="V2146" s="17"/>
      <c r="W2146" s="17"/>
      <c r="X2146" s="17"/>
      <c r="Y2146" s="17"/>
      <c r="Z2146" s="17"/>
      <c r="AA2146" s="17"/>
      <c r="AB2146" s="17"/>
      <c r="AC2146" s="17"/>
      <c r="AD2146" s="17"/>
      <c r="AE2146" s="17"/>
      <c r="AF2146" s="17"/>
      <c r="AG2146" s="17"/>
      <c r="AH2146" s="17"/>
      <c r="AI2146" s="17"/>
      <c r="AJ2146" s="17"/>
      <c r="AK2146" s="17"/>
      <c r="AL2146" s="17"/>
      <c r="AM2146" s="17"/>
      <c r="AN2146" s="17"/>
      <c r="AO2146" s="17"/>
      <c r="AP2146" s="17"/>
      <c r="AQ2146" s="17"/>
      <c r="AR2146" s="17"/>
      <c r="AS2146" s="17"/>
      <c r="AT2146" s="17"/>
      <c r="AU2146" s="17"/>
      <c r="AV2146" s="17"/>
      <c r="AW2146" s="17"/>
      <c r="AX2146" s="17"/>
    </row>
    <row r="2147" spans="1:50">
      <c r="A2147" s="11"/>
      <c r="B2147" s="11"/>
      <c r="C2147" s="11"/>
      <c r="D2147" s="12"/>
      <c r="E2147" s="17"/>
      <c r="F2147" s="17"/>
      <c r="G2147" s="17"/>
      <c r="H2147" s="17"/>
      <c r="I2147" s="21"/>
      <c r="J2147" s="17"/>
      <c r="K2147" s="17"/>
      <c r="L2147" s="17"/>
      <c r="M2147" s="17"/>
      <c r="N2147" s="17"/>
      <c r="O2147" s="17"/>
      <c r="P2147" s="17"/>
      <c r="Q2147" s="17"/>
      <c r="R2147" s="17"/>
      <c r="S2147" s="17"/>
      <c r="T2147" s="17"/>
      <c r="U2147" s="17"/>
      <c r="V2147" s="17"/>
      <c r="W2147" s="17"/>
      <c r="X2147" s="17"/>
      <c r="Y2147" s="17"/>
      <c r="Z2147" s="17"/>
      <c r="AA2147" s="17"/>
      <c r="AB2147" s="17"/>
      <c r="AC2147" s="17"/>
      <c r="AD2147" s="17"/>
      <c r="AE2147" s="17"/>
      <c r="AF2147" s="17"/>
      <c r="AG2147" s="17"/>
      <c r="AH2147" s="17"/>
      <c r="AI2147" s="17"/>
      <c r="AJ2147" s="17"/>
      <c r="AK2147" s="17"/>
      <c r="AL2147" s="17"/>
      <c r="AM2147" s="17"/>
      <c r="AN2147" s="17"/>
      <c r="AO2147" s="17"/>
      <c r="AP2147" s="17"/>
      <c r="AQ2147" s="17"/>
      <c r="AR2147" s="17"/>
      <c r="AS2147" s="17"/>
      <c r="AT2147" s="17"/>
      <c r="AU2147" s="17"/>
      <c r="AV2147" s="17"/>
      <c r="AW2147" s="17"/>
      <c r="AX2147" s="17"/>
    </row>
    <row r="2148" spans="1:50">
      <c r="A2148" s="11"/>
      <c r="B2148" s="11"/>
      <c r="C2148" s="11"/>
      <c r="D2148" s="12"/>
      <c r="E2148" s="17"/>
      <c r="F2148" s="17"/>
      <c r="G2148" s="17"/>
      <c r="H2148" s="17"/>
      <c r="I2148" s="21"/>
      <c r="J2148" s="17"/>
      <c r="K2148" s="17"/>
      <c r="L2148" s="17"/>
      <c r="M2148" s="17"/>
      <c r="N2148" s="17"/>
      <c r="O2148" s="17"/>
      <c r="P2148" s="17"/>
      <c r="Q2148" s="17"/>
      <c r="R2148" s="17"/>
      <c r="S2148" s="17"/>
      <c r="T2148" s="17"/>
      <c r="U2148" s="17"/>
      <c r="V2148" s="17"/>
      <c r="W2148" s="17"/>
      <c r="X2148" s="17"/>
      <c r="Y2148" s="17"/>
      <c r="Z2148" s="17"/>
      <c r="AA2148" s="17"/>
      <c r="AB2148" s="17"/>
      <c r="AC2148" s="17"/>
      <c r="AD2148" s="17"/>
      <c r="AE2148" s="17"/>
      <c r="AF2148" s="17"/>
      <c r="AG2148" s="17"/>
      <c r="AH2148" s="17"/>
      <c r="AI2148" s="17"/>
      <c r="AJ2148" s="17"/>
      <c r="AK2148" s="17"/>
      <c r="AL2148" s="17"/>
      <c r="AM2148" s="17"/>
      <c r="AN2148" s="17"/>
      <c r="AO2148" s="17"/>
      <c r="AP2148" s="17"/>
      <c r="AQ2148" s="17"/>
      <c r="AR2148" s="17"/>
      <c r="AS2148" s="17"/>
      <c r="AT2148" s="17"/>
      <c r="AU2148" s="17"/>
      <c r="AV2148" s="17"/>
      <c r="AW2148" s="17"/>
      <c r="AX2148" s="17"/>
    </row>
    <row r="2149" spans="1:50">
      <c r="A2149" s="11"/>
      <c r="B2149" s="11"/>
      <c r="C2149" s="11"/>
      <c r="D2149" s="12"/>
      <c r="E2149" s="17"/>
      <c r="F2149" s="17"/>
      <c r="G2149" s="17"/>
      <c r="H2149" s="17"/>
      <c r="I2149" s="21"/>
      <c r="J2149" s="17"/>
      <c r="K2149" s="17"/>
      <c r="L2149" s="17"/>
      <c r="M2149" s="17"/>
      <c r="N2149" s="17"/>
      <c r="O2149" s="17"/>
      <c r="P2149" s="17"/>
      <c r="Q2149" s="17"/>
      <c r="R2149" s="17"/>
      <c r="S2149" s="17"/>
      <c r="T2149" s="17"/>
      <c r="U2149" s="17"/>
      <c r="V2149" s="17"/>
      <c r="W2149" s="17"/>
      <c r="X2149" s="17"/>
      <c r="Y2149" s="17"/>
      <c r="Z2149" s="17"/>
      <c r="AA2149" s="17"/>
      <c r="AB2149" s="17"/>
      <c r="AC2149" s="17"/>
      <c r="AD2149" s="17"/>
      <c r="AE2149" s="17"/>
      <c r="AF2149" s="17"/>
      <c r="AG2149" s="17"/>
      <c r="AH2149" s="17"/>
      <c r="AI2149" s="17"/>
      <c r="AJ2149" s="17"/>
      <c r="AK2149" s="17"/>
      <c r="AL2149" s="17"/>
      <c r="AM2149" s="17"/>
      <c r="AN2149" s="17"/>
      <c r="AO2149" s="17"/>
      <c r="AP2149" s="17"/>
      <c r="AQ2149" s="17"/>
      <c r="AR2149" s="17"/>
      <c r="AS2149" s="17"/>
      <c r="AT2149" s="17"/>
      <c r="AU2149" s="17"/>
      <c r="AV2149" s="17"/>
      <c r="AW2149" s="17"/>
      <c r="AX2149" s="17"/>
    </row>
    <row r="2150" spans="1:50">
      <c r="A2150" s="11"/>
      <c r="B2150" s="11"/>
      <c r="C2150" s="11"/>
      <c r="D2150" s="12"/>
      <c r="E2150" s="17"/>
      <c r="F2150" s="17"/>
      <c r="G2150" s="17"/>
      <c r="H2150" s="17"/>
      <c r="I2150" s="21"/>
      <c r="J2150" s="17"/>
      <c r="K2150" s="17"/>
      <c r="L2150" s="17"/>
      <c r="M2150" s="17"/>
      <c r="N2150" s="17"/>
      <c r="O2150" s="17"/>
      <c r="P2150" s="17"/>
      <c r="Q2150" s="17"/>
      <c r="R2150" s="17"/>
      <c r="S2150" s="17"/>
      <c r="T2150" s="17"/>
      <c r="U2150" s="17"/>
      <c r="V2150" s="17"/>
      <c r="W2150" s="17"/>
      <c r="X2150" s="17"/>
      <c r="Y2150" s="17"/>
      <c r="Z2150" s="17"/>
      <c r="AA2150" s="17"/>
      <c r="AB2150" s="17"/>
      <c r="AC2150" s="17"/>
      <c r="AD2150" s="17"/>
      <c r="AE2150" s="17"/>
      <c r="AF2150" s="17"/>
      <c r="AG2150" s="17"/>
      <c r="AH2150" s="17"/>
      <c r="AI2150" s="17"/>
      <c r="AJ2150" s="17"/>
      <c r="AK2150" s="17"/>
      <c r="AL2150" s="17"/>
      <c r="AM2150" s="17"/>
      <c r="AN2150" s="17"/>
      <c r="AO2150" s="17"/>
      <c r="AP2150" s="17"/>
      <c r="AQ2150" s="17"/>
      <c r="AR2150" s="17"/>
      <c r="AS2150" s="17"/>
      <c r="AT2150" s="17"/>
      <c r="AU2150" s="17"/>
      <c r="AV2150" s="17"/>
      <c r="AW2150" s="17"/>
      <c r="AX2150" s="17"/>
    </row>
    <row r="2151" spans="1:50">
      <c r="A2151" s="11"/>
      <c r="B2151" s="11"/>
      <c r="C2151" s="11"/>
      <c r="D2151" s="12"/>
      <c r="E2151" s="17"/>
      <c r="F2151" s="17"/>
      <c r="G2151" s="17"/>
      <c r="H2151" s="17"/>
      <c r="I2151" s="21"/>
      <c r="J2151" s="17"/>
      <c r="K2151" s="17"/>
      <c r="L2151" s="17"/>
      <c r="M2151" s="17"/>
      <c r="N2151" s="17"/>
      <c r="O2151" s="17"/>
      <c r="P2151" s="17"/>
      <c r="Q2151" s="17"/>
      <c r="R2151" s="17"/>
      <c r="S2151" s="17"/>
      <c r="T2151" s="17"/>
      <c r="U2151" s="17"/>
      <c r="V2151" s="17"/>
      <c r="W2151" s="17"/>
      <c r="X2151" s="17"/>
      <c r="Y2151" s="17"/>
      <c r="Z2151" s="17"/>
      <c r="AA2151" s="17"/>
      <c r="AB2151" s="17"/>
      <c r="AC2151" s="17"/>
      <c r="AD2151" s="17"/>
      <c r="AE2151" s="17"/>
      <c r="AF2151" s="17"/>
      <c r="AG2151" s="17"/>
      <c r="AH2151" s="17"/>
      <c r="AI2151" s="17"/>
      <c r="AJ2151" s="17"/>
      <c r="AK2151" s="17"/>
      <c r="AL2151" s="17"/>
      <c r="AM2151" s="17"/>
      <c r="AN2151" s="17"/>
      <c r="AO2151" s="17"/>
      <c r="AP2151" s="17"/>
      <c r="AQ2151" s="17"/>
      <c r="AR2151" s="17"/>
      <c r="AS2151" s="17"/>
      <c r="AT2151" s="17"/>
      <c r="AU2151" s="17"/>
      <c r="AV2151" s="17"/>
      <c r="AW2151" s="17"/>
      <c r="AX2151" s="17"/>
    </row>
    <row r="2152" spans="1:50">
      <c r="A2152" s="11"/>
      <c r="B2152" s="11"/>
      <c r="C2152" s="11"/>
      <c r="D2152" s="12"/>
      <c r="E2152" s="17"/>
      <c r="F2152" s="17"/>
      <c r="G2152" s="17"/>
      <c r="H2152" s="17"/>
      <c r="I2152" s="21"/>
      <c r="J2152" s="17"/>
      <c r="K2152" s="17"/>
      <c r="L2152" s="17"/>
      <c r="M2152" s="17"/>
      <c r="N2152" s="17"/>
      <c r="O2152" s="17"/>
      <c r="P2152" s="17"/>
      <c r="Q2152" s="17"/>
      <c r="R2152" s="17"/>
      <c r="S2152" s="17"/>
      <c r="T2152" s="17"/>
      <c r="U2152" s="17"/>
      <c r="V2152" s="17"/>
      <c r="W2152" s="17"/>
      <c r="X2152" s="17"/>
      <c r="Y2152" s="17"/>
      <c r="Z2152" s="17"/>
      <c r="AA2152" s="17"/>
      <c r="AB2152" s="17"/>
      <c r="AC2152" s="17"/>
      <c r="AD2152" s="17"/>
      <c r="AE2152" s="17"/>
      <c r="AF2152" s="17"/>
      <c r="AG2152" s="17"/>
      <c r="AH2152" s="17"/>
      <c r="AI2152" s="17"/>
      <c r="AJ2152" s="17"/>
      <c r="AK2152" s="17"/>
      <c r="AL2152" s="17"/>
      <c r="AM2152" s="17"/>
      <c r="AN2152" s="17"/>
      <c r="AO2152" s="17"/>
      <c r="AP2152" s="17"/>
      <c r="AQ2152" s="17"/>
      <c r="AR2152" s="17"/>
      <c r="AS2152" s="17"/>
      <c r="AT2152" s="17"/>
      <c r="AU2152" s="17"/>
      <c r="AV2152" s="17"/>
      <c r="AW2152" s="17"/>
      <c r="AX2152" s="17"/>
    </row>
    <row r="2153" spans="1:50">
      <c r="A2153" s="11"/>
      <c r="B2153" s="11"/>
      <c r="C2153" s="11"/>
      <c r="D2153" s="12"/>
      <c r="E2153" s="17"/>
      <c r="F2153" s="17"/>
      <c r="G2153" s="17"/>
      <c r="H2153" s="17"/>
      <c r="I2153" s="21"/>
      <c r="J2153" s="17"/>
      <c r="K2153" s="17"/>
      <c r="L2153" s="17"/>
      <c r="M2153" s="17"/>
      <c r="N2153" s="17"/>
      <c r="O2153" s="17"/>
      <c r="P2153" s="17"/>
      <c r="Q2153" s="17"/>
      <c r="R2153" s="17"/>
      <c r="S2153" s="17"/>
      <c r="T2153" s="17"/>
      <c r="U2153" s="17"/>
      <c r="V2153" s="17"/>
      <c r="W2153" s="17"/>
      <c r="X2153" s="17"/>
      <c r="Y2153" s="17"/>
      <c r="Z2153" s="17"/>
      <c r="AA2153" s="17"/>
      <c r="AB2153" s="17"/>
      <c r="AC2153" s="17"/>
      <c r="AD2153" s="17"/>
      <c r="AE2153" s="17"/>
      <c r="AF2153" s="17"/>
      <c r="AG2153" s="17"/>
      <c r="AH2153" s="17"/>
      <c r="AI2153" s="17"/>
      <c r="AJ2153" s="17"/>
      <c r="AK2153" s="17"/>
      <c r="AL2153" s="17"/>
      <c r="AM2153" s="17"/>
      <c r="AN2153" s="17"/>
      <c r="AO2153" s="17"/>
      <c r="AP2153" s="17"/>
      <c r="AQ2153" s="17"/>
      <c r="AR2153" s="17"/>
      <c r="AS2153" s="17"/>
      <c r="AT2153" s="17"/>
      <c r="AU2153" s="17"/>
      <c r="AV2153" s="17"/>
      <c r="AW2153" s="17"/>
      <c r="AX2153" s="17"/>
    </row>
    <row r="2154" spans="1:50">
      <c r="A2154" s="11"/>
      <c r="B2154" s="11"/>
      <c r="C2154" s="11"/>
      <c r="D2154" s="12"/>
      <c r="E2154" s="17"/>
      <c r="F2154" s="17"/>
      <c r="G2154" s="17"/>
      <c r="H2154" s="17"/>
      <c r="I2154" s="21"/>
      <c r="J2154" s="17"/>
      <c r="K2154" s="17"/>
      <c r="L2154" s="17"/>
      <c r="M2154" s="17"/>
      <c r="N2154" s="17"/>
      <c r="O2154" s="17"/>
      <c r="P2154" s="17"/>
      <c r="Q2154" s="17"/>
      <c r="R2154" s="17"/>
      <c r="S2154" s="17"/>
      <c r="T2154" s="17"/>
      <c r="U2154" s="17"/>
      <c r="V2154" s="17"/>
      <c r="W2154" s="17"/>
      <c r="X2154" s="17"/>
      <c r="Y2154" s="17"/>
      <c r="Z2154" s="17"/>
      <c r="AA2154" s="17"/>
      <c r="AB2154" s="17"/>
      <c r="AC2154" s="17"/>
      <c r="AD2154" s="17"/>
      <c r="AE2154" s="17"/>
      <c r="AF2154" s="17"/>
      <c r="AG2154" s="17"/>
      <c r="AH2154" s="17"/>
      <c r="AI2154" s="17"/>
      <c r="AJ2154" s="17"/>
      <c r="AK2154" s="17"/>
      <c r="AL2154" s="17"/>
      <c r="AM2154" s="17"/>
      <c r="AN2154" s="17"/>
      <c r="AO2154" s="17"/>
      <c r="AP2154" s="17"/>
      <c r="AQ2154" s="17"/>
      <c r="AR2154" s="17"/>
      <c r="AS2154" s="17"/>
      <c r="AT2154" s="17"/>
      <c r="AU2154" s="17"/>
      <c r="AV2154" s="17"/>
      <c r="AW2154" s="17"/>
      <c r="AX2154" s="17"/>
    </row>
    <row r="2155" spans="1:50">
      <c r="A2155" s="11"/>
      <c r="B2155" s="11"/>
      <c r="C2155" s="11"/>
      <c r="D2155" s="12"/>
      <c r="E2155" s="17"/>
      <c r="F2155" s="17"/>
      <c r="G2155" s="17"/>
      <c r="H2155" s="17"/>
      <c r="I2155" s="21"/>
      <c r="J2155" s="17"/>
      <c r="K2155" s="17"/>
      <c r="L2155" s="17"/>
      <c r="M2155" s="17"/>
      <c r="N2155" s="17"/>
      <c r="O2155" s="17"/>
      <c r="P2155" s="17"/>
      <c r="Q2155" s="17"/>
      <c r="R2155" s="17"/>
      <c r="S2155" s="17"/>
      <c r="T2155" s="17"/>
      <c r="U2155" s="17"/>
      <c r="V2155" s="17"/>
      <c r="W2155" s="17"/>
      <c r="X2155" s="17"/>
      <c r="Y2155" s="17"/>
      <c r="Z2155" s="17"/>
      <c r="AA2155" s="17"/>
      <c r="AB2155" s="17"/>
      <c r="AC2155" s="17"/>
      <c r="AD2155" s="17"/>
      <c r="AE2155" s="17"/>
      <c r="AF2155" s="17"/>
      <c r="AG2155" s="17"/>
      <c r="AH2155" s="17"/>
      <c r="AI2155" s="17"/>
      <c r="AJ2155" s="17"/>
      <c r="AK2155" s="17"/>
      <c r="AL2155" s="17"/>
      <c r="AM2155" s="17"/>
      <c r="AN2155" s="17"/>
      <c r="AO2155" s="17"/>
      <c r="AP2155" s="17"/>
      <c r="AQ2155" s="17"/>
      <c r="AR2155" s="17"/>
      <c r="AS2155" s="17"/>
      <c r="AT2155" s="17"/>
      <c r="AU2155" s="17"/>
      <c r="AV2155" s="17"/>
      <c r="AW2155" s="17"/>
      <c r="AX2155" s="17"/>
    </row>
    <row r="2156" spans="1:50">
      <c r="A2156" s="11"/>
      <c r="B2156" s="11"/>
      <c r="C2156" s="11"/>
      <c r="D2156" s="12"/>
      <c r="E2156" s="17"/>
      <c r="F2156" s="17"/>
      <c r="G2156" s="17"/>
      <c r="H2156" s="17"/>
      <c r="I2156" s="21"/>
      <c r="J2156" s="17"/>
      <c r="K2156" s="17"/>
      <c r="L2156" s="17"/>
      <c r="M2156" s="17"/>
      <c r="N2156" s="17"/>
      <c r="O2156" s="17"/>
      <c r="P2156" s="17"/>
      <c r="Q2156" s="17"/>
      <c r="R2156" s="17"/>
      <c r="S2156" s="17"/>
      <c r="T2156" s="17"/>
      <c r="U2156" s="17"/>
      <c r="V2156" s="17"/>
      <c r="W2156" s="17"/>
      <c r="X2156" s="17"/>
      <c r="Y2156" s="17"/>
      <c r="Z2156" s="17"/>
      <c r="AA2156" s="17"/>
      <c r="AB2156" s="17"/>
      <c r="AC2156" s="17"/>
      <c r="AD2156" s="17"/>
      <c r="AE2156" s="17"/>
      <c r="AF2156" s="17"/>
      <c r="AG2156" s="17"/>
      <c r="AH2156" s="17"/>
      <c r="AI2156" s="17"/>
      <c r="AJ2156" s="17"/>
      <c r="AK2156" s="17"/>
      <c r="AL2156" s="17"/>
      <c r="AM2156" s="17"/>
      <c r="AN2156" s="17"/>
      <c r="AO2156" s="17"/>
      <c r="AP2156" s="17"/>
      <c r="AQ2156" s="17"/>
      <c r="AR2156" s="17"/>
      <c r="AS2156" s="17"/>
      <c r="AT2156" s="17"/>
      <c r="AU2156" s="17"/>
      <c r="AV2156" s="17"/>
      <c r="AW2156" s="17"/>
      <c r="AX2156" s="17"/>
    </row>
    <row r="2157" spans="1:50">
      <c r="A2157" s="11"/>
      <c r="B2157" s="11"/>
      <c r="C2157" s="11"/>
      <c r="D2157" s="12"/>
      <c r="E2157" s="17"/>
      <c r="F2157" s="17"/>
      <c r="G2157" s="17"/>
      <c r="H2157" s="17"/>
      <c r="I2157" s="21"/>
      <c r="J2157" s="17"/>
      <c r="K2157" s="17"/>
      <c r="L2157" s="17"/>
      <c r="M2157" s="17"/>
      <c r="N2157" s="17"/>
      <c r="O2157" s="17"/>
      <c r="P2157" s="17"/>
      <c r="Q2157" s="17"/>
      <c r="R2157" s="17"/>
      <c r="S2157" s="17"/>
      <c r="T2157" s="17"/>
      <c r="U2157" s="17"/>
      <c r="V2157" s="17"/>
      <c r="W2157" s="17"/>
      <c r="X2157" s="17"/>
      <c r="Y2157" s="17"/>
      <c r="Z2157" s="17"/>
      <c r="AA2157" s="17"/>
      <c r="AB2157" s="17"/>
      <c r="AC2157" s="17"/>
      <c r="AD2157" s="17"/>
      <c r="AE2157" s="17"/>
      <c r="AF2157" s="17"/>
      <c r="AG2157" s="17"/>
      <c r="AH2157" s="17"/>
      <c r="AI2157" s="17"/>
      <c r="AJ2157" s="17"/>
      <c r="AK2157" s="17"/>
      <c r="AL2157" s="17"/>
      <c r="AM2157" s="17"/>
      <c r="AN2157" s="17"/>
      <c r="AO2157" s="17"/>
      <c r="AP2157" s="17"/>
      <c r="AQ2157" s="17"/>
      <c r="AR2157" s="17"/>
      <c r="AS2157" s="17"/>
      <c r="AT2157" s="17"/>
      <c r="AU2157" s="17"/>
      <c r="AV2157" s="17"/>
      <c r="AW2157" s="17"/>
      <c r="AX2157" s="17"/>
    </row>
  </sheetData>
  <autoFilter ref="A1:AX699" xr:uid="{CD4DA6A9-C3E1-E243-98BF-A1C4B6CC240E}"/>
  <phoneticPr fontId="1"/>
  <conditionalFormatting sqref="Y3:Z98 Y311:Z327 Y459:Z474 Y476:Z501 Y393:Z416 Y418:Z457 Y147:Z171 Y293:Z309 Y329:Z368 Y370:Z391 Y503:Z670 Y700:Z1048576 Y671:Y699">
    <cfRule type="cellIs" dxfId="7" priority="9" operator="greaterThan">
      <formula>3</formula>
    </cfRule>
  </conditionalFormatting>
  <conditionalFormatting sqref="O3:O98 O311:O327 O459:O474 O393:O416 O418:O457 O147:O171 O293:O309 O329:O368 O370:O391 O522:O683 O700:O1048576">
    <cfRule type="cellIs" dxfId="6" priority="8" operator="greaterThan">
      <formula>600</formula>
    </cfRule>
  </conditionalFormatting>
  <conditionalFormatting sqref="U3:U71 T72 U82:U98 T74:T81 U311:U327 U459:U474 U476:U501 U393:U416 U418:U457 U293:U309 U329:U368 U370:U391 U503:U1048576">
    <cfRule type="cellIs" dxfId="5" priority="6" operator="greaterThan">
      <formula>5500</formula>
    </cfRule>
  </conditionalFormatting>
  <conditionalFormatting sqref="M99:M146">
    <cfRule type="cellIs" dxfId="4" priority="5" operator="greaterThan">
      <formula>42</formula>
    </cfRule>
  </conditionalFormatting>
  <conditionalFormatting sqref="V147:V173">
    <cfRule type="cellIs" dxfId="3" priority="4" operator="greaterThan">
      <formula>12000</formula>
    </cfRule>
  </conditionalFormatting>
  <conditionalFormatting sqref="J198:J266">
    <cfRule type="cellIs" dxfId="2" priority="3" operator="greaterThan">
      <formula>42</formula>
    </cfRule>
  </conditionalFormatting>
  <conditionalFormatting sqref="N684:N699">
    <cfRule type="top10" dxfId="1" priority="2" bottom="1" rank="3"/>
  </conditionalFormatting>
  <conditionalFormatting sqref="T689">
    <cfRule type="cellIs" dxfId="0" priority="1" operator="greaterThan">
      <formula>5500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6256-4A37-7B46-BDE6-74ECD851F397}">
  <dimension ref="A3:FM21"/>
  <sheetViews>
    <sheetView topLeftCell="BW1" workbookViewId="0">
      <selection activeCell="DN12" sqref="DN12"/>
    </sheetView>
  </sheetViews>
  <sheetFormatPr baseColWidth="10" defaultRowHeight="20"/>
  <cols>
    <col min="1" max="1" width="14.140625" bestFit="1" customWidth="1"/>
    <col min="2" max="2" width="16" bestFit="1" customWidth="1"/>
    <col min="3" max="3" width="20" bestFit="1" customWidth="1"/>
    <col min="4" max="4" width="18.28515625" bestFit="1" customWidth="1"/>
    <col min="5" max="5" width="22.140625" bestFit="1" customWidth="1"/>
    <col min="6" max="6" width="15.28515625" bestFit="1" customWidth="1"/>
    <col min="7" max="7" width="10.42578125" bestFit="1" customWidth="1"/>
    <col min="8" max="8" width="8.7109375" bestFit="1" customWidth="1"/>
    <col min="9" max="9" width="16" bestFit="1" customWidth="1"/>
    <col min="10" max="10" width="20" bestFit="1" customWidth="1"/>
    <col min="11" max="11" width="18.28515625" bestFit="1" customWidth="1"/>
    <col min="12" max="12" width="22.140625" bestFit="1" customWidth="1"/>
    <col min="13" max="13" width="15.28515625" bestFit="1" customWidth="1"/>
    <col min="14" max="14" width="10.42578125" bestFit="1" customWidth="1"/>
    <col min="15" max="15" width="8.7109375" bestFit="1" customWidth="1"/>
    <col min="16" max="16" width="16" bestFit="1" customWidth="1"/>
    <col min="17" max="17" width="20" bestFit="1" customWidth="1"/>
    <col min="18" max="18" width="18.28515625" bestFit="1" customWidth="1"/>
    <col min="19" max="19" width="22.140625" bestFit="1" customWidth="1"/>
    <col min="20" max="20" width="15.28515625" bestFit="1" customWidth="1"/>
    <col min="21" max="21" width="10.42578125" bestFit="1" customWidth="1"/>
    <col min="22" max="22" width="8.7109375" bestFit="1" customWidth="1"/>
    <col min="23" max="23" width="16" bestFit="1" customWidth="1"/>
    <col min="24" max="24" width="20" bestFit="1" customWidth="1"/>
    <col min="25" max="25" width="18.28515625" bestFit="1" customWidth="1"/>
    <col min="26" max="26" width="22.140625" bestFit="1" customWidth="1"/>
    <col min="27" max="27" width="15.28515625" bestFit="1" customWidth="1"/>
    <col min="28" max="28" width="10.42578125" bestFit="1" customWidth="1"/>
    <col min="29" max="29" width="8.7109375" bestFit="1" customWidth="1"/>
    <col min="30" max="30" width="16" bestFit="1" customWidth="1"/>
    <col min="31" max="31" width="20" bestFit="1" customWidth="1"/>
    <col min="32" max="32" width="18.28515625" bestFit="1" customWidth="1"/>
    <col min="33" max="33" width="22.140625" bestFit="1" customWidth="1"/>
    <col min="34" max="34" width="15.28515625" bestFit="1" customWidth="1"/>
    <col min="35" max="35" width="10.42578125" bestFit="1" customWidth="1"/>
    <col min="36" max="36" width="8.7109375" bestFit="1" customWidth="1"/>
    <col min="37" max="37" width="16" bestFit="1" customWidth="1"/>
    <col min="38" max="38" width="20" bestFit="1" customWidth="1"/>
    <col min="39" max="39" width="18.28515625" bestFit="1" customWidth="1"/>
    <col min="40" max="40" width="22.140625" bestFit="1" customWidth="1"/>
    <col min="41" max="41" width="15.28515625" bestFit="1" customWidth="1"/>
    <col min="42" max="42" width="10.42578125" bestFit="1" customWidth="1"/>
    <col min="43" max="43" width="8.7109375" bestFit="1" customWidth="1"/>
    <col min="44" max="44" width="16" bestFit="1" customWidth="1"/>
    <col min="45" max="45" width="20" bestFit="1" customWidth="1"/>
    <col min="46" max="46" width="18.28515625" bestFit="1" customWidth="1"/>
    <col min="47" max="47" width="22.140625" bestFit="1" customWidth="1"/>
    <col min="48" max="48" width="15.28515625" bestFit="1" customWidth="1"/>
    <col min="49" max="49" width="10.42578125" bestFit="1" customWidth="1"/>
    <col min="50" max="50" width="8.7109375" bestFit="1" customWidth="1"/>
    <col min="51" max="51" width="16" bestFit="1" customWidth="1"/>
    <col min="52" max="52" width="20" bestFit="1" customWidth="1"/>
    <col min="53" max="53" width="18.28515625" bestFit="1" customWidth="1"/>
    <col min="54" max="54" width="22.140625" bestFit="1" customWidth="1"/>
    <col min="55" max="55" width="15.28515625" bestFit="1" customWidth="1"/>
    <col min="56" max="56" width="10.42578125" bestFit="1" customWidth="1"/>
    <col min="57" max="57" width="8.7109375" bestFit="1" customWidth="1"/>
    <col min="58" max="58" width="16" bestFit="1" customWidth="1"/>
    <col min="59" max="59" width="20" bestFit="1" customWidth="1"/>
    <col min="60" max="60" width="18.28515625" bestFit="1" customWidth="1"/>
    <col min="61" max="61" width="22.140625" bestFit="1" customWidth="1"/>
    <col min="62" max="62" width="15.28515625" bestFit="1" customWidth="1"/>
    <col min="63" max="63" width="10.42578125" bestFit="1" customWidth="1"/>
    <col min="64" max="64" width="8.7109375" bestFit="1" customWidth="1"/>
    <col min="65" max="65" width="16" bestFit="1" customWidth="1"/>
    <col min="66" max="66" width="20" bestFit="1" customWidth="1"/>
    <col min="67" max="67" width="18.28515625" bestFit="1" customWidth="1"/>
    <col min="68" max="68" width="22.140625" bestFit="1" customWidth="1"/>
    <col min="69" max="69" width="15.28515625" bestFit="1" customWidth="1"/>
    <col min="70" max="70" width="10.42578125" bestFit="1" customWidth="1"/>
    <col min="71" max="71" width="8.7109375" bestFit="1" customWidth="1"/>
    <col min="72" max="72" width="16" bestFit="1" customWidth="1"/>
    <col min="73" max="73" width="20" bestFit="1" customWidth="1"/>
    <col min="74" max="74" width="18.28515625" bestFit="1" customWidth="1"/>
    <col min="75" max="75" width="22.140625" bestFit="1" customWidth="1"/>
    <col min="76" max="76" width="15.28515625" bestFit="1" customWidth="1"/>
    <col min="77" max="77" width="10.42578125" bestFit="1" customWidth="1"/>
    <col min="78" max="78" width="8.7109375" bestFit="1" customWidth="1"/>
    <col min="79" max="79" width="16" bestFit="1" customWidth="1"/>
    <col min="80" max="80" width="20" bestFit="1" customWidth="1"/>
    <col min="81" max="81" width="18.28515625" bestFit="1" customWidth="1"/>
    <col min="82" max="82" width="22.140625" bestFit="1" customWidth="1"/>
    <col min="83" max="83" width="15.28515625" bestFit="1" customWidth="1"/>
    <col min="84" max="84" width="10.42578125" bestFit="1" customWidth="1"/>
    <col min="85" max="85" width="8.7109375" bestFit="1" customWidth="1"/>
    <col min="86" max="86" width="16" bestFit="1" customWidth="1"/>
    <col min="87" max="87" width="20" bestFit="1" customWidth="1"/>
    <col min="88" max="88" width="18.28515625" bestFit="1" customWidth="1"/>
    <col min="89" max="89" width="22.140625" bestFit="1" customWidth="1"/>
    <col min="90" max="90" width="15.28515625" bestFit="1" customWidth="1"/>
    <col min="91" max="91" width="10.42578125" bestFit="1" customWidth="1"/>
    <col min="92" max="92" width="8.7109375" bestFit="1" customWidth="1"/>
    <col min="93" max="93" width="16" bestFit="1" customWidth="1"/>
    <col min="94" max="94" width="20" bestFit="1" customWidth="1"/>
    <col min="95" max="95" width="18.28515625" bestFit="1" customWidth="1"/>
    <col min="96" max="96" width="22.140625" bestFit="1" customWidth="1"/>
    <col min="97" max="97" width="15.28515625" bestFit="1" customWidth="1"/>
    <col min="98" max="98" width="10.42578125" bestFit="1" customWidth="1"/>
    <col min="99" max="99" width="8.7109375" bestFit="1" customWidth="1"/>
    <col min="100" max="100" width="16" bestFit="1" customWidth="1"/>
    <col min="101" max="101" width="20" bestFit="1" customWidth="1"/>
    <col min="102" max="102" width="18.28515625" bestFit="1" customWidth="1"/>
    <col min="103" max="103" width="22.140625" bestFit="1" customWidth="1"/>
    <col min="104" max="104" width="15.28515625" bestFit="1" customWidth="1"/>
    <col min="105" max="105" width="10.42578125" bestFit="1" customWidth="1"/>
    <col min="106" max="106" width="8.7109375" bestFit="1" customWidth="1"/>
    <col min="107" max="107" width="16" bestFit="1" customWidth="1"/>
    <col min="108" max="108" width="20" bestFit="1" customWidth="1"/>
    <col min="109" max="109" width="18.28515625" bestFit="1" customWidth="1"/>
    <col min="110" max="110" width="22.140625" bestFit="1" customWidth="1"/>
    <col min="111" max="111" width="15.28515625" bestFit="1" customWidth="1"/>
    <col min="112" max="112" width="10.42578125" bestFit="1" customWidth="1"/>
    <col min="113" max="113" width="8.7109375" bestFit="1" customWidth="1"/>
    <col min="114" max="114" width="16" bestFit="1" customWidth="1"/>
    <col min="115" max="115" width="20" bestFit="1" customWidth="1"/>
    <col min="116" max="116" width="18.28515625" bestFit="1" customWidth="1"/>
    <col min="117" max="117" width="22.140625" bestFit="1" customWidth="1"/>
    <col min="118" max="118" width="15.28515625" bestFit="1" customWidth="1"/>
    <col min="119" max="119" width="10.42578125" bestFit="1" customWidth="1"/>
    <col min="120" max="120" width="8.7109375" bestFit="1" customWidth="1"/>
    <col min="121" max="121" width="16" bestFit="1" customWidth="1"/>
    <col min="122" max="122" width="20" bestFit="1" customWidth="1"/>
    <col min="123" max="123" width="18.28515625" bestFit="1" customWidth="1"/>
    <col min="124" max="124" width="22.140625" bestFit="1" customWidth="1"/>
    <col min="125" max="125" width="15.28515625" bestFit="1" customWidth="1"/>
    <col min="126" max="126" width="10.42578125" bestFit="1" customWidth="1"/>
    <col min="127" max="127" width="8.7109375" bestFit="1" customWidth="1"/>
    <col min="128" max="128" width="16" bestFit="1" customWidth="1"/>
    <col min="129" max="129" width="20" bestFit="1" customWidth="1"/>
    <col min="130" max="130" width="18.28515625" bestFit="1" customWidth="1"/>
    <col min="131" max="131" width="22.140625" bestFit="1" customWidth="1"/>
    <col min="132" max="132" width="15.28515625" bestFit="1" customWidth="1"/>
    <col min="133" max="133" width="10.42578125" bestFit="1" customWidth="1"/>
    <col min="134" max="134" width="8.7109375" bestFit="1" customWidth="1"/>
    <col min="135" max="135" width="16" bestFit="1" customWidth="1"/>
    <col min="136" max="136" width="20" bestFit="1" customWidth="1"/>
    <col min="137" max="137" width="18.28515625" bestFit="1" customWidth="1"/>
    <col min="138" max="138" width="22.140625" bestFit="1" customWidth="1"/>
    <col min="139" max="139" width="15.28515625" bestFit="1" customWidth="1"/>
    <col min="140" max="140" width="10.42578125" bestFit="1" customWidth="1"/>
    <col min="141" max="141" width="8.7109375" bestFit="1" customWidth="1"/>
    <col min="142" max="142" width="16" bestFit="1" customWidth="1"/>
    <col min="143" max="143" width="20" bestFit="1" customWidth="1"/>
    <col min="144" max="144" width="18.28515625" bestFit="1" customWidth="1"/>
    <col min="145" max="145" width="22.140625" bestFit="1" customWidth="1"/>
    <col min="146" max="146" width="15.28515625" bestFit="1" customWidth="1"/>
    <col min="147" max="147" width="10.42578125" bestFit="1" customWidth="1"/>
    <col min="148" max="148" width="8.7109375" bestFit="1" customWidth="1"/>
    <col min="149" max="149" width="16" bestFit="1" customWidth="1"/>
    <col min="150" max="150" width="20" bestFit="1" customWidth="1"/>
    <col min="151" max="151" width="18.28515625" bestFit="1" customWidth="1"/>
    <col min="152" max="152" width="22.140625" bestFit="1" customWidth="1"/>
    <col min="153" max="153" width="15.28515625" bestFit="1" customWidth="1"/>
    <col min="154" max="154" width="10.42578125" bestFit="1" customWidth="1"/>
    <col min="155" max="155" width="8.7109375" bestFit="1" customWidth="1"/>
    <col min="156" max="156" width="16" bestFit="1" customWidth="1"/>
    <col min="157" max="157" width="20" bestFit="1" customWidth="1"/>
    <col min="158" max="158" width="18.28515625" bestFit="1" customWidth="1"/>
    <col min="159" max="159" width="22.140625" bestFit="1" customWidth="1"/>
    <col min="160" max="160" width="15.28515625" bestFit="1" customWidth="1"/>
    <col min="161" max="161" width="10.42578125" bestFit="1" customWidth="1"/>
    <col min="162" max="162" width="8.7109375" bestFit="1" customWidth="1"/>
    <col min="163" max="163" width="22.140625" bestFit="1" customWidth="1"/>
    <col min="164" max="164" width="26.140625" bestFit="1" customWidth="1"/>
    <col min="165" max="165" width="24.42578125" bestFit="1" customWidth="1"/>
    <col min="166" max="166" width="28.28515625" bestFit="1" customWidth="1"/>
    <col min="167" max="167" width="21.42578125" bestFit="1" customWidth="1"/>
    <col min="168" max="168" width="16.42578125" bestFit="1" customWidth="1"/>
    <col min="169" max="169" width="14.42578125" bestFit="1" customWidth="1"/>
  </cols>
  <sheetData>
    <row r="3" spans="1:169">
      <c r="B3" s="26" t="s">
        <v>242</v>
      </c>
    </row>
    <row r="4" spans="1:169">
      <c r="B4" t="s">
        <v>16</v>
      </c>
      <c r="I4" t="s">
        <v>166</v>
      </c>
      <c r="P4" t="s">
        <v>78</v>
      </c>
      <c r="W4" t="s">
        <v>241</v>
      </c>
      <c r="AD4" t="s">
        <v>59</v>
      </c>
      <c r="AK4" t="s">
        <v>10</v>
      </c>
      <c r="AR4" t="s">
        <v>169</v>
      </c>
      <c r="AY4" t="s">
        <v>165</v>
      </c>
      <c r="BF4" t="s">
        <v>79</v>
      </c>
      <c r="BM4" t="s">
        <v>137</v>
      </c>
      <c r="BT4" t="s">
        <v>170</v>
      </c>
      <c r="CA4" t="s">
        <v>172</v>
      </c>
      <c r="CH4" t="s">
        <v>173</v>
      </c>
      <c r="CO4" t="s">
        <v>14</v>
      </c>
      <c r="CV4" t="s">
        <v>17</v>
      </c>
      <c r="DC4" t="s">
        <v>13</v>
      </c>
      <c r="DJ4" t="s">
        <v>168</v>
      </c>
      <c r="DQ4" t="s">
        <v>11</v>
      </c>
      <c r="DX4" t="s">
        <v>12</v>
      </c>
      <c r="EE4" t="s">
        <v>167</v>
      </c>
      <c r="EL4" t="s">
        <v>82</v>
      </c>
      <c r="ES4" t="s">
        <v>171</v>
      </c>
      <c r="EZ4" t="s">
        <v>80</v>
      </c>
      <c r="FG4" t="s">
        <v>243</v>
      </c>
      <c r="FH4" t="s">
        <v>259</v>
      </c>
      <c r="FI4" t="s">
        <v>261</v>
      </c>
      <c r="FJ4" t="s">
        <v>269</v>
      </c>
      <c r="FK4" t="s">
        <v>263</v>
      </c>
      <c r="FL4" t="s">
        <v>265</v>
      </c>
      <c r="FM4" t="s">
        <v>267</v>
      </c>
    </row>
    <row r="5" spans="1:169">
      <c r="A5" s="26" t="s">
        <v>239</v>
      </c>
      <c r="B5" t="s">
        <v>244</v>
      </c>
      <c r="C5" t="s">
        <v>260</v>
      </c>
      <c r="D5" t="s">
        <v>262</v>
      </c>
      <c r="E5" t="s">
        <v>270</v>
      </c>
      <c r="F5" t="s">
        <v>264</v>
      </c>
      <c r="G5" t="s">
        <v>266</v>
      </c>
      <c r="H5" t="s">
        <v>268</v>
      </c>
      <c r="I5" t="s">
        <v>244</v>
      </c>
      <c r="J5" t="s">
        <v>260</v>
      </c>
      <c r="K5" t="s">
        <v>262</v>
      </c>
      <c r="L5" t="s">
        <v>270</v>
      </c>
      <c r="M5" t="s">
        <v>264</v>
      </c>
      <c r="N5" t="s">
        <v>266</v>
      </c>
      <c r="O5" t="s">
        <v>268</v>
      </c>
      <c r="P5" t="s">
        <v>244</v>
      </c>
      <c r="Q5" t="s">
        <v>260</v>
      </c>
      <c r="R5" t="s">
        <v>262</v>
      </c>
      <c r="S5" t="s">
        <v>270</v>
      </c>
      <c r="T5" t="s">
        <v>264</v>
      </c>
      <c r="U5" t="s">
        <v>266</v>
      </c>
      <c r="V5" t="s">
        <v>268</v>
      </c>
      <c r="W5" t="s">
        <v>244</v>
      </c>
      <c r="X5" t="s">
        <v>260</v>
      </c>
      <c r="Y5" t="s">
        <v>262</v>
      </c>
      <c r="Z5" t="s">
        <v>270</v>
      </c>
      <c r="AA5" t="s">
        <v>264</v>
      </c>
      <c r="AB5" t="s">
        <v>266</v>
      </c>
      <c r="AC5" t="s">
        <v>268</v>
      </c>
      <c r="AD5" t="s">
        <v>244</v>
      </c>
      <c r="AE5" t="s">
        <v>260</v>
      </c>
      <c r="AF5" t="s">
        <v>262</v>
      </c>
      <c r="AG5" t="s">
        <v>270</v>
      </c>
      <c r="AH5" t="s">
        <v>264</v>
      </c>
      <c r="AI5" t="s">
        <v>266</v>
      </c>
      <c r="AJ5" t="s">
        <v>268</v>
      </c>
      <c r="AK5" t="s">
        <v>244</v>
      </c>
      <c r="AL5" t="s">
        <v>260</v>
      </c>
      <c r="AM5" t="s">
        <v>262</v>
      </c>
      <c r="AN5" t="s">
        <v>270</v>
      </c>
      <c r="AO5" t="s">
        <v>264</v>
      </c>
      <c r="AP5" t="s">
        <v>266</v>
      </c>
      <c r="AQ5" t="s">
        <v>268</v>
      </c>
      <c r="AR5" t="s">
        <v>244</v>
      </c>
      <c r="AS5" t="s">
        <v>260</v>
      </c>
      <c r="AT5" t="s">
        <v>262</v>
      </c>
      <c r="AU5" t="s">
        <v>270</v>
      </c>
      <c r="AV5" t="s">
        <v>264</v>
      </c>
      <c r="AW5" t="s">
        <v>266</v>
      </c>
      <c r="AX5" t="s">
        <v>268</v>
      </c>
      <c r="AY5" t="s">
        <v>244</v>
      </c>
      <c r="AZ5" t="s">
        <v>260</v>
      </c>
      <c r="BA5" t="s">
        <v>262</v>
      </c>
      <c r="BB5" t="s">
        <v>270</v>
      </c>
      <c r="BC5" t="s">
        <v>264</v>
      </c>
      <c r="BD5" t="s">
        <v>266</v>
      </c>
      <c r="BE5" t="s">
        <v>268</v>
      </c>
      <c r="BF5" t="s">
        <v>244</v>
      </c>
      <c r="BG5" t="s">
        <v>260</v>
      </c>
      <c r="BH5" t="s">
        <v>262</v>
      </c>
      <c r="BI5" t="s">
        <v>270</v>
      </c>
      <c r="BJ5" t="s">
        <v>264</v>
      </c>
      <c r="BK5" t="s">
        <v>266</v>
      </c>
      <c r="BL5" t="s">
        <v>268</v>
      </c>
      <c r="BM5" t="s">
        <v>244</v>
      </c>
      <c r="BN5" t="s">
        <v>260</v>
      </c>
      <c r="BO5" t="s">
        <v>262</v>
      </c>
      <c r="BP5" t="s">
        <v>270</v>
      </c>
      <c r="BQ5" t="s">
        <v>264</v>
      </c>
      <c r="BR5" t="s">
        <v>266</v>
      </c>
      <c r="BS5" t="s">
        <v>268</v>
      </c>
      <c r="BT5" t="s">
        <v>244</v>
      </c>
      <c r="BU5" t="s">
        <v>260</v>
      </c>
      <c r="BV5" t="s">
        <v>262</v>
      </c>
      <c r="BW5" t="s">
        <v>270</v>
      </c>
      <c r="BX5" t="s">
        <v>264</v>
      </c>
      <c r="BY5" t="s">
        <v>266</v>
      </c>
      <c r="BZ5" t="s">
        <v>268</v>
      </c>
      <c r="CA5" t="s">
        <v>244</v>
      </c>
      <c r="CB5" t="s">
        <v>260</v>
      </c>
      <c r="CC5" t="s">
        <v>262</v>
      </c>
      <c r="CD5" t="s">
        <v>270</v>
      </c>
      <c r="CE5" t="s">
        <v>264</v>
      </c>
      <c r="CF5" t="s">
        <v>266</v>
      </c>
      <c r="CG5" t="s">
        <v>268</v>
      </c>
      <c r="CH5" t="s">
        <v>244</v>
      </c>
      <c r="CI5" t="s">
        <v>260</v>
      </c>
      <c r="CJ5" t="s">
        <v>262</v>
      </c>
      <c r="CK5" t="s">
        <v>270</v>
      </c>
      <c r="CL5" t="s">
        <v>264</v>
      </c>
      <c r="CM5" t="s">
        <v>266</v>
      </c>
      <c r="CN5" t="s">
        <v>268</v>
      </c>
      <c r="CO5" t="s">
        <v>244</v>
      </c>
      <c r="CP5" t="s">
        <v>260</v>
      </c>
      <c r="CQ5" t="s">
        <v>262</v>
      </c>
      <c r="CR5" t="s">
        <v>270</v>
      </c>
      <c r="CS5" t="s">
        <v>264</v>
      </c>
      <c r="CT5" t="s">
        <v>266</v>
      </c>
      <c r="CU5" t="s">
        <v>268</v>
      </c>
      <c r="CV5" t="s">
        <v>244</v>
      </c>
      <c r="CW5" t="s">
        <v>260</v>
      </c>
      <c r="CX5" t="s">
        <v>262</v>
      </c>
      <c r="CY5" t="s">
        <v>270</v>
      </c>
      <c r="CZ5" t="s">
        <v>264</v>
      </c>
      <c r="DA5" t="s">
        <v>266</v>
      </c>
      <c r="DB5" t="s">
        <v>268</v>
      </c>
      <c r="DC5" t="s">
        <v>244</v>
      </c>
      <c r="DD5" t="s">
        <v>260</v>
      </c>
      <c r="DE5" t="s">
        <v>262</v>
      </c>
      <c r="DF5" t="s">
        <v>270</v>
      </c>
      <c r="DG5" t="s">
        <v>264</v>
      </c>
      <c r="DH5" t="s">
        <v>266</v>
      </c>
      <c r="DI5" t="s">
        <v>268</v>
      </c>
      <c r="DJ5" t="s">
        <v>244</v>
      </c>
      <c r="DK5" t="s">
        <v>260</v>
      </c>
      <c r="DL5" t="s">
        <v>262</v>
      </c>
      <c r="DM5" t="s">
        <v>270</v>
      </c>
      <c r="DN5" t="s">
        <v>264</v>
      </c>
      <c r="DO5" t="s">
        <v>266</v>
      </c>
      <c r="DP5" t="s">
        <v>268</v>
      </c>
      <c r="DQ5" t="s">
        <v>244</v>
      </c>
      <c r="DR5" t="s">
        <v>260</v>
      </c>
      <c r="DS5" t="s">
        <v>262</v>
      </c>
      <c r="DT5" t="s">
        <v>270</v>
      </c>
      <c r="DU5" t="s">
        <v>264</v>
      </c>
      <c r="DV5" t="s">
        <v>266</v>
      </c>
      <c r="DW5" t="s">
        <v>268</v>
      </c>
      <c r="DX5" t="s">
        <v>244</v>
      </c>
      <c r="DY5" t="s">
        <v>260</v>
      </c>
      <c r="DZ5" t="s">
        <v>262</v>
      </c>
      <c r="EA5" t="s">
        <v>270</v>
      </c>
      <c r="EB5" t="s">
        <v>264</v>
      </c>
      <c r="EC5" t="s">
        <v>266</v>
      </c>
      <c r="ED5" t="s">
        <v>268</v>
      </c>
      <c r="EE5" t="s">
        <v>244</v>
      </c>
      <c r="EF5" t="s">
        <v>260</v>
      </c>
      <c r="EG5" t="s">
        <v>262</v>
      </c>
      <c r="EH5" t="s">
        <v>270</v>
      </c>
      <c r="EI5" t="s">
        <v>264</v>
      </c>
      <c r="EJ5" t="s">
        <v>266</v>
      </c>
      <c r="EK5" t="s">
        <v>268</v>
      </c>
      <c r="EL5" t="s">
        <v>244</v>
      </c>
      <c r="EM5" t="s">
        <v>260</v>
      </c>
      <c r="EN5" t="s">
        <v>262</v>
      </c>
      <c r="EO5" t="s">
        <v>270</v>
      </c>
      <c r="EP5" t="s">
        <v>264</v>
      </c>
      <c r="EQ5" t="s">
        <v>266</v>
      </c>
      <c r="ER5" t="s">
        <v>268</v>
      </c>
      <c r="ES5" t="s">
        <v>244</v>
      </c>
      <c r="ET5" t="s">
        <v>260</v>
      </c>
      <c r="EU5" t="s">
        <v>262</v>
      </c>
      <c r="EV5" t="s">
        <v>270</v>
      </c>
      <c r="EW5" t="s">
        <v>264</v>
      </c>
      <c r="EX5" t="s">
        <v>266</v>
      </c>
      <c r="EY5" t="s">
        <v>268</v>
      </c>
      <c r="EZ5" t="s">
        <v>244</v>
      </c>
      <c r="FA5" t="s">
        <v>260</v>
      </c>
      <c r="FB5" t="s">
        <v>262</v>
      </c>
      <c r="FC5" t="s">
        <v>270</v>
      </c>
      <c r="FD5" t="s">
        <v>264</v>
      </c>
      <c r="FE5" t="s">
        <v>266</v>
      </c>
      <c r="FF5" t="s">
        <v>268</v>
      </c>
    </row>
    <row r="6" spans="1:169">
      <c r="A6" s="27" t="s">
        <v>202</v>
      </c>
      <c r="B6">
        <v>354</v>
      </c>
      <c r="C6">
        <v>25629.599999999999</v>
      </c>
      <c r="D6">
        <v>11.825000000000001</v>
      </c>
      <c r="E6">
        <v>541.17647058823525</v>
      </c>
      <c r="F6">
        <v>14.655000000000001</v>
      </c>
      <c r="G6">
        <v>148.26</v>
      </c>
      <c r="H6">
        <v>4.0620000000000003</v>
      </c>
      <c r="I6">
        <v>510</v>
      </c>
      <c r="J6">
        <v>33922</v>
      </c>
      <c r="K6">
        <v>12.184999999999999</v>
      </c>
      <c r="L6">
        <v>480.27210884353741</v>
      </c>
      <c r="M6">
        <v>14.79</v>
      </c>
      <c r="N6">
        <v>132.44</v>
      </c>
      <c r="O6">
        <v>3.2939999999999996</v>
      </c>
      <c r="P6">
        <v>122</v>
      </c>
      <c r="Q6">
        <v>7222.4000000000005</v>
      </c>
      <c r="R6">
        <v>2.94</v>
      </c>
      <c r="S6">
        <v>481.63265306122452</v>
      </c>
      <c r="T6">
        <v>4.72</v>
      </c>
      <c r="U6">
        <v>46.23</v>
      </c>
      <c r="V6">
        <v>1.96</v>
      </c>
      <c r="W6">
        <v>120</v>
      </c>
      <c r="X6">
        <v>0</v>
      </c>
      <c r="Y6">
        <v>2.78</v>
      </c>
      <c r="AA6">
        <v>4.41</v>
      </c>
      <c r="AB6">
        <v>53.9</v>
      </c>
      <c r="AC6">
        <v>2.1819999999999999</v>
      </c>
      <c r="AD6">
        <v>113</v>
      </c>
      <c r="AE6">
        <v>6689.6</v>
      </c>
      <c r="AF6">
        <v>6.1</v>
      </c>
      <c r="AG6">
        <v>589.43894389438947</v>
      </c>
      <c r="AH6">
        <v>5.17</v>
      </c>
      <c r="AI6">
        <v>42.11</v>
      </c>
      <c r="AJ6">
        <v>1.71</v>
      </c>
      <c r="AK6">
        <v>136</v>
      </c>
      <c r="AL6">
        <v>9900.7999999999993</v>
      </c>
      <c r="AM6">
        <v>6.2349999999999994</v>
      </c>
      <c r="AN6">
        <v>468.85245901639348</v>
      </c>
      <c r="AO6">
        <v>5.27</v>
      </c>
      <c r="AP6">
        <v>43.7</v>
      </c>
      <c r="AR6">
        <v>550</v>
      </c>
      <c r="AS6">
        <v>43036.800000000003</v>
      </c>
      <c r="AT6">
        <v>9.3249999999999993</v>
      </c>
      <c r="AU6">
        <v>578</v>
      </c>
      <c r="AV6">
        <v>15.64</v>
      </c>
      <c r="AW6">
        <v>142.05000000000001</v>
      </c>
      <c r="AX6">
        <v>4.6560000000000006</v>
      </c>
      <c r="AY6">
        <v>519</v>
      </c>
      <c r="AZ6">
        <v>33877.950000000004</v>
      </c>
      <c r="BA6">
        <v>12.030000000000001</v>
      </c>
      <c r="BB6">
        <v>465.63573883161507</v>
      </c>
      <c r="BC6">
        <v>14.290000000000001</v>
      </c>
      <c r="BD6">
        <v>145.25</v>
      </c>
      <c r="BE6">
        <v>4.6020000000000003</v>
      </c>
      <c r="BF6">
        <v>112</v>
      </c>
      <c r="BG6">
        <v>6630.4000000000005</v>
      </c>
      <c r="BH6">
        <v>6.16</v>
      </c>
      <c r="BI6">
        <v>447.05882352941177</v>
      </c>
      <c r="BJ6">
        <v>9.65</v>
      </c>
      <c r="BK6">
        <v>47.75</v>
      </c>
      <c r="BL6">
        <v>1.71</v>
      </c>
      <c r="BM6">
        <v>125</v>
      </c>
      <c r="BN6">
        <v>9250</v>
      </c>
      <c r="BO6">
        <v>3.1850000000000001</v>
      </c>
      <c r="BP6">
        <v>454.3171114599686</v>
      </c>
      <c r="BQ6">
        <v>4.8099999999999996</v>
      </c>
      <c r="BR6">
        <v>47.75</v>
      </c>
      <c r="BT6">
        <v>537</v>
      </c>
      <c r="BU6">
        <v>36610.800000000003</v>
      </c>
      <c r="BV6">
        <v>8.8699999999999992</v>
      </c>
      <c r="BW6">
        <v>468.53146853146853</v>
      </c>
      <c r="BX6">
        <v>13.795000000000002</v>
      </c>
      <c r="BY6">
        <v>160.35</v>
      </c>
      <c r="BZ6">
        <v>4.53</v>
      </c>
      <c r="CB6">
        <v>0</v>
      </c>
      <c r="CC6">
        <v>5.8599999999999994</v>
      </c>
      <c r="CD6">
        <v>455.47945205479454</v>
      </c>
      <c r="CE6">
        <v>9.59</v>
      </c>
      <c r="CF6">
        <v>49.6</v>
      </c>
      <c r="CG6">
        <v>2.4300000000000002</v>
      </c>
      <c r="CH6">
        <v>229</v>
      </c>
      <c r="CI6">
        <v>15480.8</v>
      </c>
      <c r="CJ6">
        <v>6.38</v>
      </c>
      <c r="CK6">
        <v>526.84563758389265</v>
      </c>
      <c r="CL6">
        <v>10.7</v>
      </c>
      <c r="CM6">
        <v>42.83</v>
      </c>
      <c r="CN6">
        <v>1.76</v>
      </c>
      <c r="CO6">
        <v>116</v>
      </c>
      <c r="CP6">
        <v>7574.7999999999993</v>
      </c>
      <c r="CQ6">
        <v>5.8550000000000004</v>
      </c>
      <c r="CR6">
        <v>442.10526315789463</v>
      </c>
      <c r="CS6">
        <v>5.0999999999999996</v>
      </c>
      <c r="CT6">
        <v>49.45</v>
      </c>
      <c r="CV6">
        <v>393</v>
      </c>
      <c r="CW6">
        <v>30408.5</v>
      </c>
      <c r="CX6">
        <v>12.175000000000001</v>
      </c>
      <c r="CY6">
        <v>558.62068965517244</v>
      </c>
      <c r="CZ6">
        <v>15.754999999999999</v>
      </c>
      <c r="DA6">
        <v>142.39999999999998</v>
      </c>
      <c r="DB6">
        <v>3.2080000000000002</v>
      </c>
      <c r="DC6">
        <v>142</v>
      </c>
      <c r="DD6">
        <v>10465.4</v>
      </c>
      <c r="DE6">
        <v>6.02</v>
      </c>
      <c r="DF6">
        <v>506.75909878682842</v>
      </c>
      <c r="DG6">
        <v>5.0649999999999995</v>
      </c>
      <c r="DH6">
        <v>48.52</v>
      </c>
      <c r="DJ6">
        <v>559</v>
      </c>
      <c r="DK6">
        <v>40642.649999999994</v>
      </c>
      <c r="DL6">
        <v>9.1350000000000016</v>
      </c>
      <c r="DM6">
        <v>503.72881355932202</v>
      </c>
      <c r="DN6">
        <v>9.1900000000000013</v>
      </c>
      <c r="DO6">
        <v>98.59</v>
      </c>
      <c r="DP6">
        <v>3.7370000000000001</v>
      </c>
      <c r="DQ6">
        <v>123</v>
      </c>
      <c r="DR6">
        <v>10701</v>
      </c>
      <c r="DS6">
        <v>6.36</v>
      </c>
      <c r="DT6">
        <v>564.93506493506493</v>
      </c>
      <c r="DU6">
        <v>4.99</v>
      </c>
      <c r="DV6">
        <v>41.97</v>
      </c>
      <c r="DX6">
        <v>130</v>
      </c>
      <c r="DY6">
        <v>11726</v>
      </c>
      <c r="DZ6">
        <v>6.2750000000000004</v>
      </c>
      <c r="EA6">
        <v>580.29079159935384</v>
      </c>
      <c r="EB6">
        <v>5.45</v>
      </c>
      <c r="EC6">
        <v>45.48</v>
      </c>
      <c r="EE6">
        <v>498</v>
      </c>
      <c r="EF6">
        <v>37412.199999999997</v>
      </c>
      <c r="EG6">
        <v>11.865</v>
      </c>
      <c r="EH6">
        <v>520.13888888888891</v>
      </c>
      <c r="EI6">
        <v>14.780000000000001</v>
      </c>
      <c r="EJ6">
        <v>137.51</v>
      </c>
      <c r="EK6">
        <v>3.57</v>
      </c>
      <c r="EL6">
        <v>224</v>
      </c>
      <c r="EM6">
        <v>15964</v>
      </c>
      <c r="EN6">
        <v>6.0600000000000005</v>
      </c>
      <c r="EO6">
        <v>551.83946488294305</v>
      </c>
      <c r="EP6">
        <v>9.5</v>
      </c>
      <c r="EQ6">
        <v>82.65</v>
      </c>
      <c r="ER6">
        <v>3.9530000000000003</v>
      </c>
      <c r="ES6">
        <v>502</v>
      </c>
      <c r="ET6">
        <v>34853.5</v>
      </c>
      <c r="EU6">
        <v>12.68</v>
      </c>
      <c r="EV6">
        <v>493.77049180327867</v>
      </c>
      <c r="EW6">
        <v>15.689999999999998</v>
      </c>
      <c r="EX6">
        <v>123.16</v>
      </c>
      <c r="EY6">
        <v>3.1280000000000001</v>
      </c>
      <c r="EZ6">
        <v>267</v>
      </c>
      <c r="FA6">
        <v>15529.2</v>
      </c>
      <c r="FB6">
        <v>5.98</v>
      </c>
      <c r="FC6">
        <v>411.72638436482089</v>
      </c>
      <c r="FD6">
        <v>9.32</v>
      </c>
      <c r="FE6">
        <v>98.59</v>
      </c>
      <c r="FF6">
        <v>3.0419999999999998</v>
      </c>
      <c r="FG6">
        <v>6381</v>
      </c>
      <c r="FH6">
        <v>443528.4</v>
      </c>
      <c r="FI6">
        <v>176.27999999999997</v>
      </c>
      <c r="FJ6">
        <v>589.43894389438947</v>
      </c>
      <c r="FK6">
        <v>222.32999999999998</v>
      </c>
      <c r="FL6">
        <v>1970.54</v>
      </c>
      <c r="FM6">
        <v>53.533999999999999</v>
      </c>
    </row>
    <row r="7" spans="1:169">
      <c r="A7" s="28">
        <v>45413</v>
      </c>
    </row>
    <row r="8" spans="1:169">
      <c r="A8" s="28">
        <v>45434</v>
      </c>
      <c r="D8">
        <v>3.0449999999999999</v>
      </c>
      <c r="E8">
        <v>489.32676518883414</v>
      </c>
      <c r="K8">
        <v>3.085</v>
      </c>
      <c r="L8">
        <v>429.17341977309565</v>
      </c>
      <c r="AM8">
        <v>3.05</v>
      </c>
      <c r="AN8">
        <v>468.85245901639348</v>
      </c>
      <c r="AU8">
        <v>0</v>
      </c>
      <c r="BA8">
        <v>2.99</v>
      </c>
      <c r="BB8">
        <v>423.41137123745813</v>
      </c>
      <c r="BW8">
        <v>0</v>
      </c>
      <c r="CQ8">
        <v>2.91</v>
      </c>
      <c r="CR8">
        <v>433.67697594501715</v>
      </c>
      <c r="CX8">
        <v>3.165</v>
      </c>
      <c r="CY8">
        <v>504.58135860979462</v>
      </c>
      <c r="DE8">
        <v>2.8849999999999998</v>
      </c>
      <c r="DF8">
        <v>506.75909878682842</v>
      </c>
      <c r="DL8">
        <v>3.1950000000000003</v>
      </c>
      <c r="DM8">
        <v>421.28325508607196</v>
      </c>
      <c r="DS8">
        <v>3.08</v>
      </c>
      <c r="DT8">
        <v>564.93506493506493</v>
      </c>
      <c r="DZ8">
        <v>3.0949999999999998</v>
      </c>
      <c r="EA8">
        <v>580.29079159935384</v>
      </c>
      <c r="EG8">
        <v>2.9750000000000001</v>
      </c>
      <c r="EH8">
        <v>494.11764705882354</v>
      </c>
      <c r="EU8">
        <v>3.2450000000000001</v>
      </c>
      <c r="EV8">
        <v>416.02465331278887</v>
      </c>
      <c r="FI8">
        <v>36.72</v>
      </c>
      <c r="FJ8">
        <v>580.29079159935384</v>
      </c>
    </row>
    <row r="9" spans="1:169">
      <c r="A9" s="28">
        <v>45505</v>
      </c>
    </row>
    <row r="10" spans="1:169">
      <c r="A10" s="28">
        <v>45526</v>
      </c>
      <c r="D10">
        <v>2.96</v>
      </c>
      <c r="E10">
        <v>513.51351351351354</v>
      </c>
      <c r="F10">
        <v>5.085</v>
      </c>
      <c r="G10">
        <v>47.14</v>
      </c>
      <c r="K10">
        <v>3.23</v>
      </c>
      <c r="L10">
        <v>410.5263157894737</v>
      </c>
      <c r="M10">
        <v>5.18</v>
      </c>
      <c r="N10">
        <v>39.700000000000003</v>
      </c>
      <c r="AM10">
        <v>3.1850000000000001</v>
      </c>
      <c r="AN10">
        <v>455.25902668759812</v>
      </c>
      <c r="AO10">
        <v>5.27</v>
      </c>
      <c r="AP10">
        <v>43.7</v>
      </c>
      <c r="AT10">
        <v>3.2249999999999996</v>
      </c>
      <c r="AU10">
        <v>543.87596899224809</v>
      </c>
      <c r="AV10">
        <v>5.65</v>
      </c>
      <c r="AW10">
        <v>41.39</v>
      </c>
      <c r="BA10">
        <v>3.09</v>
      </c>
      <c r="BB10">
        <v>434.30420711974108</v>
      </c>
      <c r="BC10">
        <v>4.7300000000000004</v>
      </c>
      <c r="BD10">
        <v>44.88</v>
      </c>
      <c r="BO10">
        <v>3.1850000000000001</v>
      </c>
      <c r="BP10">
        <v>454.3171114599686</v>
      </c>
      <c r="BQ10">
        <v>4.8099999999999996</v>
      </c>
      <c r="BR10">
        <v>47.75</v>
      </c>
      <c r="BV10">
        <v>3.07</v>
      </c>
      <c r="BW10">
        <v>450.81433224755705</v>
      </c>
      <c r="BX10">
        <v>4.7450000000000001</v>
      </c>
      <c r="BY10">
        <v>50.07</v>
      </c>
      <c r="CQ10">
        <v>2.9450000000000003</v>
      </c>
      <c r="CR10">
        <v>442.10526315789463</v>
      </c>
      <c r="CS10">
        <v>5.0999999999999996</v>
      </c>
      <c r="CT10">
        <v>49.45</v>
      </c>
      <c r="CX10">
        <v>3.2199999999999998</v>
      </c>
      <c r="CY10">
        <v>495.96273291925462</v>
      </c>
      <c r="CZ10">
        <v>5.5549999999999997</v>
      </c>
      <c r="DA10">
        <v>44.44</v>
      </c>
      <c r="DE10">
        <v>3.1349999999999998</v>
      </c>
      <c r="DF10">
        <v>467.94258373205741</v>
      </c>
      <c r="DG10">
        <v>5.0649999999999995</v>
      </c>
      <c r="DH10">
        <v>48.52</v>
      </c>
      <c r="DM10">
        <v>0</v>
      </c>
      <c r="DS10">
        <v>3.2800000000000002</v>
      </c>
      <c r="DT10">
        <v>512.80487804878044</v>
      </c>
      <c r="DU10">
        <v>4.99</v>
      </c>
      <c r="DV10">
        <v>41.97</v>
      </c>
      <c r="DZ10">
        <v>3.18</v>
      </c>
      <c r="EA10">
        <v>567.29559748427675</v>
      </c>
      <c r="EB10">
        <v>5.45</v>
      </c>
      <c r="EC10">
        <v>45.48</v>
      </c>
      <c r="EG10">
        <v>3.09</v>
      </c>
      <c r="EH10">
        <v>485.43689320388353</v>
      </c>
      <c r="EI10">
        <v>4.92</v>
      </c>
      <c r="EJ10">
        <v>45.63</v>
      </c>
      <c r="EU10">
        <v>3.3049999999999997</v>
      </c>
      <c r="EV10">
        <v>439.33434190620272</v>
      </c>
      <c r="EW10">
        <v>5.38</v>
      </c>
      <c r="EX10">
        <v>32.65</v>
      </c>
      <c r="FI10">
        <v>44.1</v>
      </c>
      <c r="FJ10">
        <v>567.29559748427675</v>
      </c>
      <c r="FK10">
        <v>71.929999999999993</v>
      </c>
      <c r="FL10">
        <v>622.77</v>
      </c>
    </row>
    <row r="11" spans="1:169">
      <c r="A11" s="28">
        <v>45567</v>
      </c>
    </row>
    <row r="12" spans="1:169">
      <c r="A12" s="28">
        <v>45672</v>
      </c>
      <c r="B12">
        <v>112</v>
      </c>
      <c r="C12">
        <v>8848</v>
      </c>
      <c r="I12">
        <v>150</v>
      </c>
      <c r="J12">
        <v>10290</v>
      </c>
      <c r="AK12">
        <v>136</v>
      </c>
      <c r="AL12">
        <v>9900.7999999999993</v>
      </c>
      <c r="AR12">
        <v>151</v>
      </c>
      <c r="AS12">
        <v>12744.400000000001</v>
      </c>
      <c r="AY12">
        <v>125</v>
      </c>
      <c r="AZ12">
        <v>8400</v>
      </c>
      <c r="BM12">
        <v>125</v>
      </c>
      <c r="BN12">
        <v>9250</v>
      </c>
      <c r="BT12">
        <v>151</v>
      </c>
      <c r="BU12">
        <v>10856.9</v>
      </c>
      <c r="CH12">
        <v>120</v>
      </c>
      <c r="CI12">
        <v>9028</v>
      </c>
      <c r="CO12">
        <v>116</v>
      </c>
      <c r="CP12">
        <v>7574.7999999999993</v>
      </c>
      <c r="CV12">
        <v>100</v>
      </c>
      <c r="CW12">
        <v>8150</v>
      </c>
      <c r="DC12">
        <v>142</v>
      </c>
      <c r="DD12">
        <v>10465.4</v>
      </c>
      <c r="DJ12">
        <v>150</v>
      </c>
      <c r="DK12">
        <v>10755</v>
      </c>
      <c r="DQ12">
        <v>123</v>
      </c>
      <c r="DR12">
        <v>10701</v>
      </c>
      <c r="DX12">
        <v>130</v>
      </c>
      <c r="DY12">
        <v>11726</v>
      </c>
      <c r="EE12">
        <v>140</v>
      </c>
      <c r="EF12">
        <v>10514</v>
      </c>
      <c r="ES12">
        <v>146</v>
      </c>
      <c r="ET12">
        <v>10585</v>
      </c>
      <c r="FG12">
        <v>2117</v>
      </c>
      <c r="FH12">
        <v>159789.29999999999</v>
      </c>
    </row>
    <row r="13" spans="1:169">
      <c r="A13" s="28">
        <v>45717</v>
      </c>
    </row>
    <row r="14" spans="1:169">
      <c r="A14" s="28">
        <v>45737</v>
      </c>
      <c r="I14">
        <v>112</v>
      </c>
      <c r="J14">
        <v>7683.1999999999989</v>
      </c>
      <c r="AR14">
        <v>125</v>
      </c>
      <c r="AS14">
        <v>10550</v>
      </c>
      <c r="AY14">
        <v>127</v>
      </c>
      <c r="AZ14">
        <v>8534.4</v>
      </c>
      <c r="BT14">
        <v>125</v>
      </c>
      <c r="BU14">
        <v>8987.5</v>
      </c>
      <c r="CV14">
        <v>103</v>
      </c>
      <c r="CW14">
        <v>8394.5</v>
      </c>
      <c r="DJ14">
        <v>133</v>
      </c>
      <c r="DK14">
        <v>9536.1</v>
      </c>
      <c r="EE14">
        <v>100</v>
      </c>
      <c r="EF14">
        <v>7509.9999999999991</v>
      </c>
      <c r="ES14">
        <v>110</v>
      </c>
      <c r="ET14">
        <v>7975</v>
      </c>
      <c r="FG14">
        <v>935</v>
      </c>
      <c r="FH14">
        <v>69170.7</v>
      </c>
    </row>
    <row r="15" spans="1:169">
      <c r="A15" s="28">
        <v>45757</v>
      </c>
    </row>
    <row r="16" spans="1:169">
      <c r="A16" s="28">
        <v>45774</v>
      </c>
      <c r="B16">
        <v>124</v>
      </c>
      <c r="C16">
        <v>9796</v>
      </c>
      <c r="D16">
        <v>2.93</v>
      </c>
      <c r="E16">
        <v>539.24914675767911</v>
      </c>
      <c r="F16">
        <v>4.75</v>
      </c>
      <c r="G16">
        <v>48.67</v>
      </c>
      <c r="H16">
        <v>1.9219999999999999</v>
      </c>
      <c r="I16">
        <v>128</v>
      </c>
      <c r="J16">
        <v>8844.7999999999993</v>
      </c>
      <c r="K16">
        <v>2.93</v>
      </c>
      <c r="L16">
        <v>471.67235494880538</v>
      </c>
      <c r="M16">
        <v>4.91</v>
      </c>
      <c r="N16">
        <v>47.56</v>
      </c>
      <c r="O16">
        <v>1.6339999999999999</v>
      </c>
      <c r="W16">
        <v>120</v>
      </c>
      <c r="X16">
        <v>0</v>
      </c>
      <c r="Y16">
        <v>2.78</v>
      </c>
      <c r="AA16">
        <v>4.41</v>
      </c>
      <c r="AB16">
        <v>53.9</v>
      </c>
      <c r="AC16">
        <v>2.1819999999999999</v>
      </c>
      <c r="AF16">
        <v>3.03</v>
      </c>
      <c r="AG16">
        <v>589.43894389438947</v>
      </c>
      <c r="AR16">
        <v>142</v>
      </c>
      <c r="AS16">
        <v>11928</v>
      </c>
      <c r="AT16">
        <v>3.1</v>
      </c>
      <c r="AU16">
        <v>541.93548387096769</v>
      </c>
      <c r="AV16">
        <v>4.8099999999999996</v>
      </c>
      <c r="AW16">
        <v>48.05</v>
      </c>
      <c r="AX16">
        <v>2.476</v>
      </c>
      <c r="AY16">
        <v>133</v>
      </c>
      <c r="AZ16">
        <v>9010.75</v>
      </c>
      <c r="BA16">
        <v>2.91</v>
      </c>
      <c r="BB16">
        <v>465.63573883161507</v>
      </c>
      <c r="BC16">
        <v>4.6500000000000004</v>
      </c>
      <c r="BD16">
        <v>52.93</v>
      </c>
      <c r="BE16">
        <v>2.472</v>
      </c>
      <c r="BH16">
        <v>3.1</v>
      </c>
      <c r="BI16">
        <v>441.93548387096769</v>
      </c>
      <c r="BJ16">
        <v>4.71</v>
      </c>
      <c r="BT16">
        <v>137</v>
      </c>
      <c r="BU16">
        <v>9425.6</v>
      </c>
      <c r="BV16">
        <v>2.94</v>
      </c>
      <c r="BW16">
        <v>468.02721088435374</v>
      </c>
      <c r="BX16">
        <v>4.59</v>
      </c>
      <c r="BY16">
        <v>53.74</v>
      </c>
      <c r="BZ16">
        <v>1.86</v>
      </c>
      <c r="CC16">
        <v>2.94</v>
      </c>
      <c r="CD16">
        <v>453.74149659863951</v>
      </c>
      <c r="CE16">
        <v>4.72</v>
      </c>
      <c r="CJ16">
        <v>3.4</v>
      </c>
      <c r="CK16">
        <v>464.70588235294122</v>
      </c>
      <c r="CL16">
        <v>5.15</v>
      </c>
      <c r="CV16">
        <v>120</v>
      </c>
      <c r="CW16">
        <v>9720</v>
      </c>
      <c r="CX16">
        <v>2.9</v>
      </c>
      <c r="CY16">
        <v>558.62068965517244</v>
      </c>
      <c r="CZ16">
        <v>5.34</v>
      </c>
      <c r="DA16">
        <v>48.05</v>
      </c>
      <c r="DB16">
        <v>1.5680000000000001</v>
      </c>
      <c r="DJ16">
        <v>135</v>
      </c>
      <c r="DK16">
        <v>9875.25</v>
      </c>
      <c r="DL16">
        <v>2.99</v>
      </c>
      <c r="DM16">
        <v>489.29765886287623</v>
      </c>
      <c r="DN16">
        <v>4.53</v>
      </c>
      <c r="DO16">
        <v>50.07</v>
      </c>
      <c r="DP16">
        <v>1.7769999999999999</v>
      </c>
      <c r="EE16">
        <v>130</v>
      </c>
      <c r="EF16">
        <v>9737</v>
      </c>
      <c r="EG16">
        <v>2.88</v>
      </c>
      <c r="EH16">
        <v>520.13888888888891</v>
      </c>
      <c r="EI16">
        <v>4.92</v>
      </c>
      <c r="EJ16">
        <v>44.74</v>
      </c>
      <c r="EK16">
        <v>1.69</v>
      </c>
      <c r="EL16">
        <v>109</v>
      </c>
      <c r="EM16">
        <v>9156</v>
      </c>
      <c r="EN16">
        <v>3.07</v>
      </c>
      <c r="EO16">
        <v>547.23127035830623</v>
      </c>
      <c r="EP16">
        <v>4.67</v>
      </c>
      <c r="EQ16">
        <v>40.83</v>
      </c>
      <c r="ER16">
        <v>1.9330000000000001</v>
      </c>
      <c r="ES16">
        <v>121</v>
      </c>
      <c r="ET16">
        <v>8893.5</v>
      </c>
      <c r="EU16">
        <v>3.08</v>
      </c>
      <c r="EV16">
        <v>477.27272727272725</v>
      </c>
      <c r="EW16">
        <v>5.0199999999999996</v>
      </c>
      <c r="EX16">
        <v>45.18</v>
      </c>
      <c r="EY16">
        <v>1.228</v>
      </c>
      <c r="EZ16">
        <v>132</v>
      </c>
      <c r="FA16">
        <v>7537.2</v>
      </c>
      <c r="FB16">
        <v>2.91</v>
      </c>
      <c r="FC16">
        <v>392.43986254295532</v>
      </c>
      <c r="FD16">
        <v>4.53</v>
      </c>
      <c r="FE16">
        <v>50.07</v>
      </c>
      <c r="FF16">
        <v>1.3720000000000001</v>
      </c>
      <c r="FG16">
        <v>1531</v>
      </c>
      <c r="FH16">
        <v>103924.09999999999</v>
      </c>
      <c r="FI16">
        <v>47.89</v>
      </c>
      <c r="FJ16">
        <v>589.43894389438947</v>
      </c>
      <c r="FK16">
        <v>71.709999999999994</v>
      </c>
      <c r="FL16">
        <v>583.79000000000008</v>
      </c>
      <c r="FM16">
        <v>22.113999999999997</v>
      </c>
    </row>
    <row r="17" spans="1:169">
      <c r="A17" s="28">
        <v>45785</v>
      </c>
    </row>
    <row r="18" spans="1:169">
      <c r="A18" s="28">
        <v>45813</v>
      </c>
    </row>
    <row r="19" spans="1:169">
      <c r="A19" s="28">
        <v>45848</v>
      </c>
    </row>
    <row r="20" spans="1:169">
      <c r="A20" s="28">
        <v>45896</v>
      </c>
      <c r="B20">
        <v>118</v>
      </c>
      <c r="C20">
        <v>6985.6</v>
      </c>
      <c r="D20">
        <v>2.89</v>
      </c>
      <c r="E20">
        <v>541.17647058823525</v>
      </c>
      <c r="F20">
        <v>4.82</v>
      </c>
      <c r="G20">
        <v>52.45</v>
      </c>
      <c r="H20">
        <v>2.14</v>
      </c>
      <c r="I20">
        <v>120</v>
      </c>
      <c r="J20">
        <v>7104</v>
      </c>
      <c r="K20">
        <v>2.94</v>
      </c>
      <c r="L20">
        <v>480.27210884353741</v>
      </c>
      <c r="M20">
        <v>4.7</v>
      </c>
      <c r="N20">
        <v>45.18</v>
      </c>
      <c r="O20">
        <v>1.66</v>
      </c>
      <c r="P20">
        <v>122</v>
      </c>
      <c r="Q20">
        <v>7222.4000000000005</v>
      </c>
      <c r="R20">
        <v>2.94</v>
      </c>
      <c r="S20">
        <v>481.63265306122452</v>
      </c>
      <c r="T20">
        <v>4.72</v>
      </c>
      <c r="U20">
        <v>46.23</v>
      </c>
      <c r="V20">
        <v>1.96</v>
      </c>
      <c r="AD20">
        <v>113</v>
      </c>
      <c r="AE20">
        <v>6689.6</v>
      </c>
      <c r="AF20">
        <v>3.07</v>
      </c>
      <c r="AG20">
        <v>586.31921824104234</v>
      </c>
      <c r="AH20">
        <v>5.17</v>
      </c>
      <c r="AI20">
        <v>42.11</v>
      </c>
      <c r="AJ20">
        <v>1.71</v>
      </c>
      <c r="AR20">
        <v>132</v>
      </c>
      <c r="AS20">
        <v>7814.4000000000005</v>
      </c>
      <c r="AT20">
        <v>3</v>
      </c>
      <c r="AU20">
        <v>578</v>
      </c>
      <c r="AV20">
        <v>5.18</v>
      </c>
      <c r="AW20">
        <v>52.61</v>
      </c>
      <c r="AX20">
        <v>2.1800000000000002</v>
      </c>
      <c r="AY20">
        <v>134</v>
      </c>
      <c r="AZ20">
        <v>7932.8</v>
      </c>
      <c r="BA20">
        <v>3.04</v>
      </c>
      <c r="BB20">
        <v>447.36842105263156</v>
      </c>
      <c r="BC20">
        <v>4.91</v>
      </c>
      <c r="BD20">
        <v>47.44</v>
      </c>
      <c r="BE20">
        <v>2.13</v>
      </c>
      <c r="BF20">
        <v>112</v>
      </c>
      <c r="BG20">
        <v>6630.4000000000005</v>
      </c>
      <c r="BH20">
        <v>3.06</v>
      </c>
      <c r="BI20">
        <v>447.05882352941177</v>
      </c>
      <c r="BJ20">
        <v>4.9400000000000004</v>
      </c>
      <c r="BK20">
        <v>47.75</v>
      </c>
      <c r="BL20">
        <v>1.71</v>
      </c>
      <c r="BT20">
        <v>124</v>
      </c>
      <c r="BU20">
        <v>7340.8</v>
      </c>
      <c r="BV20">
        <v>2.86</v>
      </c>
      <c r="BW20">
        <v>468.53146853146853</v>
      </c>
      <c r="BX20">
        <v>4.46</v>
      </c>
      <c r="BY20">
        <v>56.54</v>
      </c>
      <c r="BZ20">
        <v>2.67</v>
      </c>
      <c r="CB20">
        <v>0</v>
      </c>
      <c r="CC20">
        <v>2.92</v>
      </c>
      <c r="CD20">
        <v>455.47945205479454</v>
      </c>
      <c r="CE20">
        <v>4.87</v>
      </c>
      <c r="CF20">
        <v>49.6</v>
      </c>
      <c r="CG20">
        <v>2.4300000000000002</v>
      </c>
      <c r="CH20">
        <v>109</v>
      </c>
      <c r="CI20">
        <v>6452.8</v>
      </c>
      <c r="CJ20">
        <v>2.98</v>
      </c>
      <c r="CK20">
        <v>526.84563758389265</v>
      </c>
      <c r="CL20">
        <v>5.55</v>
      </c>
      <c r="CM20">
        <v>42.83</v>
      </c>
      <c r="CN20">
        <v>1.76</v>
      </c>
      <c r="CV20">
        <v>70</v>
      </c>
      <c r="CW20">
        <v>4144</v>
      </c>
      <c r="CX20">
        <v>2.89</v>
      </c>
      <c r="CY20">
        <v>533.91003460207617</v>
      </c>
      <c r="CZ20">
        <v>4.8600000000000003</v>
      </c>
      <c r="DA20">
        <v>49.91</v>
      </c>
      <c r="DB20">
        <v>1.64</v>
      </c>
      <c r="DJ20">
        <v>141</v>
      </c>
      <c r="DK20">
        <v>10476.299999999999</v>
      </c>
      <c r="DL20">
        <v>2.95</v>
      </c>
      <c r="DM20">
        <v>503.72881355932202</v>
      </c>
      <c r="DN20">
        <v>4.66</v>
      </c>
      <c r="DO20">
        <v>48.52</v>
      </c>
      <c r="DP20">
        <v>1.96</v>
      </c>
      <c r="EE20">
        <v>128</v>
      </c>
      <c r="EF20">
        <v>9651.2000000000007</v>
      </c>
      <c r="EG20">
        <v>2.92</v>
      </c>
      <c r="EH20">
        <v>516.43835616438355</v>
      </c>
      <c r="EI20">
        <v>4.9400000000000004</v>
      </c>
      <c r="EJ20">
        <v>47.14</v>
      </c>
      <c r="EK20">
        <v>1.88</v>
      </c>
      <c r="EL20">
        <v>115</v>
      </c>
      <c r="EM20">
        <v>6808</v>
      </c>
      <c r="EN20">
        <v>2.99</v>
      </c>
      <c r="EO20">
        <v>551.83946488294305</v>
      </c>
      <c r="EP20">
        <v>4.83</v>
      </c>
      <c r="EQ20">
        <v>41.82</v>
      </c>
      <c r="ER20">
        <v>2.02</v>
      </c>
      <c r="ES20">
        <v>125</v>
      </c>
      <c r="ET20">
        <v>7400</v>
      </c>
      <c r="EU20">
        <v>3.05</v>
      </c>
      <c r="EV20">
        <v>493.77049180327867</v>
      </c>
      <c r="EW20">
        <v>5.29</v>
      </c>
      <c r="EX20">
        <v>45.33</v>
      </c>
      <c r="EY20">
        <v>1.9</v>
      </c>
      <c r="EZ20">
        <v>135</v>
      </c>
      <c r="FA20">
        <v>7992</v>
      </c>
      <c r="FB20">
        <v>3.07</v>
      </c>
      <c r="FC20">
        <v>411.72638436482089</v>
      </c>
      <c r="FD20">
        <v>4.79</v>
      </c>
      <c r="FE20">
        <v>48.52</v>
      </c>
      <c r="FF20">
        <v>1.67</v>
      </c>
      <c r="FG20">
        <v>1798</v>
      </c>
      <c r="FH20">
        <v>110644.30000000002</v>
      </c>
      <c r="FI20">
        <v>47.57</v>
      </c>
      <c r="FJ20">
        <v>586.31921824104234</v>
      </c>
      <c r="FK20">
        <v>78.69</v>
      </c>
      <c r="FL20">
        <v>763.98</v>
      </c>
      <c r="FM20">
        <v>31.42</v>
      </c>
    </row>
    <row r="21" spans="1:169">
      <c r="A21" s="27" t="s">
        <v>240</v>
      </c>
      <c r="B21">
        <v>354</v>
      </c>
      <c r="C21">
        <v>25629.599999999999</v>
      </c>
      <c r="D21">
        <v>11.825000000000001</v>
      </c>
      <c r="E21">
        <v>541.17647058823525</v>
      </c>
      <c r="F21">
        <v>14.655000000000001</v>
      </c>
      <c r="G21">
        <v>148.26</v>
      </c>
      <c r="H21">
        <v>4.0620000000000003</v>
      </c>
      <c r="I21">
        <v>510</v>
      </c>
      <c r="J21">
        <v>33922</v>
      </c>
      <c r="K21">
        <v>12.184999999999999</v>
      </c>
      <c r="L21">
        <v>480.27210884353741</v>
      </c>
      <c r="M21">
        <v>14.79</v>
      </c>
      <c r="N21">
        <v>132.44</v>
      </c>
      <c r="O21">
        <v>3.2939999999999996</v>
      </c>
      <c r="P21">
        <v>122</v>
      </c>
      <c r="Q21">
        <v>7222.4000000000005</v>
      </c>
      <c r="R21">
        <v>2.94</v>
      </c>
      <c r="S21">
        <v>481.63265306122452</v>
      </c>
      <c r="T21">
        <v>4.72</v>
      </c>
      <c r="U21">
        <v>46.23</v>
      </c>
      <c r="V21">
        <v>1.96</v>
      </c>
      <c r="W21">
        <v>120</v>
      </c>
      <c r="X21">
        <v>0</v>
      </c>
      <c r="Y21">
        <v>2.78</v>
      </c>
      <c r="AA21">
        <v>4.41</v>
      </c>
      <c r="AB21">
        <v>53.9</v>
      </c>
      <c r="AC21">
        <v>2.1819999999999999</v>
      </c>
      <c r="AD21">
        <v>113</v>
      </c>
      <c r="AE21">
        <v>6689.6</v>
      </c>
      <c r="AF21">
        <v>6.1</v>
      </c>
      <c r="AG21">
        <v>589.43894389438947</v>
      </c>
      <c r="AH21">
        <v>5.17</v>
      </c>
      <c r="AI21">
        <v>42.11</v>
      </c>
      <c r="AJ21">
        <v>1.71</v>
      </c>
      <c r="AK21">
        <v>136</v>
      </c>
      <c r="AL21">
        <v>9900.7999999999993</v>
      </c>
      <c r="AM21">
        <v>6.2349999999999994</v>
      </c>
      <c r="AN21">
        <v>468.85245901639348</v>
      </c>
      <c r="AO21">
        <v>5.27</v>
      </c>
      <c r="AP21">
        <v>43.7</v>
      </c>
      <c r="AR21">
        <v>550</v>
      </c>
      <c r="AS21">
        <v>43036.800000000003</v>
      </c>
      <c r="AT21">
        <v>9.3249999999999993</v>
      </c>
      <c r="AU21">
        <v>578</v>
      </c>
      <c r="AV21">
        <v>15.64</v>
      </c>
      <c r="AW21">
        <v>142.05000000000001</v>
      </c>
      <c r="AX21">
        <v>4.6560000000000006</v>
      </c>
      <c r="AY21">
        <v>519</v>
      </c>
      <c r="AZ21">
        <v>33877.950000000004</v>
      </c>
      <c r="BA21">
        <v>12.030000000000001</v>
      </c>
      <c r="BB21">
        <v>465.63573883161507</v>
      </c>
      <c r="BC21">
        <v>14.290000000000001</v>
      </c>
      <c r="BD21">
        <v>145.25</v>
      </c>
      <c r="BE21">
        <v>4.6020000000000003</v>
      </c>
      <c r="BF21">
        <v>112</v>
      </c>
      <c r="BG21">
        <v>6630.4000000000005</v>
      </c>
      <c r="BH21">
        <v>6.16</v>
      </c>
      <c r="BI21">
        <v>447.05882352941177</v>
      </c>
      <c r="BJ21">
        <v>9.65</v>
      </c>
      <c r="BK21">
        <v>47.75</v>
      </c>
      <c r="BL21">
        <v>1.71</v>
      </c>
      <c r="BM21">
        <v>125</v>
      </c>
      <c r="BN21">
        <v>9250</v>
      </c>
      <c r="BO21">
        <v>3.1850000000000001</v>
      </c>
      <c r="BP21">
        <v>454.3171114599686</v>
      </c>
      <c r="BQ21">
        <v>4.8099999999999996</v>
      </c>
      <c r="BR21">
        <v>47.75</v>
      </c>
      <c r="BT21">
        <v>537</v>
      </c>
      <c r="BU21">
        <v>36610.800000000003</v>
      </c>
      <c r="BV21">
        <v>8.8699999999999992</v>
      </c>
      <c r="BW21">
        <v>468.53146853146853</v>
      </c>
      <c r="BX21">
        <v>13.795000000000002</v>
      </c>
      <c r="BY21">
        <v>160.35</v>
      </c>
      <c r="BZ21">
        <v>4.53</v>
      </c>
      <c r="CB21">
        <v>0</v>
      </c>
      <c r="CC21">
        <v>5.8599999999999994</v>
      </c>
      <c r="CD21">
        <v>455.47945205479454</v>
      </c>
      <c r="CE21">
        <v>9.59</v>
      </c>
      <c r="CF21">
        <v>49.6</v>
      </c>
      <c r="CG21">
        <v>2.4300000000000002</v>
      </c>
      <c r="CH21">
        <v>229</v>
      </c>
      <c r="CI21">
        <v>15480.8</v>
      </c>
      <c r="CJ21">
        <v>6.38</v>
      </c>
      <c r="CK21">
        <v>526.84563758389265</v>
      </c>
      <c r="CL21">
        <v>10.7</v>
      </c>
      <c r="CM21">
        <v>42.83</v>
      </c>
      <c r="CN21">
        <v>1.76</v>
      </c>
      <c r="CO21">
        <v>116</v>
      </c>
      <c r="CP21">
        <v>7574.7999999999993</v>
      </c>
      <c r="CQ21">
        <v>5.8550000000000004</v>
      </c>
      <c r="CR21">
        <v>442.10526315789463</v>
      </c>
      <c r="CS21">
        <v>5.0999999999999996</v>
      </c>
      <c r="CT21">
        <v>49.45</v>
      </c>
      <c r="CV21">
        <v>393</v>
      </c>
      <c r="CW21">
        <v>30408.5</v>
      </c>
      <c r="CX21">
        <v>12.175000000000001</v>
      </c>
      <c r="CY21">
        <v>558.62068965517244</v>
      </c>
      <c r="CZ21">
        <v>15.754999999999999</v>
      </c>
      <c r="DA21">
        <v>142.39999999999998</v>
      </c>
      <c r="DB21">
        <v>3.2080000000000002</v>
      </c>
      <c r="DC21">
        <v>142</v>
      </c>
      <c r="DD21">
        <v>10465.4</v>
      </c>
      <c r="DE21">
        <v>6.02</v>
      </c>
      <c r="DF21">
        <v>506.75909878682842</v>
      </c>
      <c r="DG21">
        <v>5.0649999999999995</v>
      </c>
      <c r="DH21">
        <v>48.52</v>
      </c>
      <c r="DJ21">
        <v>559</v>
      </c>
      <c r="DK21">
        <v>40642.649999999994</v>
      </c>
      <c r="DL21">
        <v>9.1350000000000016</v>
      </c>
      <c r="DM21">
        <v>503.72881355932202</v>
      </c>
      <c r="DN21">
        <v>9.1900000000000013</v>
      </c>
      <c r="DO21">
        <v>98.59</v>
      </c>
      <c r="DP21">
        <v>3.7370000000000001</v>
      </c>
      <c r="DQ21">
        <v>123</v>
      </c>
      <c r="DR21">
        <v>10701</v>
      </c>
      <c r="DS21">
        <v>6.36</v>
      </c>
      <c r="DT21">
        <v>564.93506493506493</v>
      </c>
      <c r="DU21">
        <v>4.99</v>
      </c>
      <c r="DV21">
        <v>41.97</v>
      </c>
      <c r="DX21">
        <v>130</v>
      </c>
      <c r="DY21">
        <v>11726</v>
      </c>
      <c r="DZ21">
        <v>6.2750000000000004</v>
      </c>
      <c r="EA21">
        <v>580.29079159935384</v>
      </c>
      <c r="EB21">
        <v>5.45</v>
      </c>
      <c r="EC21">
        <v>45.48</v>
      </c>
      <c r="EE21">
        <v>498</v>
      </c>
      <c r="EF21">
        <v>37412.199999999997</v>
      </c>
      <c r="EG21">
        <v>11.865</v>
      </c>
      <c r="EH21">
        <v>520.13888888888891</v>
      </c>
      <c r="EI21">
        <v>14.780000000000001</v>
      </c>
      <c r="EJ21">
        <v>137.51</v>
      </c>
      <c r="EK21">
        <v>3.57</v>
      </c>
      <c r="EL21">
        <v>224</v>
      </c>
      <c r="EM21">
        <v>15964</v>
      </c>
      <c r="EN21">
        <v>6.0600000000000005</v>
      </c>
      <c r="EO21">
        <v>551.83946488294305</v>
      </c>
      <c r="EP21">
        <v>9.5</v>
      </c>
      <c r="EQ21">
        <v>82.65</v>
      </c>
      <c r="ER21">
        <v>3.9530000000000003</v>
      </c>
      <c r="ES21">
        <v>502</v>
      </c>
      <c r="ET21">
        <v>34853.5</v>
      </c>
      <c r="EU21">
        <v>12.68</v>
      </c>
      <c r="EV21">
        <v>493.77049180327867</v>
      </c>
      <c r="EW21">
        <v>15.689999999999998</v>
      </c>
      <c r="EX21">
        <v>123.16</v>
      </c>
      <c r="EY21">
        <v>3.1280000000000001</v>
      </c>
      <c r="EZ21">
        <v>267</v>
      </c>
      <c r="FA21">
        <v>15529.2</v>
      </c>
      <c r="FB21">
        <v>5.98</v>
      </c>
      <c r="FC21">
        <v>411.72638436482089</v>
      </c>
      <c r="FD21">
        <v>9.32</v>
      </c>
      <c r="FE21">
        <v>98.59</v>
      </c>
      <c r="FF21">
        <v>3.0419999999999998</v>
      </c>
      <c r="FG21">
        <v>6381</v>
      </c>
      <c r="FH21">
        <v>443528.4</v>
      </c>
      <c r="FI21">
        <v>176.27999999999997</v>
      </c>
      <c r="FJ21">
        <v>589.43894389438947</v>
      </c>
      <c r="FK21">
        <v>222.32999999999998</v>
      </c>
      <c r="FL21">
        <v>1970.54</v>
      </c>
      <c r="FM21">
        <v>53.533999999999999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DC49B-4BEA-C146-9432-8F8BB7B0A5AB}">
  <dimension ref="A3:FM20"/>
  <sheetViews>
    <sheetView workbookViewId="0">
      <selection activeCell="A6" sqref="A6"/>
    </sheetView>
  </sheetViews>
  <sheetFormatPr baseColWidth="10" defaultRowHeight="20"/>
  <cols>
    <col min="1" max="1" width="14.140625" bestFit="1" customWidth="1"/>
    <col min="2" max="2" width="18.28515625" bestFit="1" customWidth="1"/>
    <col min="3" max="3" width="15.28515625" bestFit="1" customWidth="1"/>
    <col min="4" max="4" width="16" bestFit="1" customWidth="1"/>
    <col min="5" max="5" width="10.42578125" bestFit="1" customWidth="1"/>
    <col min="6" max="6" width="18.28515625" bestFit="1" customWidth="1"/>
    <col min="7" max="7" width="15.28515625" bestFit="1" customWidth="1"/>
    <col min="8" max="8" width="16" bestFit="1" customWidth="1"/>
    <col min="9" max="9" width="10.42578125" bestFit="1" customWidth="1"/>
    <col min="10" max="10" width="18.28515625" bestFit="1" customWidth="1"/>
    <col min="11" max="11" width="15.28515625" bestFit="1" customWidth="1"/>
    <col min="12" max="12" width="16" bestFit="1" customWidth="1"/>
    <col min="13" max="13" width="10.42578125" bestFit="1" customWidth="1"/>
    <col min="14" max="14" width="18.28515625" bestFit="1" customWidth="1"/>
    <col min="15" max="15" width="15.28515625" bestFit="1" customWidth="1"/>
    <col min="16" max="16" width="16" bestFit="1" customWidth="1"/>
    <col min="17" max="17" width="10.42578125" bestFit="1" customWidth="1"/>
    <col min="18" max="18" width="18.28515625" bestFit="1" customWidth="1"/>
    <col min="19" max="19" width="15.28515625" bestFit="1" customWidth="1"/>
    <col min="20" max="20" width="16" bestFit="1" customWidth="1"/>
    <col min="21" max="21" width="10.42578125" bestFit="1" customWidth="1"/>
    <col min="22" max="22" width="18.28515625" bestFit="1" customWidth="1"/>
    <col min="23" max="23" width="15.28515625" bestFit="1" customWidth="1"/>
    <col min="24" max="24" width="16" bestFit="1" customWidth="1"/>
    <col min="25" max="25" width="10.42578125" bestFit="1" customWidth="1"/>
    <col min="26" max="26" width="18.28515625" bestFit="1" customWidth="1"/>
    <col min="27" max="27" width="15.28515625" bestFit="1" customWidth="1"/>
    <col min="28" max="28" width="16" bestFit="1" customWidth="1"/>
    <col min="29" max="29" width="10.42578125" bestFit="1" customWidth="1"/>
    <col min="30" max="30" width="18.28515625" bestFit="1" customWidth="1"/>
    <col min="31" max="31" width="15.28515625" bestFit="1" customWidth="1"/>
    <col min="32" max="32" width="16" bestFit="1" customWidth="1"/>
    <col min="33" max="33" width="10.42578125" bestFit="1" customWidth="1"/>
    <col min="34" max="34" width="18.28515625" bestFit="1" customWidth="1"/>
    <col min="35" max="35" width="15.28515625" bestFit="1" customWidth="1"/>
    <col min="36" max="36" width="16" bestFit="1" customWidth="1"/>
    <col min="37" max="37" width="10.42578125" bestFit="1" customWidth="1"/>
    <col min="38" max="38" width="18.28515625" bestFit="1" customWidth="1"/>
    <col min="39" max="39" width="15.28515625" bestFit="1" customWidth="1"/>
    <col min="40" max="40" width="16" bestFit="1" customWidth="1"/>
    <col min="41" max="41" width="10.42578125" bestFit="1" customWidth="1"/>
    <col min="42" max="42" width="18.28515625" bestFit="1" customWidth="1"/>
    <col min="43" max="43" width="15.28515625" bestFit="1" customWidth="1"/>
    <col min="44" max="44" width="16" bestFit="1" customWidth="1"/>
    <col min="45" max="45" width="10.42578125" bestFit="1" customWidth="1"/>
    <col min="46" max="46" width="18.28515625" bestFit="1" customWidth="1"/>
    <col min="47" max="47" width="15.28515625" bestFit="1" customWidth="1"/>
    <col min="48" max="48" width="16" bestFit="1" customWidth="1"/>
    <col min="49" max="49" width="10.42578125" bestFit="1" customWidth="1"/>
    <col min="50" max="50" width="18.28515625" bestFit="1" customWidth="1"/>
    <col min="51" max="51" width="15.28515625" bestFit="1" customWidth="1"/>
    <col min="52" max="52" width="16" bestFit="1" customWidth="1"/>
    <col min="53" max="53" width="10.42578125" bestFit="1" customWidth="1"/>
    <col min="54" max="54" width="18.28515625" bestFit="1" customWidth="1"/>
    <col min="55" max="55" width="15.28515625" bestFit="1" customWidth="1"/>
    <col min="56" max="56" width="16" bestFit="1" customWidth="1"/>
    <col min="57" max="57" width="10.42578125" bestFit="1" customWidth="1"/>
    <col min="58" max="58" width="18.28515625" bestFit="1" customWidth="1"/>
    <col min="59" max="59" width="15.28515625" bestFit="1" customWidth="1"/>
    <col min="60" max="60" width="16" bestFit="1" customWidth="1"/>
    <col min="61" max="61" width="10.42578125" bestFit="1" customWidth="1"/>
    <col min="62" max="62" width="18.28515625" bestFit="1" customWidth="1"/>
    <col min="63" max="63" width="15.28515625" bestFit="1" customWidth="1"/>
    <col min="64" max="64" width="16" bestFit="1" customWidth="1"/>
    <col min="65" max="65" width="10.42578125" bestFit="1" customWidth="1"/>
    <col min="66" max="66" width="18.28515625" bestFit="1" customWidth="1"/>
    <col min="67" max="67" width="15.28515625" bestFit="1" customWidth="1"/>
    <col min="68" max="68" width="16" bestFit="1" customWidth="1"/>
    <col min="69" max="69" width="10.42578125" bestFit="1" customWidth="1"/>
    <col min="70" max="70" width="18.28515625" bestFit="1" customWidth="1"/>
    <col min="71" max="71" width="15.28515625" bestFit="1" customWidth="1"/>
    <col min="72" max="72" width="16" bestFit="1" customWidth="1"/>
    <col min="73" max="73" width="10.42578125" bestFit="1" customWidth="1"/>
    <col min="74" max="74" width="18.28515625" bestFit="1" customWidth="1"/>
    <col min="75" max="75" width="15.28515625" bestFit="1" customWidth="1"/>
    <col min="76" max="76" width="16" bestFit="1" customWidth="1"/>
    <col min="77" max="77" width="10.42578125" bestFit="1" customWidth="1"/>
    <col min="78" max="78" width="18.28515625" bestFit="1" customWidth="1"/>
    <col min="79" max="79" width="15.28515625" bestFit="1" customWidth="1"/>
    <col min="80" max="80" width="16" bestFit="1" customWidth="1"/>
    <col min="81" max="81" width="10.42578125" bestFit="1" customWidth="1"/>
    <col min="82" max="82" width="18.28515625" bestFit="1" customWidth="1"/>
    <col min="83" max="83" width="15.28515625" bestFit="1" customWidth="1"/>
    <col min="84" max="84" width="16" bestFit="1" customWidth="1"/>
    <col min="85" max="85" width="10.42578125" bestFit="1" customWidth="1"/>
    <col min="86" max="86" width="18.28515625" bestFit="1" customWidth="1"/>
    <col min="87" max="87" width="15.28515625" bestFit="1" customWidth="1"/>
    <col min="88" max="88" width="16" bestFit="1" customWidth="1"/>
    <col min="89" max="89" width="10.42578125" bestFit="1" customWidth="1"/>
    <col min="90" max="90" width="18.28515625" bestFit="1" customWidth="1"/>
    <col min="91" max="91" width="15.28515625" bestFit="1" customWidth="1"/>
    <col min="92" max="92" width="16" bestFit="1" customWidth="1"/>
    <col min="93" max="93" width="10.42578125" bestFit="1" customWidth="1"/>
    <col min="94" max="94" width="18.28515625" bestFit="1" customWidth="1"/>
    <col min="95" max="95" width="15.28515625" bestFit="1" customWidth="1"/>
    <col min="96" max="96" width="16" bestFit="1" customWidth="1"/>
    <col min="97" max="97" width="10.42578125" bestFit="1" customWidth="1"/>
    <col min="98" max="98" width="18.28515625" bestFit="1" customWidth="1"/>
    <col min="99" max="99" width="15.28515625" bestFit="1" customWidth="1"/>
    <col min="100" max="100" width="16" bestFit="1" customWidth="1"/>
    <col min="101" max="101" width="10.42578125" bestFit="1" customWidth="1"/>
    <col min="102" max="102" width="18.28515625" bestFit="1" customWidth="1"/>
    <col min="103" max="103" width="15.28515625" bestFit="1" customWidth="1"/>
    <col min="104" max="104" width="16" bestFit="1" customWidth="1"/>
    <col min="105" max="105" width="10.42578125" bestFit="1" customWidth="1"/>
    <col min="106" max="106" width="18.28515625" bestFit="1" customWidth="1"/>
    <col min="107" max="107" width="15.28515625" bestFit="1" customWidth="1"/>
    <col min="108" max="108" width="16" bestFit="1" customWidth="1"/>
    <col min="109" max="109" width="10.42578125" bestFit="1" customWidth="1"/>
    <col min="110" max="110" width="18.28515625" bestFit="1" customWidth="1"/>
    <col min="111" max="111" width="15.28515625" bestFit="1" customWidth="1"/>
    <col min="112" max="112" width="16" bestFit="1" customWidth="1"/>
    <col min="113" max="113" width="10.42578125" bestFit="1" customWidth="1"/>
    <col min="114" max="114" width="18.28515625" bestFit="1" customWidth="1"/>
    <col min="115" max="115" width="15.28515625" bestFit="1" customWidth="1"/>
    <col min="116" max="116" width="16" bestFit="1" customWidth="1"/>
    <col min="117" max="117" width="10.42578125" bestFit="1" customWidth="1"/>
    <col min="118" max="118" width="18.28515625" bestFit="1" customWidth="1"/>
    <col min="119" max="119" width="15.28515625" bestFit="1" customWidth="1"/>
    <col min="120" max="120" width="16" bestFit="1" customWidth="1"/>
    <col min="121" max="121" width="10.42578125" bestFit="1" customWidth="1"/>
    <col min="122" max="122" width="18.28515625" bestFit="1" customWidth="1"/>
    <col min="123" max="123" width="15.28515625" bestFit="1" customWidth="1"/>
    <col min="124" max="124" width="16" bestFit="1" customWidth="1"/>
    <col min="125" max="125" width="10.42578125" bestFit="1" customWidth="1"/>
    <col min="126" max="126" width="18.28515625" bestFit="1" customWidth="1"/>
    <col min="127" max="127" width="15.28515625" bestFit="1" customWidth="1"/>
    <col min="128" max="128" width="16" bestFit="1" customWidth="1"/>
    <col min="129" max="129" width="10.42578125" bestFit="1" customWidth="1"/>
    <col min="130" max="130" width="18.28515625" bestFit="1" customWidth="1"/>
    <col min="131" max="131" width="15.28515625" bestFit="1" customWidth="1"/>
    <col min="132" max="132" width="16" bestFit="1" customWidth="1"/>
    <col min="133" max="133" width="10.42578125" bestFit="1" customWidth="1"/>
    <col min="134" max="134" width="18.28515625" bestFit="1" customWidth="1"/>
    <col min="135" max="135" width="15.28515625" bestFit="1" customWidth="1"/>
    <col min="136" max="136" width="16" bestFit="1" customWidth="1"/>
    <col min="137" max="137" width="10.42578125" bestFit="1" customWidth="1"/>
    <col min="138" max="138" width="18.28515625" bestFit="1" customWidth="1"/>
    <col min="139" max="139" width="15.28515625" bestFit="1" customWidth="1"/>
    <col min="140" max="140" width="16" bestFit="1" customWidth="1"/>
    <col min="141" max="141" width="10.42578125" bestFit="1" customWidth="1"/>
    <col min="142" max="142" width="18.28515625" bestFit="1" customWidth="1"/>
    <col min="143" max="143" width="15.28515625" bestFit="1" customWidth="1"/>
    <col min="144" max="144" width="16" bestFit="1" customWidth="1"/>
    <col min="145" max="145" width="10.42578125" bestFit="1" customWidth="1"/>
    <col min="146" max="146" width="18.28515625" bestFit="1" customWidth="1"/>
    <col min="147" max="147" width="15.28515625" bestFit="1" customWidth="1"/>
    <col min="148" max="148" width="16" bestFit="1" customWidth="1"/>
    <col min="149" max="149" width="10.42578125" bestFit="1" customWidth="1"/>
    <col min="150" max="150" width="18.28515625" bestFit="1" customWidth="1"/>
    <col min="151" max="151" width="15.28515625" bestFit="1" customWidth="1"/>
    <col min="152" max="152" width="16" bestFit="1" customWidth="1"/>
    <col min="153" max="153" width="10.42578125" bestFit="1" customWidth="1"/>
    <col min="154" max="154" width="18.28515625" bestFit="1" customWidth="1"/>
    <col min="155" max="155" width="15.28515625" bestFit="1" customWidth="1"/>
    <col min="156" max="156" width="16" bestFit="1" customWidth="1"/>
    <col min="157" max="157" width="10.42578125" bestFit="1" customWidth="1"/>
    <col min="158" max="158" width="18.28515625" bestFit="1" customWidth="1"/>
    <col min="159" max="159" width="15.28515625" bestFit="1" customWidth="1"/>
    <col min="160" max="160" width="16" bestFit="1" customWidth="1"/>
    <col min="161" max="161" width="10.42578125" bestFit="1" customWidth="1"/>
    <col min="162" max="162" width="18.28515625" bestFit="1" customWidth="1"/>
    <col min="163" max="163" width="15.28515625" bestFit="1" customWidth="1"/>
    <col min="164" max="164" width="16" bestFit="1" customWidth="1"/>
    <col min="165" max="165" width="10.42578125" bestFit="1" customWidth="1"/>
    <col min="166" max="166" width="24.42578125" bestFit="1" customWidth="1"/>
    <col min="167" max="167" width="21.42578125" bestFit="1" customWidth="1"/>
    <col min="168" max="168" width="22.140625" bestFit="1" customWidth="1"/>
    <col min="169" max="169" width="16.42578125" bestFit="1" customWidth="1"/>
    <col min="170" max="170" width="18.28515625" bestFit="1" customWidth="1"/>
    <col min="171" max="171" width="15.28515625" bestFit="1" customWidth="1"/>
    <col min="172" max="172" width="16" bestFit="1" customWidth="1"/>
    <col min="173" max="173" width="10.42578125" bestFit="1" customWidth="1"/>
    <col min="174" max="174" width="18.28515625" bestFit="1" customWidth="1"/>
    <col min="175" max="175" width="15.28515625" bestFit="1" customWidth="1"/>
    <col min="176" max="176" width="16" bestFit="1" customWidth="1"/>
    <col min="177" max="177" width="10.42578125" bestFit="1" customWidth="1"/>
    <col min="178" max="178" width="18.28515625" bestFit="1" customWidth="1"/>
    <col min="179" max="179" width="15.28515625" bestFit="1" customWidth="1"/>
    <col min="180" max="180" width="16" bestFit="1" customWidth="1"/>
    <col min="181" max="181" width="10.42578125" bestFit="1" customWidth="1"/>
    <col min="182" max="182" width="18.28515625" bestFit="1" customWidth="1"/>
    <col min="183" max="183" width="15.28515625" bestFit="1" customWidth="1"/>
    <col min="184" max="184" width="16" bestFit="1" customWidth="1"/>
    <col min="185" max="185" width="10.42578125" bestFit="1" customWidth="1"/>
    <col min="186" max="186" width="18.28515625" bestFit="1" customWidth="1"/>
    <col min="187" max="187" width="15.28515625" bestFit="1" customWidth="1"/>
    <col min="188" max="188" width="16" bestFit="1" customWidth="1"/>
    <col min="189" max="189" width="10.42578125" bestFit="1" customWidth="1"/>
    <col min="190" max="190" width="24.42578125" bestFit="1" customWidth="1"/>
    <col min="191" max="191" width="21.42578125" bestFit="1" customWidth="1"/>
    <col min="192" max="192" width="22.140625" bestFit="1" customWidth="1"/>
    <col min="193" max="193" width="16.42578125" bestFit="1" customWidth="1"/>
    <col min="194" max="194" width="18.28515625" bestFit="1" customWidth="1"/>
    <col min="195" max="195" width="15.28515625" bestFit="1" customWidth="1"/>
    <col min="196" max="196" width="16" bestFit="1" customWidth="1"/>
    <col min="197" max="197" width="10.42578125" bestFit="1" customWidth="1"/>
    <col min="198" max="198" width="24.42578125" bestFit="1" customWidth="1"/>
    <col min="199" max="199" width="21.42578125" bestFit="1" customWidth="1"/>
    <col min="200" max="200" width="22.140625" bestFit="1" customWidth="1"/>
    <col min="201" max="201" width="16.42578125" bestFit="1" customWidth="1"/>
    <col min="202" max="202" width="18.28515625" bestFit="1" customWidth="1"/>
    <col min="203" max="203" width="15.28515625" bestFit="1" customWidth="1"/>
    <col min="204" max="204" width="16" bestFit="1" customWidth="1"/>
    <col min="205" max="205" width="10.42578125" bestFit="1" customWidth="1"/>
    <col min="206" max="206" width="18.28515625" bestFit="1" customWidth="1"/>
    <col min="207" max="207" width="15.28515625" bestFit="1" customWidth="1"/>
    <col min="208" max="208" width="16" bestFit="1" customWidth="1"/>
    <col min="209" max="209" width="10.42578125" bestFit="1" customWidth="1"/>
    <col min="210" max="210" width="18.28515625" bestFit="1" customWidth="1"/>
    <col min="211" max="211" width="15.28515625" bestFit="1" customWidth="1"/>
    <col min="212" max="212" width="16" bestFit="1" customWidth="1"/>
    <col min="213" max="213" width="10.42578125" bestFit="1" customWidth="1"/>
    <col min="214" max="214" width="18.28515625" bestFit="1" customWidth="1"/>
    <col min="215" max="215" width="15.28515625" bestFit="1" customWidth="1"/>
    <col min="216" max="216" width="16" bestFit="1" customWidth="1"/>
    <col min="217" max="217" width="10.42578125" bestFit="1" customWidth="1"/>
    <col min="218" max="218" width="18.28515625" bestFit="1" customWidth="1"/>
    <col min="219" max="219" width="15.28515625" bestFit="1" customWidth="1"/>
    <col min="220" max="220" width="16" bestFit="1" customWidth="1"/>
    <col min="221" max="221" width="10.42578125" bestFit="1" customWidth="1"/>
    <col min="222" max="222" width="18.28515625" bestFit="1" customWidth="1"/>
    <col min="223" max="223" width="15.28515625" bestFit="1" customWidth="1"/>
    <col min="224" max="224" width="16" bestFit="1" customWidth="1"/>
    <col min="225" max="225" width="10.42578125" bestFit="1" customWidth="1"/>
    <col min="226" max="226" width="18.28515625" bestFit="1" customWidth="1"/>
    <col min="227" max="227" width="15.28515625" bestFit="1" customWidth="1"/>
    <col min="228" max="228" width="16" bestFit="1" customWidth="1"/>
    <col min="229" max="229" width="10.42578125" bestFit="1" customWidth="1"/>
    <col min="230" max="230" width="18.28515625" bestFit="1" customWidth="1"/>
    <col min="231" max="231" width="15.28515625" bestFit="1" customWidth="1"/>
    <col min="232" max="232" width="16" bestFit="1" customWidth="1"/>
    <col min="233" max="233" width="10.42578125" bestFit="1" customWidth="1"/>
    <col min="234" max="234" width="18.28515625" bestFit="1" customWidth="1"/>
    <col min="235" max="235" width="15.28515625" bestFit="1" customWidth="1"/>
    <col min="236" max="236" width="16" bestFit="1" customWidth="1"/>
    <col min="237" max="237" width="10.42578125" bestFit="1" customWidth="1"/>
    <col min="238" max="238" width="18.28515625" bestFit="1" customWidth="1"/>
    <col min="239" max="239" width="15.28515625" bestFit="1" customWidth="1"/>
    <col min="240" max="240" width="16" bestFit="1" customWidth="1"/>
    <col min="241" max="241" width="10.42578125" bestFit="1" customWidth="1"/>
    <col min="242" max="242" width="18.28515625" bestFit="1" customWidth="1"/>
    <col min="243" max="243" width="15.28515625" bestFit="1" customWidth="1"/>
    <col min="244" max="244" width="16" bestFit="1" customWidth="1"/>
    <col min="245" max="245" width="10.42578125" bestFit="1" customWidth="1"/>
    <col min="246" max="246" width="18.28515625" bestFit="1" customWidth="1"/>
    <col min="247" max="247" width="15.28515625" bestFit="1" customWidth="1"/>
    <col min="248" max="248" width="16" bestFit="1" customWidth="1"/>
    <col min="249" max="249" width="10.42578125" bestFit="1" customWidth="1"/>
    <col min="250" max="250" width="18.28515625" bestFit="1" customWidth="1"/>
    <col min="251" max="251" width="15.28515625" bestFit="1" customWidth="1"/>
    <col min="252" max="252" width="16" bestFit="1" customWidth="1"/>
    <col min="253" max="253" width="10.42578125" bestFit="1" customWidth="1"/>
    <col min="254" max="254" width="18.28515625" bestFit="1" customWidth="1"/>
    <col min="255" max="255" width="15.28515625" bestFit="1" customWidth="1"/>
    <col min="256" max="256" width="16" bestFit="1" customWidth="1"/>
    <col min="257" max="257" width="10.42578125" bestFit="1" customWidth="1"/>
    <col min="258" max="258" width="18.28515625" bestFit="1" customWidth="1"/>
    <col min="259" max="259" width="15.28515625" bestFit="1" customWidth="1"/>
    <col min="260" max="260" width="16" bestFit="1" customWidth="1"/>
    <col min="261" max="261" width="10.42578125" bestFit="1" customWidth="1"/>
    <col min="262" max="262" width="18.28515625" bestFit="1" customWidth="1"/>
    <col min="263" max="263" width="15.28515625" bestFit="1" customWidth="1"/>
    <col min="264" max="264" width="16" bestFit="1" customWidth="1"/>
    <col min="265" max="265" width="10.42578125" bestFit="1" customWidth="1"/>
    <col min="266" max="266" width="18.28515625" bestFit="1" customWidth="1"/>
    <col min="267" max="267" width="15.28515625" bestFit="1" customWidth="1"/>
    <col min="268" max="268" width="16" bestFit="1" customWidth="1"/>
    <col min="269" max="269" width="10.42578125" bestFit="1" customWidth="1"/>
    <col min="270" max="270" width="18.28515625" bestFit="1" customWidth="1"/>
    <col min="271" max="271" width="15.28515625" bestFit="1" customWidth="1"/>
    <col min="272" max="272" width="16" bestFit="1" customWidth="1"/>
    <col min="273" max="273" width="10.42578125" bestFit="1" customWidth="1"/>
    <col min="274" max="274" width="18.28515625" bestFit="1" customWidth="1"/>
    <col min="275" max="275" width="15.28515625" bestFit="1" customWidth="1"/>
    <col min="276" max="276" width="16" bestFit="1" customWidth="1"/>
    <col min="277" max="277" width="10.42578125" bestFit="1" customWidth="1"/>
    <col min="278" max="278" width="18.28515625" bestFit="1" customWidth="1"/>
    <col min="279" max="279" width="15.28515625" bestFit="1" customWidth="1"/>
    <col min="280" max="280" width="16" bestFit="1" customWidth="1"/>
    <col min="281" max="281" width="10.42578125" bestFit="1" customWidth="1"/>
    <col min="282" max="282" width="24.42578125" bestFit="1" customWidth="1"/>
    <col min="283" max="283" width="21.42578125" bestFit="1" customWidth="1"/>
    <col min="284" max="284" width="22.140625" bestFit="1" customWidth="1"/>
    <col min="285" max="285" width="16.42578125" bestFit="1" customWidth="1"/>
    <col min="286" max="286" width="18.28515625" bestFit="1" customWidth="1"/>
    <col min="287" max="287" width="15.28515625" bestFit="1" customWidth="1"/>
    <col min="288" max="288" width="16" bestFit="1" customWidth="1"/>
    <col min="289" max="289" width="10.42578125" bestFit="1" customWidth="1"/>
    <col min="290" max="290" width="18.28515625" bestFit="1" customWidth="1"/>
    <col min="291" max="291" width="15.28515625" bestFit="1" customWidth="1"/>
    <col min="292" max="292" width="16" bestFit="1" customWidth="1"/>
    <col min="293" max="293" width="10.42578125" bestFit="1" customWidth="1"/>
    <col min="294" max="294" width="18.28515625" bestFit="1" customWidth="1"/>
    <col min="295" max="295" width="15.28515625" bestFit="1" customWidth="1"/>
    <col min="296" max="296" width="16" bestFit="1" customWidth="1"/>
    <col min="297" max="297" width="10.42578125" bestFit="1" customWidth="1"/>
    <col min="298" max="298" width="18.28515625" bestFit="1" customWidth="1"/>
    <col min="299" max="299" width="15.28515625" bestFit="1" customWidth="1"/>
    <col min="300" max="300" width="16" bestFit="1" customWidth="1"/>
    <col min="301" max="301" width="10.42578125" bestFit="1" customWidth="1"/>
    <col min="302" max="302" width="18.28515625" bestFit="1" customWidth="1"/>
    <col min="303" max="303" width="15.28515625" bestFit="1" customWidth="1"/>
    <col min="304" max="304" width="16" bestFit="1" customWidth="1"/>
    <col min="305" max="305" width="10.42578125" bestFit="1" customWidth="1"/>
    <col min="306" max="306" width="18.28515625" bestFit="1" customWidth="1"/>
    <col min="307" max="307" width="15.28515625" bestFit="1" customWidth="1"/>
    <col min="308" max="308" width="16" bestFit="1" customWidth="1"/>
    <col min="309" max="309" width="10.42578125" bestFit="1" customWidth="1"/>
    <col min="310" max="310" width="18.28515625" bestFit="1" customWidth="1"/>
    <col min="311" max="311" width="15.28515625" bestFit="1" customWidth="1"/>
    <col min="312" max="312" width="16" bestFit="1" customWidth="1"/>
    <col min="313" max="313" width="10.42578125" bestFit="1" customWidth="1"/>
    <col min="314" max="314" width="18.28515625" bestFit="1" customWidth="1"/>
    <col min="315" max="315" width="15.28515625" bestFit="1" customWidth="1"/>
    <col min="316" max="316" width="16" bestFit="1" customWidth="1"/>
    <col min="317" max="317" width="10.42578125" bestFit="1" customWidth="1"/>
    <col min="318" max="318" width="18.28515625" bestFit="1" customWidth="1"/>
    <col min="319" max="319" width="15.28515625" bestFit="1" customWidth="1"/>
    <col min="320" max="320" width="16" bestFit="1" customWidth="1"/>
    <col min="321" max="321" width="10.42578125" bestFit="1" customWidth="1"/>
    <col min="322" max="322" width="18.28515625" bestFit="1" customWidth="1"/>
    <col min="323" max="323" width="15.28515625" bestFit="1" customWidth="1"/>
    <col min="324" max="324" width="16" bestFit="1" customWidth="1"/>
    <col min="325" max="325" width="10.42578125" bestFit="1" customWidth="1"/>
    <col min="326" max="326" width="18.28515625" bestFit="1" customWidth="1"/>
    <col min="327" max="327" width="15.28515625" bestFit="1" customWidth="1"/>
    <col min="328" max="328" width="16" bestFit="1" customWidth="1"/>
    <col min="329" max="329" width="10.42578125" bestFit="1" customWidth="1"/>
    <col min="330" max="330" width="18.28515625" bestFit="1" customWidth="1"/>
    <col min="331" max="331" width="15.28515625" bestFit="1" customWidth="1"/>
    <col min="332" max="332" width="16" bestFit="1" customWidth="1"/>
    <col min="333" max="333" width="10.42578125" bestFit="1" customWidth="1"/>
    <col min="334" max="334" width="18.28515625" bestFit="1" customWidth="1"/>
    <col min="335" max="335" width="15.28515625" bestFit="1" customWidth="1"/>
    <col min="336" max="336" width="16" bestFit="1" customWidth="1"/>
    <col min="337" max="337" width="10.42578125" bestFit="1" customWidth="1"/>
    <col min="338" max="338" width="18.28515625" bestFit="1" customWidth="1"/>
    <col min="339" max="339" width="15.28515625" bestFit="1" customWidth="1"/>
    <col min="340" max="340" width="16" bestFit="1" customWidth="1"/>
    <col min="341" max="341" width="10.42578125" bestFit="1" customWidth="1"/>
    <col min="342" max="342" width="18.28515625" bestFit="1" customWidth="1"/>
    <col min="343" max="343" width="15.28515625" bestFit="1" customWidth="1"/>
    <col min="344" max="344" width="16" bestFit="1" customWidth="1"/>
    <col min="345" max="345" width="10.42578125" bestFit="1" customWidth="1"/>
    <col min="346" max="346" width="18.28515625" bestFit="1" customWidth="1"/>
    <col min="347" max="347" width="15.28515625" bestFit="1" customWidth="1"/>
    <col min="348" max="348" width="16" bestFit="1" customWidth="1"/>
    <col min="349" max="349" width="10.42578125" bestFit="1" customWidth="1"/>
    <col min="350" max="350" width="18.28515625" bestFit="1" customWidth="1"/>
    <col min="351" max="351" width="15.28515625" bestFit="1" customWidth="1"/>
    <col min="352" max="352" width="16" bestFit="1" customWidth="1"/>
    <col min="353" max="353" width="10.42578125" bestFit="1" customWidth="1"/>
    <col min="354" max="354" width="18.28515625" bestFit="1" customWidth="1"/>
    <col min="355" max="355" width="15.28515625" bestFit="1" customWidth="1"/>
    <col min="356" max="356" width="16" bestFit="1" customWidth="1"/>
    <col min="357" max="357" width="10.42578125" bestFit="1" customWidth="1"/>
    <col min="358" max="358" width="18.28515625" bestFit="1" customWidth="1"/>
    <col min="359" max="359" width="15.28515625" bestFit="1" customWidth="1"/>
    <col min="360" max="360" width="16" bestFit="1" customWidth="1"/>
    <col min="361" max="361" width="10.42578125" bestFit="1" customWidth="1"/>
    <col min="362" max="362" width="18.28515625" bestFit="1" customWidth="1"/>
    <col min="363" max="363" width="15.28515625" bestFit="1" customWidth="1"/>
    <col min="364" max="364" width="16" bestFit="1" customWidth="1"/>
    <col min="365" max="365" width="10.42578125" bestFit="1" customWidth="1"/>
    <col min="366" max="366" width="18.28515625" bestFit="1" customWidth="1"/>
    <col min="367" max="367" width="15.28515625" bestFit="1" customWidth="1"/>
    <col min="368" max="368" width="16" bestFit="1" customWidth="1"/>
    <col min="369" max="369" width="10.42578125" bestFit="1" customWidth="1"/>
    <col min="370" max="370" width="18.28515625" bestFit="1" customWidth="1"/>
    <col min="371" max="371" width="15.28515625" bestFit="1" customWidth="1"/>
    <col min="372" max="372" width="16" bestFit="1" customWidth="1"/>
    <col min="373" max="373" width="10.42578125" bestFit="1" customWidth="1"/>
    <col min="374" max="374" width="18.28515625" bestFit="1" customWidth="1"/>
    <col min="375" max="375" width="15.28515625" bestFit="1" customWidth="1"/>
    <col min="376" max="376" width="16" bestFit="1" customWidth="1"/>
    <col min="377" max="377" width="10.42578125" bestFit="1" customWidth="1"/>
    <col min="378" max="378" width="18.28515625" bestFit="1" customWidth="1"/>
    <col min="379" max="379" width="15.28515625" bestFit="1" customWidth="1"/>
    <col min="380" max="380" width="16" bestFit="1" customWidth="1"/>
    <col min="381" max="381" width="10.42578125" bestFit="1" customWidth="1"/>
    <col min="382" max="382" width="18.28515625" bestFit="1" customWidth="1"/>
    <col min="383" max="383" width="15.28515625" bestFit="1" customWidth="1"/>
    <col min="384" max="384" width="16" bestFit="1" customWidth="1"/>
    <col min="385" max="385" width="10.42578125" bestFit="1" customWidth="1"/>
    <col min="386" max="386" width="18.28515625" bestFit="1" customWidth="1"/>
    <col min="387" max="387" width="15.28515625" bestFit="1" customWidth="1"/>
    <col min="388" max="388" width="16" bestFit="1" customWidth="1"/>
    <col min="389" max="389" width="10.42578125" bestFit="1" customWidth="1"/>
    <col min="390" max="390" width="18.28515625" bestFit="1" customWidth="1"/>
    <col min="391" max="391" width="15.28515625" bestFit="1" customWidth="1"/>
    <col min="392" max="392" width="16" bestFit="1" customWidth="1"/>
    <col min="393" max="393" width="10.42578125" bestFit="1" customWidth="1"/>
    <col min="394" max="394" width="18.28515625" bestFit="1" customWidth="1"/>
    <col min="395" max="395" width="15.28515625" bestFit="1" customWidth="1"/>
    <col min="396" max="396" width="16" bestFit="1" customWidth="1"/>
    <col min="397" max="397" width="10.42578125" bestFit="1" customWidth="1"/>
    <col min="398" max="398" width="18.28515625" bestFit="1" customWidth="1"/>
    <col min="399" max="399" width="15.28515625" bestFit="1" customWidth="1"/>
    <col min="400" max="400" width="16" bestFit="1" customWidth="1"/>
    <col min="401" max="401" width="10.42578125" bestFit="1" customWidth="1"/>
    <col min="402" max="402" width="18.28515625" bestFit="1" customWidth="1"/>
    <col min="403" max="403" width="15.28515625" bestFit="1" customWidth="1"/>
    <col min="404" max="404" width="16" bestFit="1" customWidth="1"/>
    <col min="405" max="405" width="10.42578125" bestFit="1" customWidth="1"/>
    <col min="406" max="406" width="18.28515625" bestFit="1" customWidth="1"/>
    <col min="407" max="407" width="15.28515625" bestFit="1" customWidth="1"/>
    <col min="408" max="408" width="16" bestFit="1" customWidth="1"/>
    <col min="409" max="409" width="10.42578125" bestFit="1" customWidth="1"/>
    <col min="410" max="410" width="18.28515625" bestFit="1" customWidth="1"/>
    <col min="411" max="411" width="15.28515625" bestFit="1" customWidth="1"/>
    <col min="412" max="412" width="16" bestFit="1" customWidth="1"/>
    <col min="413" max="413" width="10.42578125" bestFit="1" customWidth="1"/>
    <col min="414" max="414" width="18.28515625" bestFit="1" customWidth="1"/>
    <col min="415" max="415" width="15.28515625" bestFit="1" customWidth="1"/>
    <col min="416" max="416" width="16" bestFit="1" customWidth="1"/>
    <col min="417" max="417" width="10.42578125" bestFit="1" customWidth="1"/>
    <col min="418" max="418" width="18.28515625" bestFit="1" customWidth="1"/>
    <col min="419" max="419" width="15.28515625" bestFit="1" customWidth="1"/>
    <col min="420" max="420" width="16" bestFit="1" customWidth="1"/>
    <col min="421" max="421" width="10.42578125" bestFit="1" customWidth="1"/>
    <col min="422" max="422" width="18.28515625" bestFit="1" customWidth="1"/>
    <col min="423" max="423" width="15.28515625" bestFit="1" customWidth="1"/>
    <col min="424" max="424" width="16" bestFit="1" customWidth="1"/>
    <col min="425" max="425" width="10.42578125" bestFit="1" customWidth="1"/>
    <col min="426" max="426" width="18.28515625" bestFit="1" customWidth="1"/>
    <col min="427" max="427" width="15.28515625" bestFit="1" customWidth="1"/>
    <col min="428" max="428" width="16" bestFit="1" customWidth="1"/>
    <col min="429" max="429" width="10.42578125" bestFit="1" customWidth="1"/>
    <col min="430" max="430" width="18.28515625" bestFit="1" customWidth="1"/>
    <col min="431" max="431" width="15.28515625" bestFit="1" customWidth="1"/>
    <col min="432" max="432" width="16" bestFit="1" customWidth="1"/>
    <col min="433" max="433" width="10.42578125" bestFit="1" customWidth="1"/>
    <col min="434" max="434" width="24.42578125" bestFit="1" customWidth="1"/>
    <col min="435" max="435" width="21.42578125" bestFit="1" customWidth="1"/>
    <col min="436" max="436" width="22.140625" bestFit="1" customWidth="1"/>
    <col min="437" max="437" width="16.42578125" bestFit="1" customWidth="1"/>
  </cols>
  <sheetData>
    <row r="3" spans="1:169">
      <c r="B3" s="26" t="s">
        <v>242</v>
      </c>
    </row>
    <row r="4" spans="1:169">
      <c r="B4" t="s">
        <v>89</v>
      </c>
      <c r="F4" t="s">
        <v>86</v>
      </c>
      <c r="J4" t="s">
        <v>92</v>
      </c>
      <c r="N4" t="s">
        <v>88</v>
      </c>
      <c r="R4" t="s">
        <v>64</v>
      </c>
      <c r="V4" t="s">
        <v>94</v>
      </c>
      <c r="Z4" t="s">
        <v>78</v>
      </c>
      <c r="AD4" t="s">
        <v>60</v>
      </c>
      <c r="AH4" t="s">
        <v>73</v>
      </c>
      <c r="AL4" t="s">
        <v>59</v>
      </c>
      <c r="AP4" t="s">
        <v>74</v>
      </c>
      <c r="AT4" t="s">
        <v>79</v>
      </c>
      <c r="AX4" t="s">
        <v>93</v>
      </c>
      <c r="BB4" t="s">
        <v>172</v>
      </c>
      <c r="BF4" t="s">
        <v>90</v>
      </c>
      <c r="BJ4" t="s">
        <v>179</v>
      </c>
      <c r="BN4" t="s">
        <v>71</v>
      </c>
      <c r="BR4" t="s">
        <v>68</v>
      </c>
      <c r="BV4" t="s">
        <v>91</v>
      </c>
      <c r="BZ4" t="s">
        <v>76</v>
      </c>
      <c r="CD4" t="s">
        <v>67</v>
      </c>
      <c r="CH4" t="s">
        <v>85</v>
      </c>
      <c r="CL4" t="s">
        <v>61</v>
      </c>
      <c r="CP4" t="s">
        <v>65</v>
      </c>
      <c r="CT4" t="s">
        <v>181</v>
      </c>
      <c r="CX4" t="s">
        <v>87</v>
      </c>
      <c r="DB4" t="s">
        <v>180</v>
      </c>
      <c r="DF4" t="s">
        <v>251</v>
      </c>
      <c r="DJ4" t="s">
        <v>62</v>
      </c>
      <c r="DN4" t="s">
        <v>81</v>
      </c>
      <c r="DR4" t="s">
        <v>252</v>
      </c>
      <c r="DV4" t="s">
        <v>77</v>
      </c>
      <c r="DZ4" t="s">
        <v>69</v>
      </c>
      <c r="ED4" t="s">
        <v>70</v>
      </c>
      <c r="EH4" t="s">
        <v>63</v>
      </c>
      <c r="EL4" t="s">
        <v>75</v>
      </c>
      <c r="EP4" t="s">
        <v>72</v>
      </c>
      <c r="ET4" t="s">
        <v>82</v>
      </c>
      <c r="EX4" t="s">
        <v>66</v>
      </c>
      <c r="FB4" t="s">
        <v>80</v>
      </c>
      <c r="FF4" t="s">
        <v>258</v>
      </c>
      <c r="FJ4" t="s">
        <v>245</v>
      </c>
      <c r="FK4" t="s">
        <v>247</v>
      </c>
      <c r="FL4" t="s">
        <v>253</v>
      </c>
      <c r="FM4" t="s">
        <v>249</v>
      </c>
    </row>
    <row r="5" spans="1:169">
      <c r="A5" s="26" t="s">
        <v>239</v>
      </c>
      <c r="B5" t="s">
        <v>246</v>
      </c>
      <c r="C5" t="s">
        <v>248</v>
      </c>
      <c r="D5" t="s">
        <v>254</v>
      </c>
      <c r="E5" t="s">
        <v>250</v>
      </c>
      <c r="F5" t="s">
        <v>246</v>
      </c>
      <c r="G5" t="s">
        <v>248</v>
      </c>
      <c r="H5" t="s">
        <v>254</v>
      </c>
      <c r="I5" t="s">
        <v>250</v>
      </c>
      <c r="J5" t="s">
        <v>246</v>
      </c>
      <c r="K5" t="s">
        <v>248</v>
      </c>
      <c r="L5" t="s">
        <v>254</v>
      </c>
      <c r="M5" t="s">
        <v>250</v>
      </c>
      <c r="N5" t="s">
        <v>246</v>
      </c>
      <c r="O5" t="s">
        <v>248</v>
      </c>
      <c r="P5" t="s">
        <v>254</v>
      </c>
      <c r="Q5" t="s">
        <v>250</v>
      </c>
      <c r="R5" t="s">
        <v>246</v>
      </c>
      <c r="S5" t="s">
        <v>248</v>
      </c>
      <c r="T5" t="s">
        <v>254</v>
      </c>
      <c r="U5" t="s">
        <v>250</v>
      </c>
      <c r="V5" t="s">
        <v>246</v>
      </c>
      <c r="W5" t="s">
        <v>248</v>
      </c>
      <c r="X5" t="s">
        <v>254</v>
      </c>
      <c r="Y5" t="s">
        <v>250</v>
      </c>
      <c r="Z5" t="s">
        <v>246</v>
      </c>
      <c r="AA5" t="s">
        <v>248</v>
      </c>
      <c r="AB5" t="s">
        <v>254</v>
      </c>
      <c r="AC5" t="s">
        <v>250</v>
      </c>
      <c r="AD5" t="s">
        <v>246</v>
      </c>
      <c r="AE5" t="s">
        <v>248</v>
      </c>
      <c r="AF5" t="s">
        <v>254</v>
      </c>
      <c r="AG5" t="s">
        <v>250</v>
      </c>
      <c r="AH5" t="s">
        <v>246</v>
      </c>
      <c r="AI5" t="s">
        <v>248</v>
      </c>
      <c r="AJ5" t="s">
        <v>254</v>
      </c>
      <c r="AK5" t="s">
        <v>250</v>
      </c>
      <c r="AL5" t="s">
        <v>246</v>
      </c>
      <c r="AM5" t="s">
        <v>248</v>
      </c>
      <c r="AN5" t="s">
        <v>254</v>
      </c>
      <c r="AO5" t="s">
        <v>250</v>
      </c>
      <c r="AP5" t="s">
        <v>246</v>
      </c>
      <c r="AQ5" t="s">
        <v>248</v>
      </c>
      <c r="AR5" t="s">
        <v>254</v>
      </c>
      <c r="AS5" t="s">
        <v>250</v>
      </c>
      <c r="AT5" t="s">
        <v>246</v>
      </c>
      <c r="AU5" t="s">
        <v>248</v>
      </c>
      <c r="AV5" t="s">
        <v>254</v>
      </c>
      <c r="AW5" t="s">
        <v>250</v>
      </c>
      <c r="AX5" t="s">
        <v>246</v>
      </c>
      <c r="AY5" t="s">
        <v>248</v>
      </c>
      <c r="AZ5" t="s">
        <v>254</v>
      </c>
      <c r="BA5" t="s">
        <v>250</v>
      </c>
      <c r="BB5" t="s">
        <v>246</v>
      </c>
      <c r="BC5" t="s">
        <v>248</v>
      </c>
      <c r="BD5" t="s">
        <v>254</v>
      </c>
      <c r="BE5" t="s">
        <v>250</v>
      </c>
      <c r="BF5" t="s">
        <v>246</v>
      </c>
      <c r="BG5" t="s">
        <v>248</v>
      </c>
      <c r="BH5" t="s">
        <v>254</v>
      </c>
      <c r="BI5" t="s">
        <v>250</v>
      </c>
      <c r="BJ5" t="s">
        <v>246</v>
      </c>
      <c r="BK5" t="s">
        <v>248</v>
      </c>
      <c r="BL5" t="s">
        <v>254</v>
      </c>
      <c r="BM5" t="s">
        <v>250</v>
      </c>
      <c r="BN5" t="s">
        <v>246</v>
      </c>
      <c r="BO5" t="s">
        <v>248</v>
      </c>
      <c r="BP5" t="s">
        <v>254</v>
      </c>
      <c r="BQ5" t="s">
        <v>250</v>
      </c>
      <c r="BR5" t="s">
        <v>246</v>
      </c>
      <c r="BS5" t="s">
        <v>248</v>
      </c>
      <c r="BT5" t="s">
        <v>254</v>
      </c>
      <c r="BU5" t="s">
        <v>250</v>
      </c>
      <c r="BV5" t="s">
        <v>246</v>
      </c>
      <c r="BW5" t="s">
        <v>248</v>
      </c>
      <c r="BX5" t="s">
        <v>254</v>
      </c>
      <c r="BY5" t="s">
        <v>250</v>
      </c>
      <c r="BZ5" t="s">
        <v>246</v>
      </c>
      <c r="CA5" t="s">
        <v>248</v>
      </c>
      <c r="CB5" t="s">
        <v>254</v>
      </c>
      <c r="CC5" t="s">
        <v>250</v>
      </c>
      <c r="CD5" t="s">
        <v>246</v>
      </c>
      <c r="CE5" t="s">
        <v>248</v>
      </c>
      <c r="CF5" t="s">
        <v>254</v>
      </c>
      <c r="CG5" t="s">
        <v>250</v>
      </c>
      <c r="CH5" t="s">
        <v>246</v>
      </c>
      <c r="CI5" t="s">
        <v>248</v>
      </c>
      <c r="CJ5" t="s">
        <v>254</v>
      </c>
      <c r="CK5" t="s">
        <v>250</v>
      </c>
      <c r="CL5" t="s">
        <v>246</v>
      </c>
      <c r="CM5" t="s">
        <v>248</v>
      </c>
      <c r="CN5" t="s">
        <v>254</v>
      </c>
      <c r="CO5" t="s">
        <v>250</v>
      </c>
      <c r="CP5" t="s">
        <v>246</v>
      </c>
      <c r="CQ5" t="s">
        <v>248</v>
      </c>
      <c r="CR5" t="s">
        <v>254</v>
      </c>
      <c r="CS5" t="s">
        <v>250</v>
      </c>
      <c r="CT5" t="s">
        <v>246</v>
      </c>
      <c r="CU5" t="s">
        <v>248</v>
      </c>
      <c r="CV5" t="s">
        <v>254</v>
      </c>
      <c r="CW5" t="s">
        <v>250</v>
      </c>
      <c r="CX5" t="s">
        <v>246</v>
      </c>
      <c r="CY5" t="s">
        <v>248</v>
      </c>
      <c r="CZ5" t="s">
        <v>254</v>
      </c>
      <c r="DA5" t="s">
        <v>250</v>
      </c>
      <c r="DB5" t="s">
        <v>246</v>
      </c>
      <c r="DC5" t="s">
        <v>248</v>
      </c>
      <c r="DD5" t="s">
        <v>254</v>
      </c>
      <c r="DE5" t="s">
        <v>250</v>
      </c>
      <c r="DF5" t="s">
        <v>246</v>
      </c>
      <c r="DG5" t="s">
        <v>248</v>
      </c>
      <c r="DH5" t="s">
        <v>254</v>
      </c>
      <c r="DI5" t="s">
        <v>250</v>
      </c>
      <c r="DJ5" t="s">
        <v>246</v>
      </c>
      <c r="DK5" t="s">
        <v>248</v>
      </c>
      <c r="DL5" t="s">
        <v>254</v>
      </c>
      <c r="DM5" t="s">
        <v>250</v>
      </c>
      <c r="DN5" t="s">
        <v>246</v>
      </c>
      <c r="DO5" t="s">
        <v>248</v>
      </c>
      <c r="DP5" t="s">
        <v>254</v>
      </c>
      <c r="DQ5" t="s">
        <v>250</v>
      </c>
      <c r="DR5" t="s">
        <v>246</v>
      </c>
      <c r="DS5" t="s">
        <v>248</v>
      </c>
      <c r="DT5" t="s">
        <v>254</v>
      </c>
      <c r="DU5" t="s">
        <v>250</v>
      </c>
      <c r="DV5" t="s">
        <v>246</v>
      </c>
      <c r="DW5" t="s">
        <v>248</v>
      </c>
      <c r="DX5" t="s">
        <v>254</v>
      </c>
      <c r="DY5" t="s">
        <v>250</v>
      </c>
      <c r="DZ5" t="s">
        <v>246</v>
      </c>
      <c r="EA5" t="s">
        <v>248</v>
      </c>
      <c r="EB5" t="s">
        <v>254</v>
      </c>
      <c r="EC5" t="s">
        <v>250</v>
      </c>
      <c r="ED5" t="s">
        <v>246</v>
      </c>
      <c r="EE5" t="s">
        <v>248</v>
      </c>
      <c r="EF5" t="s">
        <v>254</v>
      </c>
      <c r="EG5" t="s">
        <v>250</v>
      </c>
      <c r="EH5" t="s">
        <v>246</v>
      </c>
      <c r="EI5" t="s">
        <v>248</v>
      </c>
      <c r="EJ5" t="s">
        <v>254</v>
      </c>
      <c r="EK5" t="s">
        <v>250</v>
      </c>
      <c r="EL5" t="s">
        <v>246</v>
      </c>
      <c r="EM5" t="s">
        <v>248</v>
      </c>
      <c r="EN5" t="s">
        <v>254</v>
      </c>
      <c r="EO5" t="s">
        <v>250</v>
      </c>
      <c r="EP5" t="s">
        <v>246</v>
      </c>
      <c r="EQ5" t="s">
        <v>248</v>
      </c>
      <c r="ER5" t="s">
        <v>254</v>
      </c>
      <c r="ES5" t="s">
        <v>250</v>
      </c>
      <c r="ET5" t="s">
        <v>246</v>
      </c>
      <c r="EU5" t="s">
        <v>248</v>
      </c>
      <c r="EV5" t="s">
        <v>254</v>
      </c>
      <c r="EW5" t="s">
        <v>250</v>
      </c>
      <c r="EX5" t="s">
        <v>246</v>
      </c>
      <c r="EY5" t="s">
        <v>248</v>
      </c>
      <c r="EZ5" t="s">
        <v>254</v>
      </c>
      <c r="FA5" t="s">
        <v>250</v>
      </c>
      <c r="FB5" t="s">
        <v>246</v>
      </c>
      <c r="FC5" t="s">
        <v>248</v>
      </c>
      <c r="FD5" t="s">
        <v>254</v>
      </c>
      <c r="FE5" t="s">
        <v>250</v>
      </c>
      <c r="FF5" t="s">
        <v>246</v>
      </c>
      <c r="FG5" t="s">
        <v>248</v>
      </c>
      <c r="FH5" t="s">
        <v>254</v>
      </c>
      <c r="FI5" t="s">
        <v>250</v>
      </c>
    </row>
    <row r="6" spans="1:169">
      <c r="A6" s="27" t="s">
        <v>204</v>
      </c>
      <c r="B6">
        <v>3.415</v>
      </c>
      <c r="C6">
        <v>5.5049999999999999</v>
      </c>
      <c r="D6">
        <v>71.75</v>
      </c>
      <c r="E6">
        <v>35.86</v>
      </c>
      <c r="F6">
        <v>3.48</v>
      </c>
      <c r="G6">
        <v>5.3149999999999995</v>
      </c>
      <c r="H6">
        <v>91</v>
      </c>
      <c r="I6">
        <v>38.049999999999997</v>
      </c>
      <c r="J6">
        <v>3.3550000000000004</v>
      </c>
      <c r="K6">
        <v>5.2750000000000004</v>
      </c>
      <c r="L6">
        <v>82.666666666666671</v>
      </c>
      <c r="M6">
        <v>37.314999999999998</v>
      </c>
      <c r="N6">
        <v>3.2749999999999999</v>
      </c>
      <c r="O6">
        <v>5.15</v>
      </c>
      <c r="P6">
        <v>109</v>
      </c>
      <c r="Q6">
        <v>33.475000000000001</v>
      </c>
      <c r="R6">
        <v>3.0966666666666662</v>
      </c>
      <c r="S6">
        <v>5.1775000000000002</v>
      </c>
      <c r="T6">
        <v>149.33333333333334</v>
      </c>
      <c r="U6">
        <v>46.99</v>
      </c>
      <c r="V6">
        <v>3.4350000000000001</v>
      </c>
      <c r="W6">
        <v>5.7949999999999999</v>
      </c>
      <c r="X6">
        <v>84</v>
      </c>
      <c r="Y6">
        <v>30.9</v>
      </c>
      <c r="Z6">
        <v>3.11</v>
      </c>
      <c r="AA6">
        <v>5.07</v>
      </c>
      <c r="AB6">
        <v>149</v>
      </c>
      <c r="AD6">
        <v>3.38</v>
      </c>
      <c r="AE6">
        <v>5.4</v>
      </c>
      <c r="AF6">
        <v>129.19999999999999</v>
      </c>
      <c r="AG6">
        <v>36.634999999999998</v>
      </c>
      <c r="AH6">
        <v>3.23</v>
      </c>
      <c r="AI6">
        <v>5.0150000000000006</v>
      </c>
      <c r="AJ6">
        <v>110</v>
      </c>
      <c r="AK6">
        <v>44.54</v>
      </c>
      <c r="AN6">
        <v>141</v>
      </c>
      <c r="AP6">
        <v>3.14</v>
      </c>
      <c r="AQ6">
        <v>5.18</v>
      </c>
      <c r="AR6">
        <v>108.75</v>
      </c>
      <c r="AS6">
        <v>42.69</v>
      </c>
      <c r="AT6">
        <v>3.375</v>
      </c>
      <c r="AU6">
        <v>5.0449999999999999</v>
      </c>
      <c r="AV6">
        <v>100</v>
      </c>
      <c r="AX6">
        <v>3.48</v>
      </c>
      <c r="AY6">
        <v>5.5250000000000004</v>
      </c>
      <c r="AZ6">
        <v>82</v>
      </c>
      <c r="BA6">
        <v>34.769999999999996</v>
      </c>
      <c r="BB6">
        <v>3.14</v>
      </c>
      <c r="BC6">
        <v>4.9000000000000004</v>
      </c>
      <c r="BD6">
        <v>167</v>
      </c>
      <c r="BF6">
        <v>3.4649999999999999</v>
      </c>
      <c r="BG6">
        <v>5.7550000000000008</v>
      </c>
      <c r="BH6">
        <v>71.333333333333329</v>
      </c>
      <c r="BI6">
        <v>32.25</v>
      </c>
      <c r="BJ6">
        <v>3.1633333333333336</v>
      </c>
      <c r="BK6">
        <v>5.1825000000000001</v>
      </c>
      <c r="BL6">
        <v>117.5</v>
      </c>
      <c r="BM6">
        <v>46.68</v>
      </c>
      <c r="BN6">
        <v>3.0249999999999999</v>
      </c>
      <c r="BO6">
        <v>5.0449999999999999</v>
      </c>
      <c r="BP6">
        <v>133.5</v>
      </c>
      <c r="BQ6">
        <v>45.18</v>
      </c>
      <c r="BR6">
        <v>3.0612499999999998</v>
      </c>
      <c r="BS6">
        <v>4.9383333333333326</v>
      </c>
      <c r="BT6">
        <v>103.33333333333333</v>
      </c>
      <c r="BU6">
        <v>49.93</v>
      </c>
      <c r="BV6">
        <v>3.5</v>
      </c>
      <c r="BW6">
        <v>5.25</v>
      </c>
      <c r="BX6">
        <v>116.25</v>
      </c>
      <c r="BY6">
        <v>34.515000000000001</v>
      </c>
      <c r="BZ6">
        <v>3.1550000000000002</v>
      </c>
      <c r="CA6">
        <v>4.9400000000000004</v>
      </c>
      <c r="CB6">
        <v>140</v>
      </c>
      <c r="CD6">
        <v>3.3550000000000004</v>
      </c>
      <c r="CE6">
        <v>5.1749999999999998</v>
      </c>
      <c r="CF6">
        <v>109.75</v>
      </c>
      <c r="CG6">
        <v>35.76</v>
      </c>
      <c r="CH6">
        <v>3.45</v>
      </c>
      <c r="CI6">
        <v>5.74</v>
      </c>
      <c r="CJ6">
        <v>76.666666666666671</v>
      </c>
      <c r="CK6">
        <v>32.5</v>
      </c>
      <c r="CL6">
        <v>3.3049999999999997</v>
      </c>
      <c r="CM6">
        <v>5.0633333333333335</v>
      </c>
      <c r="CN6">
        <v>108.8</v>
      </c>
      <c r="CO6">
        <v>39.004999999999995</v>
      </c>
      <c r="CP6">
        <v>3.1150000000000002</v>
      </c>
      <c r="CQ6">
        <v>5.125</v>
      </c>
      <c r="CR6">
        <v>147.33333333333334</v>
      </c>
      <c r="CS6">
        <v>39.42</v>
      </c>
      <c r="CV6">
        <v>89</v>
      </c>
      <c r="CX6">
        <v>3.17</v>
      </c>
      <c r="CY6">
        <v>5.37</v>
      </c>
      <c r="CZ6">
        <v>81</v>
      </c>
      <c r="DA6">
        <v>40.119999999999997</v>
      </c>
      <c r="DB6">
        <v>3</v>
      </c>
      <c r="DC6">
        <v>5.0999999999999996</v>
      </c>
      <c r="DD6">
        <v>111.5</v>
      </c>
      <c r="DE6">
        <v>41.11</v>
      </c>
      <c r="DH6">
        <v>111</v>
      </c>
      <c r="DJ6">
        <v>3.3949999999999996</v>
      </c>
      <c r="DK6">
        <v>5.2450000000000001</v>
      </c>
      <c r="DL6">
        <v>116.5</v>
      </c>
      <c r="DM6">
        <v>34.58</v>
      </c>
      <c r="DN6">
        <v>3.2275</v>
      </c>
      <c r="DO6">
        <v>5.01</v>
      </c>
      <c r="DP6">
        <v>128</v>
      </c>
      <c r="DV6">
        <v>3.17</v>
      </c>
      <c r="DW6">
        <v>5.165</v>
      </c>
      <c r="DX6">
        <v>146</v>
      </c>
      <c r="DZ6">
        <v>3.1750000000000003</v>
      </c>
      <c r="EA6">
        <v>4.9824999999999999</v>
      </c>
      <c r="EB6">
        <v>120</v>
      </c>
      <c r="EC6">
        <v>33.799999999999997</v>
      </c>
      <c r="ED6">
        <v>3.1783333333333332</v>
      </c>
      <c r="EE6">
        <v>5.0625</v>
      </c>
      <c r="EF6">
        <v>138.5</v>
      </c>
      <c r="EG6">
        <v>45.03</v>
      </c>
      <c r="EH6">
        <v>2.2233333333333332</v>
      </c>
      <c r="EI6">
        <v>2.5299999999999998</v>
      </c>
      <c r="EJ6">
        <v>102.66666666666667</v>
      </c>
      <c r="EK6">
        <v>0</v>
      </c>
      <c r="EL6">
        <v>3.1274999999999999</v>
      </c>
      <c r="EN6">
        <v>154</v>
      </c>
      <c r="EP6">
        <v>3.3716666666666675</v>
      </c>
      <c r="EQ6">
        <v>5.165</v>
      </c>
      <c r="ER6">
        <v>86</v>
      </c>
      <c r="ES6">
        <v>36.020000000000003</v>
      </c>
      <c r="ET6">
        <v>3.3200000000000003</v>
      </c>
      <c r="EU6">
        <v>5.07</v>
      </c>
      <c r="EV6">
        <v>113</v>
      </c>
      <c r="EX6">
        <v>3.5887500000000001</v>
      </c>
      <c r="EY6">
        <v>5.4316666666666658</v>
      </c>
      <c r="EZ6">
        <v>93.6</v>
      </c>
      <c r="FA6">
        <v>36.42</v>
      </c>
      <c r="FB6">
        <v>3.0825</v>
      </c>
      <c r="FC6">
        <v>4.5549999999999997</v>
      </c>
      <c r="FD6">
        <v>165</v>
      </c>
      <c r="FH6">
        <v>115</v>
      </c>
      <c r="FJ6">
        <v>3.2384117647058828</v>
      </c>
      <c r="FK6">
        <v>5.1259677419354839</v>
      </c>
      <c r="FL6">
        <v>108.80701754385964</v>
      </c>
      <c r="FM6">
        <v>37.180249999999994</v>
      </c>
    </row>
    <row r="7" spans="1:169">
      <c r="A7" s="28">
        <v>45413</v>
      </c>
      <c r="R7">
        <v>3.23</v>
      </c>
      <c r="AD7">
        <v>3.55</v>
      </c>
      <c r="AH7">
        <v>3.5199999999999996</v>
      </c>
      <c r="AT7">
        <v>3.48</v>
      </c>
      <c r="BJ7">
        <v>3.34</v>
      </c>
      <c r="BR7">
        <v>3.1349999999999998</v>
      </c>
      <c r="BZ7">
        <v>3.1</v>
      </c>
      <c r="CD7">
        <v>3.6349999999999998</v>
      </c>
      <c r="CL7">
        <v>3.42</v>
      </c>
      <c r="CP7">
        <v>3.2850000000000001</v>
      </c>
      <c r="DJ7">
        <v>3.5049999999999999</v>
      </c>
      <c r="DN7">
        <v>3.1850000000000001</v>
      </c>
      <c r="DV7">
        <v>3.14</v>
      </c>
      <c r="DZ7">
        <v>3.1550000000000002</v>
      </c>
      <c r="ED7">
        <v>3.3049999999999997</v>
      </c>
      <c r="EH7">
        <v>3.4699999999999998</v>
      </c>
      <c r="EL7">
        <v>3.085</v>
      </c>
      <c r="EP7">
        <v>3.4850000000000003</v>
      </c>
      <c r="ET7">
        <v>3.2800000000000002</v>
      </c>
      <c r="EX7">
        <v>3.6749999999999998</v>
      </c>
      <c r="FB7">
        <v>3.2349999999999999</v>
      </c>
      <c r="FJ7">
        <v>3.3435714285714289</v>
      </c>
    </row>
    <row r="8" spans="1:169">
      <c r="A8" s="28">
        <v>45536</v>
      </c>
    </row>
    <row r="9" spans="1:169">
      <c r="A9" s="28">
        <v>45566</v>
      </c>
      <c r="R9">
        <v>2.98</v>
      </c>
      <c r="S9">
        <v>5.2050000000000001</v>
      </c>
      <c r="Z9">
        <v>3.11</v>
      </c>
      <c r="AA9">
        <v>5.07</v>
      </c>
      <c r="AD9">
        <v>3.3</v>
      </c>
      <c r="AE9">
        <v>5.4399999999999995</v>
      </c>
      <c r="AH9">
        <v>3.29</v>
      </c>
      <c r="AI9">
        <v>4.9849999999999994</v>
      </c>
      <c r="AT9">
        <v>3.27</v>
      </c>
      <c r="AU9">
        <v>5.0449999999999999</v>
      </c>
      <c r="BB9">
        <v>3.14</v>
      </c>
      <c r="BC9">
        <v>4.9000000000000004</v>
      </c>
      <c r="BJ9">
        <v>3.09</v>
      </c>
      <c r="BK9">
        <v>5.1950000000000003</v>
      </c>
      <c r="BN9">
        <v>3.04</v>
      </c>
      <c r="BO9">
        <v>4.99</v>
      </c>
      <c r="BR9">
        <v>3.04</v>
      </c>
      <c r="BS9">
        <v>4.9749999999999996</v>
      </c>
      <c r="BZ9">
        <v>3.21</v>
      </c>
      <c r="CA9">
        <v>4.9400000000000004</v>
      </c>
      <c r="CD9">
        <v>3.23</v>
      </c>
      <c r="CE9">
        <v>5.26</v>
      </c>
      <c r="CL9">
        <v>3.36</v>
      </c>
      <c r="CM9">
        <v>5.1099999999999994</v>
      </c>
      <c r="CP9">
        <v>2.97</v>
      </c>
      <c r="CQ9">
        <v>5.0599999999999996</v>
      </c>
      <c r="DJ9">
        <v>3.34</v>
      </c>
      <c r="DK9">
        <v>5.5600000000000005</v>
      </c>
      <c r="DN9">
        <v>3.27</v>
      </c>
      <c r="DO9">
        <v>5.01</v>
      </c>
      <c r="DV9">
        <v>3.2</v>
      </c>
      <c r="DW9">
        <v>5.165</v>
      </c>
      <c r="DZ9">
        <v>3.31</v>
      </c>
      <c r="EA9">
        <v>5.0149999999999997</v>
      </c>
      <c r="ED9">
        <v>3.1</v>
      </c>
      <c r="EE9">
        <v>5.085</v>
      </c>
      <c r="EH9">
        <v>3.2</v>
      </c>
      <c r="EI9">
        <v>5.0599999999999996</v>
      </c>
      <c r="EL9">
        <v>3.17</v>
      </c>
      <c r="EP9">
        <v>3.43</v>
      </c>
      <c r="EQ9">
        <v>5.24</v>
      </c>
      <c r="ET9">
        <v>3.36</v>
      </c>
      <c r="EU9">
        <v>5.07</v>
      </c>
      <c r="EX9">
        <v>3.6</v>
      </c>
      <c r="EY9">
        <v>5.5749999999999993</v>
      </c>
      <c r="FB9">
        <v>2.93</v>
      </c>
      <c r="FC9">
        <v>4.5549999999999997</v>
      </c>
      <c r="FJ9">
        <v>3.205833333333334</v>
      </c>
      <c r="FK9">
        <v>5.1091304347826085</v>
      </c>
    </row>
    <row r="10" spans="1:169">
      <c r="A10" s="28">
        <v>45658</v>
      </c>
    </row>
    <row r="11" spans="1:169">
      <c r="A11" s="28">
        <v>45682</v>
      </c>
      <c r="T11">
        <v>164</v>
      </c>
      <c r="AB11">
        <v>149</v>
      </c>
      <c r="AF11">
        <v>144</v>
      </c>
      <c r="AJ11">
        <v>114</v>
      </c>
      <c r="AN11">
        <v>141</v>
      </c>
      <c r="AR11">
        <v>115</v>
      </c>
      <c r="AV11">
        <v>100</v>
      </c>
      <c r="BD11">
        <v>167</v>
      </c>
      <c r="BP11">
        <v>151</v>
      </c>
      <c r="BT11">
        <v>114</v>
      </c>
      <c r="CB11">
        <v>140</v>
      </c>
      <c r="CF11">
        <v>114</v>
      </c>
      <c r="CN11">
        <v>120</v>
      </c>
      <c r="CR11">
        <v>170</v>
      </c>
      <c r="DL11">
        <v>125</v>
      </c>
      <c r="DP11">
        <v>128</v>
      </c>
      <c r="DX11">
        <v>146</v>
      </c>
      <c r="EB11">
        <v>132</v>
      </c>
      <c r="EF11">
        <v>142</v>
      </c>
      <c r="EJ11">
        <v>103</v>
      </c>
      <c r="EN11">
        <v>154</v>
      </c>
      <c r="ER11">
        <v>92</v>
      </c>
      <c r="EV11">
        <v>113</v>
      </c>
      <c r="EZ11">
        <v>112</v>
      </c>
      <c r="FD11">
        <v>165</v>
      </c>
      <c r="FL11">
        <v>132.6</v>
      </c>
    </row>
    <row r="12" spans="1:169">
      <c r="A12" s="28">
        <v>45717</v>
      </c>
    </row>
    <row r="13" spans="1:169">
      <c r="A13" s="28">
        <v>45765</v>
      </c>
      <c r="D13">
        <v>74</v>
      </c>
      <c r="H13">
        <v>101</v>
      </c>
      <c r="L13">
        <v>86</v>
      </c>
      <c r="P13">
        <v>111</v>
      </c>
      <c r="X13">
        <v>82</v>
      </c>
      <c r="AF13">
        <v>128</v>
      </c>
      <c r="AJ13">
        <v>110</v>
      </c>
      <c r="AR13">
        <v>102</v>
      </c>
      <c r="AZ13">
        <v>72</v>
      </c>
      <c r="BH13">
        <v>72</v>
      </c>
      <c r="BL13">
        <v>110</v>
      </c>
      <c r="BP13">
        <v>139</v>
      </c>
      <c r="BT13">
        <v>104</v>
      </c>
      <c r="BX13">
        <v>121</v>
      </c>
      <c r="CF13">
        <v>101</v>
      </c>
      <c r="CJ13">
        <v>78</v>
      </c>
      <c r="CN13">
        <v>104</v>
      </c>
      <c r="CR13">
        <v>142</v>
      </c>
      <c r="CZ13">
        <v>70</v>
      </c>
      <c r="DH13">
        <v>111</v>
      </c>
      <c r="DL13">
        <v>110</v>
      </c>
      <c r="EF13">
        <v>138</v>
      </c>
      <c r="EJ13">
        <v>100</v>
      </c>
      <c r="ER13">
        <v>83</v>
      </c>
      <c r="EZ13">
        <v>95</v>
      </c>
      <c r="FL13">
        <v>101.84615384615384</v>
      </c>
    </row>
    <row r="14" spans="1:169">
      <c r="A14" s="28">
        <v>45770</v>
      </c>
    </row>
    <row r="15" spans="1:169">
      <c r="A15" s="28">
        <v>45802</v>
      </c>
      <c r="B15">
        <v>3.56</v>
      </c>
      <c r="C15">
        <v>5.72</v>
      </c>
      <c r="D15">
        <v>70</v>
      </c>
      <c r="E15">
        <v>34.9</v>
      </c>
      <c r="F15">
        <v>3.46</v>
      </c>
      <c r="G15">
        <v>5.38</v>
      </c>
      <c r="H15">
        <v>83</v>
      </c>
      <c r="I15">
        <v>39.01</v>
      </c>
      <c r="J15">
        <v>3.47</v>
      </c>
      <c r="K15">
        <v>5.22</v>
      </c>
      <c r="M15">
        <v>38.869999999999997</v>
      </c>
      <c r="N15">
        <v>3.38</v>
      </c>
      <c r="O15">
        <v>5.16</v>
      </c>
      <c r="P15">
        <v>113</v>
      </c>
      <c r="Q15">
        <v>30.53</v>
      </c>
      <c r="R15">
        <v>3.08</v>
      </c>
      <c r="S15">
        <v>5.15</v>
      </c>
      <c r="T15">
        <v>136</v>
      </c>
      <c r="U15">
        <v>46.99</v>
      </c>
      <c r="V15">
        <v>3.52</v>
      </c>
      <c r="W15">
        <v>5.86</v>
      </c>
      <c r="X15">
        <v>94</v>
      </c>
      <c r="Y15">
        <v>30.9</v>
      </c>
      <c r="AD15">
        <v>3.34</v>
      </c>
      <c r="AE15">
        <v>5.36</v>
      </c>
      <c r="AF15">
        <v>114</v>
      </c>
      <c r="AG15">
        <v>35.229999999999997</v>
      </c>
      <c r="AH15">
        <v>3.08</v>
      </c>
      <c r="AI15">
        <v>5.03</v>
      </c>
      <c r="AJ15">
        <v>112</v>
      </c>
      <c r="AK15">
        <v>42.4</v>
      </c>
      <c r="AP15">
        <v>3.14</v>
      </c>
      <c r="AQ15">
        <v>5.18</v>
      </c>
      <c r="AR15">
        <v>109</v>
      </c>
      <c r="AS15">
        <v>42.69</v>
      </c>
      <c r="AX15">
        <v>3.57</v>
      </c>
      <c r="AY15">
        <v>5.67</v>
      </c>
      <c r="AZ15">
        <v>84</v>
      </c>
      <c r="BA15">
        <v>36</v>
      </c>
      <c r="BF15">
        <v>3.5</v>
      </c>
      <c r="BG15">
        <v>5.86</v>
      </c>
      <c r="BI15">
        <v>31.6</v>
      </c>
      <c r="BJ15">
        <v>3.06</v>
      </c>
      <c r="BK15">
        <v>5.17</v>
      </c>
      <c r="BL15">
        <v>125</v>
      </c>
      <c r="BM15">
        <v>46.68</v>
      </c>
      <c r="BN15">
        <v>3.01</v>
      </c>
      <c r="BO15">
        <v>5.0999999999999996</v>
      </c>
      <c r="BP15">
        <v>134</v>
      </c>
      <c r="BQ15">
        <v>45.18</v>
      </c>
      <c r="BR15">
        <v>3.15</v>
      </c>
      <c r="BS15">
        <v>4.96</v>
      </c>
      <c r="BT15">
        <v>108</v>
      </c>
      <c r="BU15">
        <v>51.65</v>
      </c>
      <c r="BV15">
        <v>3.71</v>
      </c>
      <c r="BW15">
        <v>5.26</v>
      </c>
      <c r="BX15">
        <v>121</v>
      </c>
      <c r="BY15">
        <v>34.840000000000003</v>
      </c>
      <c r="CD15">
        <v>3.2</v>
      </c>
      <c r="CE15">
        <v>5.09</v>
      </c>
      <c r="CF15">
        <v>115</v>
      </c>
      <c r="CG15">
        <v>35.76</v>
      </c>
      <c r="CH15">
        <v>3.45</v>
      </c>
      <c r="CI15">
        <v>5.74</v>
      </c>
      <c r="CJ15">
        <v>81</v>
      </c>
      <c r="CK15">
        <v>32.5</v>
      </c>
      <c r="CL15">
        <v>3.34</v>
      </c>
      <c r="CM15">
        <v>5.12</v>
      </c>
      <c r="CN15">
        <v>106</v>
      </c>
      <c r="CO15">
        <v>38.869999999999997</v>
      </c>
      <c r="CP15">
        <v>3.09</v>
      </c>
      <c r="CQ15">
        <v>5.19</v>
      </c>
      <c r="CR15">
        <v>130</v>
      </c>
      <c r="CS15">
        <v>39.42</v>
      </c>
      <c r="CX15">
        <v>3.17</v>
      </c>
      <c r="CY15">
        <v>5.37</v>
      </c>
      <c r="CZ15">
        <v>92</v>
      </c>
      <c r="DA15">
        <v>40.119999999999997</v>
      </c>
      <c r="DB15">
        <v>3</v>
      </c>
      <c r="DC15">
        <v>5.0999999999999996</v>
      </c>
      <c r="DD15">
        <v>120</v>
      </c>
      <c r="DE15">
        <v>41.11</v>
      </c>
      <c r="DJ15">
        <v>3.34</v>
      </c>
      <c r="DK15">
        <v>4.93</v>
      </c>
      <c r="DL15">
        <v>121</v>
      </c>
      <c r="DM15">
        <v>34.58</v>
      </c>
      <c r="DZ15">
        <v>3.06</v>
      </c>
      <c r="EA15">
        <v>4.95</v>
      </c>
      <c r="EB15">
        <v>114</v>
      </c>
      <c r="EC15">
        <v>33.799999999999997</v>
      </c>
      <c r="ED15">
        <v>3.13</v>
      </c>
      <c r="EE15">
        <v>5.04</v>
      </c>
      <c r="EF15">
        <v>135</v>
      </c>
      <c r="EG15">
        <v>45.03</v>
      </c>
      <c r="EH15">
        <v>0</v>
      </c>
      <c r="EI15">
        <v>0</v>
      </c>
      <c r="EK15">
        <v>0</v>
      </c>
      <c r="EP15">
        <v>3.2</v>
      </c>
      <c r="EQ15">
        <v>5.09</v>
      </c>
      <c r="ER15">
        <v>85</v>
      </c>
      <c r="ES15">
        <v>36.020000000000003</v>
      </c>
      <c r="EX15">
        <v>3.56</v>
      </c>
      <c r="EY15">
        <v>5.35</v>
      </c>
      <c r="EZ15">
        <v>85</v>
      </c>
      <c r="FA15">
        <v>36.42</v>
      </c>
      <c r="FJ15">
        <v>3.1692592592592601</v>
      </c>
      <c r="FK15">
        <v>5.075925925925926</v>
      </c>
      <c r="FL15">
        <v>107.79166666666667</v>
      </c>
      <c r="FM15">
        <v>37.077777777777776</v>
      </c>
    </row>
    <row r="16" spans="1:169">
      <c r="A16" s="28">
        <v>45811</v>
      </c>
    </row>
    <row r="17" spans="1:169">
      <c r="A17" s="28">
        <v>45839</v>
      </c>
    </row>
    <row r="18" spans="1:169">
      <c r="A18" s="28">
        <v>45860</v>
      </c>
      <c r="D18">
        <v>76</v>
      </c>
      <c r="H18">
        <v>88</v>
      </c>
      <c r="L18">
        <v>88</v>
      </c>
      <c r="P18">
        <v>107</v>
      </c>
      <c r="T18">
        <v>148</v>
      </c>
      <c r="X18">
        <v>84</v>
      </c>
      <c r="AF18">
        <v>135</v>
      </c>
      <c r="AJ18">
        <v>108</v>
      </c>
      <c r="AR18">
        <v>109</v>
      </c>
      <c r="AZ18">
        <v>90</v>
      </c>
      <c r="BH18">
        <v>72</v>
      </c>
      <c r="BP18">
        <v>110</v>
      </c>
      <c r="BT18">
        <v>110</v>
      </c>
      <c r="BX18">
        <v>112</v>
      </c>
      <c r="CF18">
        <v>109</v>
      </c>
      <c r="CJ18">
        <v>71</v>
      </c>
      <c r="CN18">
        <v>104</v>
      </c>
      <c r="CV18">
        <v>89</v>
      </c>
      <c r="DD18">
        <v>103</v>
      </c>
      <c r="DL18">
        <v>110</v>
      </c>
      <c r="EB18">
        <v>114</v>
      </c>
      <c r="EF18">
        <v>139</v>
      </c>
      <c r="EJ18">
        <v>105</v>
      </c>
      <c r="ER18">
        <v>84</v>
      </c>
      <c r="EZ18">
        <v>87</v>
      </c>
      <c r="FH18">
        <v>115</v>
      </c>
      <c r="FL18">
        <v>102.57692307692308</v>
      </c>
    </row>
    <row r="19" spans="1:169">
      <c r="A19" s="28">
        <v>45896</v>
      </c>
      <c r="B19">
        <v>3.27</v>
      </c>
      <c r="C19">
        <v>5.29</v>
      </c>
      <c r="D19">
        <v>67</v>
      </c>
      <c r="E19">
        <v>36.82</v>
      </c>
      <c r="F19">
        <v>3.5</v>
      </c>
      <c r="G19">
        <v>5.25</v>
      </c>
      <c r="H19">
        <v>92</v>
      </c>
      <c r="I19">
        <v>37.090000000000003</v>
      </c>
      <c r="J19">
        <v>3.24</v>
      </c>
      <c r="K19">
        <v>5.33</v>
      </c>
      <c r="L19">
        <v>74</v>
      </c>
      <c r="M19">
        <v>35.76</v>
      </c>
      <c r="N19">
        <v>3.17</v>
      </c>
      <c r="O19">
        <v>5.14</v>
      </c>
      <c r="P19">
        <v>105</v>
      </c>
      <c r="Q19">
        <v>36.42</v>
      </c>
      <c r="V19">
        <v>3.35</v>
      </c>
      <c r="W19">
        <v>5.73</v>
      </c>
      <c r="X19">
        <v>76</v>
      </c>
      <c r="Y19">
        <v>30.9</v>
      </c>
      <c r="AD19">
        <v>3.33</v>
      </c>
      <c r="AF19">
        <v>125</v>
      </c>
      <c r="AG19">
        <v>38.04</v>
      </c>
      <c r="AH19">
        <v>3.03</v>
      </c>
      <c r="AI19">
        <v>5.03</v>
      </c>
      <c r="AJ19">
        <v>106</v>
      </c>
      <c r="AK19">
        <v>46.68</v>
      </c>
      <c r="AX19">
        <v>3.39</v>
      </c>
      <c r="AY19">
        <v>5.38</v>
      </c>
      <c r="AZ19">
        <v>82</v>
      </c>
      <c r="BA19">
        <v>33.54</v>
      </c>
      <c r="BF19">
        <v>3.43</v>
      </c>
      <c r="BG19">
        <v>5.65</v>
      </c>
      <c r="BH19">
        <v>70</v>
      </c>
      <c r="BI19">
        <v>32.9</v>
      </c>
      <c r="BR19">
        <v>2.92</v>
      </c>
      <c r="BS19">
        <v>4.88</v>
      </c>
      <c r="BT19">
        <v>80</v>
      </c>
      <c r="BU19">
        <v>48.21</v>
      </c>
      <c r="BV19">
        <v>3.29</v>
      </c>
      <c r="BW19">
        <v>5.24</v>
      </c>
      <c r="BX19">
        <v>111</v>
      </c>
      <c r="BY19">
        <v>34.19</v>
      </c>
      <c r="CL19">
        <v>3.1</v>
      </c>
      <c r="CM19">
        <v>4.96</v>
      </c>
      <c r="CN19">
        <v>110</v>
      </c>
      <c r="CO19">
        <v>39.14</v>
      </c>
      <c r="EX19">
        <v>3.52</v>
      </c>
      <c r="EY19">
        <v>5.37</v>
      </c>
      <c r="EZ19">
        <v>89</v>
      </c>
      <c r="FA19">
        <v>36.42</v>
      </c>
      <c r="FJ19">
        <v>3.2723076923076926</v>
      </c>
      <c r="FK19">
        <v>5.270833333333333</v>
      </c>
      <c r="FL19">
        <v>91.307692307692307</v>
      </c>
      <c r="FM19">
        <v>37.393076923076919</v>
      </c>
    </row>
    <row r="20" spans="1:169">
      <c r="A20" s="27" t="s">
        <v>240</v>
      </c>
      <c r="B20">
        <v>3.415</v>
      </c>
      <c r="C20">
        <v>5.5049999999999999</v>
      </c>
      <c r="D20">
        <v>71.75</v>
      </c>
      <c r="E20">
        <v>35.86</v>
      </c>
      <c r="F20">
        <v>3.48</v>
      </c>
      <c r="G20">
        <v>5.3149999999999995</v>
      </c>
      <c r="H20">
        <v>91</v>
      </c>
      <c r="I20">
        <v>38.049999999999997</v>
      </c>
      <c r="J20">
        <v>3.3550000000000004</v>
      </c>
      <c r="K20">
        <v>5.2750000000000004</v>
      </c>
      <c r="L20">
        <v>82.666666666666671</v>
      </c>
      <c r="M20">
        <v>37.314999999999998</v>
      </c>
      <c r="N20">
        <v>3.2749999999999999</v>
      </c>
      <c r="O20">
        <v>5.15</v>
      </c>
      <c r="P20">
        <v>109</v>
      </c>
      <c r="Q20">
        <v>33.475000000000001</v>
      </c>
      <c r="R20">
        <v>3.0966666666666662</v>
      </c>
      <c r="S20">
        <v>5.1775000000000002</v>
      </c>
      <c r="T20">
        <v>149.33333333333334</v>
      </c>
      <c r="U20">
        <v>46.99</v>
      </c>
      <c r="V20">
        <v>3.4350000000000001</v>
      </c>
      <c r="W20">
        <v>5.7949999999999999</v>
      </c>
      <c r="X20">
        <v>84</v>
      </c>
      <c r="Y20">
        <v>30.9</v>
      </c>
      <c r="Z20">
        <v>3.11</v>
      </c>
      <c r="AA20">
        <v>5.07</v>
      </c>
      <c r="AB20">
        <v>149</v>
      </c>
      <c r="AD20">
        <v>3.38</v>
      </c>
      <c r="AE20">
        <v>5.4</v>
      </c>
      <c r="AF20">
        <v>129.19999999999999</v>
      </c>
      <c r="AG20">
        <v>36.634999999999998</v>
      </c>
      <c r="AH20">
        <v>3.23</v>
      </c>
      <c r="AI20">
        <v>5.0150000000000006</v>
      </c>
      <c r="AJ20">
        <v>110</v>
      </c>
      <c r="AK20">
        <v>44.54</v>
      </c>
      <c r="AN20">
        <v>141</v>
      </c>
      <c r="AP20">
        <v>3.14</v>
      </c>
      <c r="AQ20">
        <v>5.18</v>
      </c>
      <c r="AR20">
        <v>108.75</v>
      </c>
      <c r="AS20">
        <v>42.69</v>
      </c>
      <c r="AT20">
        <v>3.375</v>
      </c>
      <c r="AU20">
        <v>5.0449999999999999</v>
      </c>
      <c r="AV20">
        <v>100</v>
      </c>
      <c r="AX20">
        <v>3.48</v>
      </c>
      <c r="AY20">
        <v>5.5250000000000004</v>
      </c>
      <c r="AZ20">
        <v>82</v>
      </c>
      <c r="BA20">
        <v>34.769999999999996</v>
      </c>
      <c r="BB20">
        <v>3.14</v>
      </c>
      <c r="BC20">
        <v>4.9000000000000004</v>
      </c>
      <c r="BD20">
        <v>167</v>
      </c>
      <c r="BF20">
        <v>3.4649999999999999</v>
      </c>
      <c r="BG20">
        <v>5.7550000000000008</v>
      </c>
      <c r="BH20">
        <v>71.333333333333329</v>
      </c>
      <c r="BI20">
        <v>32.25</v>
      </c>
      <c r="BJ20">
        <v>3.1633333333333336</v>
      </c>
      <c r="BK20">
        <v>5.1825000000000001</v>
      </c>
      <c r="BL20">
        <v>117.5</v>
      </c>
      <c r="BM20">
        <v>46.68</v>
      </c>
      <c r="BN20">
        <v>3.0249999999999999</v>
      </c>
      <c r="BO20">
        <v>5.0449999999999999</v>
      </c>
      <c r="BP20">
        <v>133.5</v>
      </c>
      <c r="BQ20">
        <v>45.18</v>
      </c>
      <c r="BR20">
        <v>3.0612499999999998</v>
      </c>
      <c r="BS20">
        <v>4.9383333333333326</v>
      </c>
      <c r="BT20">
        <v>103.33333333333333</v>
      </c>
      <c r="BU20">
        <v>49.93</v>
      </c>
      <c r="BV20">
        <v>3.5</v>
      </c>
      <c r="BW20">
        <v>5.25</v>
      </c>
      <c r="BX20">
        <v>116.25</v>
      </c>
      <c r="BY20">
        <v>34.515000000000001</v>
      </c>
      <c r="BZ20">
        <v>3.1550000000000002</v>
      </c>
      <c r="CA20">
        <v>4.9400000000000004</v>
      </c>
      <c r="CB20">
        <v>140</v>
      </c>
      <c r="CD20">
        <v>3.3550000000000004</v>
      </c>
      <c r="CE20">
        <v>5.1749999999999998</v>
      </c>
      <c r="CF20">
        <v>109.75</v>
      </c>
      <c r="CG20">
        <v>35.76</v>
      </c>
      <c r="CH20">
        <v>3.45</v>
      </c>
      <c r="CI20">
        <v>5.74</v>
      </c>
      <c r="CJ20">
        <v>76.666666666666671</v>
      </c>
      <c r="CK20">
        <v>32.5</v>
      </c>
      <c r="CL20">
        <v>3.3049999999999997</v>
      </c>
      <c r="CM20">
        <v>5.0633333333333335</v>
      </c>
      <c r="CN20">
        <v>108.8</v>
      </c>
      <c r="CO20">
        <v>39.004999999999995</v>
      </c>
      <c r="CP20">
        <v>3.1150000000000002</v>
      </c>
      <c r="CQ20">
        <v>5.125</v>
      </c>
      <c r="CR20">
        <v>147.33333333333334</v>
      </c>
      <c r="CS20">
        <v>39.42</v>
      </c>
      <c r="CV20">
        <v>89</v>
      </c>
      <c r="CX20">
        <v>3.17</v>
      </c>
      <c r="CY20">
        <v>5.37</v>
      </c>
      <c r="CZ20">
        <v>81</v>
      </c>
      <c r="DA20">
        <v>40.119999999999997</v>
      </c>
      <c r="DB20">
        <v>3</v>
      </c>
      <c r="DC20">
        <v>5.0999999999999996</v>
      </c>
      <c r="DD20">
        <v>111.5</v>
      </c>
      <c r="DE20">
        <v>41.11</v>
      </c>
      <c r="DH20">
        <v>111</v>
      </c>
      <c r="DJ20">
        <v>3.3949999999999996</v>
      </c>
      <c r="DK20">
        <v>5.2450000000000001</v>
      </c>
      <c r="DL20">
        <v>116.5</v>
      </c>
      <c r="DM20">
        <v>34.58</v>
      </c>
      <c r="DN20">
        <v>3.2275</v>
      </c>
      <c r="DO20">
        <v>5.01</v>
      </c>
      <c r="DP20">
        <v>128</v>
      </c>
      <c r="DV20">
        <v>3.17</v>
      </c>
      <c r="DW20">
        <v>5.165</v>
      </c>
      <c r="DX20">
        <v>146</v>
      </c>
      <c r="DZ20">
        <v>3.1750000000000003</v>
      </c>
      <c r="EA20">
        <v>4.9824999999999999</v>
      </c>
      <c r="EB20">
        <v>120</v>
      </c>
      <c r="EC20">
        <v>33.799999999999997</v>
      </c>
      <c r="ED20">
        <v>3.1783333333333332</v>
      </c>
      <c r="EE20">
        <v>5.0625</v>
      </c>
      <c r="EF20">
        <v>138.5</v>
      </c>
      <c r="EG20">
        <v>45.03</v>
      </c>
      <c r="EH20">
        <v>2.2233333333333332</v>
      </c>
      <c r="EI20">
        <v>2.5299999999999998</v>
      </c>
      <c r="EJ20">
        <v>102.66666666666667</v>
      </c>
      <c r="EK20">
        <v>0</v>
      </c>
      <c r="EL20">
        <v>3.1274999999999999</v>
      </c>
      <c r="EN20">
        <v>154</v>
      </c>
      <c r="EP20">
        <v>3.3716666666666675</v>
      </c>
      <c r="EQ20">
        <v>5.165</v>
      </c>
      <c r="ER20">
        <v>86</v>
      </c>
      <c r="ES20">
        <v>36.020000000000003</v>
      </c>
      <c r="ET20">
        <v>3.3200000000000003</v>
      </c>
      <c r="EU20">
        <v>5.07</v>
      </c>
      <c r="EV20">
        <v>113</v>
      </c>
      <c r="EX20">
        <v>3.5887500000000001</v>
      </c>
      <c r="EY20">
        <v>5.4316666666666658</v>
      </c>
      <c r="EZ20">
        <v>93.6</v>
      </c>
      <c r="FA20">
        <v>36.42</v>
      </c>
      <c r="FB20">
        <v>3.0825</v>
      </c>
      <c r="FC20">
        <v>4.5549999999999997</v>
      </c>
      <c r="FD20">
        <v>165</v>
      </c>
      <c r="FH20">
        <v>115</v>
      </c>
      <c r="FJ20">
        <v>3.2384117647058828</v>
      </c>
      <c r="FK20">
        <v>5.1259677419354839</v>
      </c>
      <c r="FL20">
        <v>108.80701754385964</v>
      </c>
      <c r="FM20">
        <v>37.180249999999994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B89CE-7490-514D-B3B2-2DE0E39AE66D}">
  <dimension ref="A3:CW10"/>
  <sheetViews>
    <sheetView topLeftCell="BU1" workbookViewId="0">
      <selection activeCell="CA4" sqref="CA4"/>
    </sheetView>
  </sheetViews>
  <sheetFormatPr baseColWidth="10" defaultRowHeight="20"/>
  <cols>
    <col min="1" max="1" width="14.140625" bestFit="1" customWidth="1"/>
    <col min="2" max="2" width="18.28515625" bestFit="1" customWidth="1"/>
    <col min="3" max="3" width="15.28515625" bestFit="1" customWidth="1"/>
    <col min="4" max="4" width="16" bestFit="1" customWidth="1"/>
    <col min="5" max="5" width="10.42578125" bestFit="1" customWidth="1"/>
    <col min="6" max="6" width="18.28515625" bestFit="1" customWidth="1"/>
    <col min="7" max="7" width="15.28515625" bestFit="1" customWidth="1"/>
    <col min="8" max="8" width="16" bestFit="1" customWidth="1"/>
    <col min="9" max="9" width="10.42578125" bestFit="1" customWidth="1"/>
    <col min="10" max="10" width="18.28515625" bestFit="1" customWidth="1"/>
    <col min="11" max="11" width="15.28515625" bestFit="1" customWidth="1"/>
    <col min="12" max="12" width="16" bestFit="1" customWidth="1"/>
    <col min="13" max="13" width="10.42578125" bestFit="1" customWidth="1"/>
    <col min="14" max="14" width="18.28515625" bestFit="1" customWidth="1"/>
    <col min="15" max="15" width="15.28515625" bestFit="1" customWidth="1"/>
    <col min="16" max="16" width="16" bestFit="1" customWidth="1"/>
    <col min="17" max="17" width="10.42578125" bestFit="1" customWidth="1"/>
    <col min="18" max="18" width="18.28515625" bestFit="1" customWidth="1"/>
    <col min="19" max="19" width="15.28515625" bestFit="1" customWidth="1"/>
    <col min="20" max="20" width="16" bestFit="1" customWidth="1"/>
    <col min="21" max="21" width="10.42578125" bestFit="1" customWidth="1"/>
    <col min="22" max="22" width="18.28515625" bestFit="1" customWidth="1"/>
    <col min="23" max="23" width="15.28515625" bestFit="1" customWidth="1"/>
    <col min="24" max="24" width="16" bestFit="1" customWidth="1"/>
    <col min="25" max="25" width="10.42578125" bestFit="1" customWidth="1"/>
    <col min="26" max="26" width="18.28515625" bestFit="1" customWidth="1"/>
    <col min="27" max="27" width="15.28515625" bestFit="1" customWidth="1"/>
    <col min="28" max="28" width="16" bestFit="1" customWidth="1"/>
    <col min="29" max="29" width="10.42578125" bestFit="1" customWidth="1"/>
    <col min="30" max="30" width="18.28515625" bestFit="1" customWidth="1"/>
    <col min="31" max="31" width="15.28515625" bestFit="1" customWidth="1"/>
    <col min="32" max="32" width="16" bestFit="1" customWidth="1"/>
    <col min="33" max="33" width="10.42578125" bestFit="1" customWidth="1"/>
    <col min="34" max="34" width="18.28515625" bestFit="1" customWidth="1"/>
    <col min="35" max="35" width="15.28515625" bestFit="1" customWidth="1"/>
    <col min="36" max="36" width="16" bestFit="1" customWidth="1"/>
    <col min="37" max="37" width="10.42578125" bestFit="1" customWidth="1"/>
    <col min="38" max="38" width="18.28515625" bestFit="1" customWidth="1"/>
    <col min="39" max="39" width="15.28515625" bestFit="1" customWidth="1"/>
    <col min="40" max="40" width="16" bestFit="1" customWidth="1"/>
    <col min="41" max="41" width="10.42578125" bestFit="1" customWidth="1"/>
    <col min="42" max="42" width="18.28515625" bestFit="1" customWidth="1"/>
    <col min="43" max="43" width="15.28515625" bestFit="1" customWidth="1"/>
    <col min="44" max="44" width="16" bestFit="1" customWidth="1"/>
    <col min="45" max="45" width="10.42578125" bestFit="1" customWidth="1"/>
    <col min="46" max="46" width="18.28515625" bestFit="1" customWidth="1"/>
    <col min="47" max="47" width="15.28515625" bestFit="1" customWidth="1"/>
    <col min="48" max="48" width="16" bestFit="1" customWidth="1"/>
    <col min="49" max="49" width="10.42578125" bestFit="1" customWidth="1"/>
    <col min="50" max="50" width="18.28515625" bestFit="1" customWidth="1"/>
    <col min="51" max="51" width="15.28515625" bestFit="1" customWidth="1"/>
    <col min="52" max="52" width="16" bestFit="1" customWidth="1"/>
    <col min="53" max="53" width="10.42578125" bestFit="1" customWidth="1"/>
    <col min="54" max="54" width="18.28515625" bestFit="1" customWidth="1"/>
    <col min="55" max="55" width="15.28515625" bestFit="1" customWidth="1"/>
    <col min="56" max="56" width="16" bestFit="1" customWidth="1"/>
    <col min="57" max="57" width="10.42578125" bestFit="1" customWidth="1"/>
    <col min="58" max="58" width="18.28515625" bestFit="1" customWidth="1"/>
    <col min="59" max="59" width="15.28515625" bestFit="1" customWidth="1"/>
    <col min="60" max="60" width="16" bestFit="1" customWidth="1"/>
    <col min="61" max="61" width="10.42578125" bestFit="1" customWidth="1"/>
    <col min="62" max="62" width="18.28515625" bestFit="1" customWidth="1"/>
    <col min="63" max="63" width="15.28515625" bestFit="1" customWidth="1"/>
    <col min="64" max="64" width="16" bestFit="1" customWidth="1"/>
    <col min="65" max="65" width="10.42578125" bestFit="1" customWidth="1"/>
    <col min="66" max="66" width="18.28515625" bestFit="1" customWidth="1"/>
    <col min="67" max="67" width="15.28515625" bestFit="1" customWidth="1"/>
    <col min="68" max="68" width="16" bestFit="1" customWidth="1"/>
    <col min="69" max="69" width="10.42578125" bestFit="1" customWidth="1"/>
    <col min="70" max="70" width="18.28515625" bestFit="1" customWidth="1"/>
    <col min="71" max="71" width="15.28515625" bestFit="1" customWidth="1"/>
    <col min="72" max="72" width="16" bestFit="1" customWidth="1"/>
    <col min="73" max="73" width="10.42578125" bestFit="1" customWidth="1"/>
    <col min="74" max="74" width="18.28515625" bestFit="1" customWidth="1"/>
    <col min="75" max="75" width="15.28515625" bestFit="1" customWidth="1"/>
    <col min="76" max="76" width="16" bestFit="1" customWidth="1"/>
    <col min="77" max="77" width="10.42578125" bestFit="1" customWidth="1"/>
    <col min="78" max="78" width="18.28515625" bestFit="1" customWidth="1"/>
    <col min="79" max="79" width="15.28515625" bestFit="1" customWidth="1"/>
    <col min="80" max="80" width="16" bestFit="1" customWidth="1"/>
    <col min="81" max="81" width="10.42578125" bestFit="1" customWidth="1"/>
    <col min="82" max="82" width="18.28515625" bestFit="1" customWidth="1"/>
    <col min="83" max="83" width="15.28515625" bestFit="1" customWidth="1"/>
    <col min="84" max="84" width="16" bestFit="1" customWidth="1"/>
    <col min="85" max="85" width="10.42578125" bestFit="1" customWidth="1"/>
    <col min="86" max="86" width="18.28515625" bestFit="1" customWidth="1"/>
    <col min="87" max="87" width="15.28515625" bestFit="1" customWidth="1"/>
    <col min="88" max="88" width="16" bestFit="1" customWidth="1"/>
    <col min="89" max="89" width="10.42578125" bestFit="1" customWidth="1"/>
    <col min="90" max="90" width="18.28515625" bestFit="1" customWidth="1"/>
    <col min="91" max="91" width="15.28515625" bestFit="1" customWidth="1"/>
    <col min="92" max="92" width="16" bestFit="1" customWidth="1"/>
    <col min="93" max="93" width="10.42578125" bestFit="1" customWidth="1"/>
    <col min="94" max="94" width="18.28515625" bestFit="1" customWidth="1"/>
    <col min="95" max="95" width="15.28515625" bestFit="1" customWidth="1"/>
    <col min="96" max="96" width="16" bestFit="1" customWidth="1"/>
    <col min="97" max="97" width="10.42578125" bestFit="1" customWidth="1"/>
    <col min="98" max="98" width="24.42578125" bestFit="1" customWidth="1"/>
    <col min="99" max="99" width="21.42578125" bestFit="1" customWidth="1"/>
    <col min="100" max="100" width="22.140625" bestFit="1" customWidth="1"/>
    <col min="101" max="101" width="16.42578125" bestFit="1" customWidth="1"/>
    <col min="102" max="102" width="18.28515625" bestFit="1" customWidth="1"/>
    <col min="103" max="103" width="15.28515625" bestFit="1" customWidth="1"/>
    <col min="104" max="104" width="16" bestFit="1" customWidth="1"/>
    <col min="105" max="105" width="10.42578125" bestFit="1" customWidth="1"/>
    <col min="106" max="106" width="18.28515625" bestFit="1" customWidth="1"/>
    <col min="107" max="107" width="15.28515625" bestFit="1" customWidth="1"/>
    <col min="108" max="108" width="16" bestFit="1" customWidth="1"/>
    <col min="109" max="109" width="10.42578125" bestFit="1" customWidth="1"/>
    <col min="110" max="110" width="18.28515625" bestFit="1" customWidth="1"/>
    <col min="111" max="111" width="15.28515625" bestFit="1" customWidth="1"/>
    <col min="112" max="112" width="16" bestFit="1" customWidth="1"/>
    <col min="113" max="113" width="10.42578125" bestFit="1" customWidth="1"/>
    <col min="114" max="114" width="18.28515625" bestFit="1" customWidth="1"/>
    <col min="115" max="115" width="15.28515625" bestFit="1" customWidth="1"/>
    <col min="116" max="116" width="16" bestFit="1" customWidth="1"/>
    <col min="117" max="117" width="10.42578125" bestFit="1" customWidth="1"/>
    <col min="118" max="118" width="18.28515625" bestFit="1" customWidth="1"/>
    <col min="119" max="119" width="15.28515625" bestFit="1" customWidth="1"/>
    <col min="120" max="120" width="16" bestFit="1" customWidth="1"/>
    <col min="121" max="121" width="10.42578125" bestFit="1" customWidth="1"/>
    <col min="122" max="122" width="18.28515625" bestFit="1" customWidth="1"/>
    <col min="123" max="123" width="15.28515625" bestFit="1" customWidth="1"/>
    <col min="124" max="124" width="16" bestFit="1" customWidth="1"/>
    <col min="125" max="125" width="10.42578125" bestFit="1" customWidth="1"/>
    <col min="126" max="126" width="18.28515625" bestFit="1" customWidth="1"/>
    <col min="127" max="127" width="15.28515625" bestFit="1" customWidth="1"/>
    <col min="128" max="128" width="16" bestFit="1" customWidth="1"/>
    <col min="129" max="129" width="10.42578125" bestFit="1" customWidth="1"/>
    <col min="130" max="130" width="18.28515625" bestFit="1" customWidth="1"/>
    <col min="131" max="131" width="15.28515625" bestFit="1" customWidth="1"/>
    <col min="132" max="132" width="16" bestFit="1" customWidth="1"/>
    <col min="133" max="133" width="10.42578125" bestFit="1" customWidth="1"/>
    <col min="134" max="134" width="18.28515625" bestFit="1" customWidth="1"/>
    <col min="135" max="135" width="15.28515625" bestFit="1" customWidth="1"/>
    <col min="136" max="136" width="16" bestFit="1" customWidth="1"/>
    <col min="137" max="137" width="10.42578125" bestFit="1" customWidth="1"/>
    <col min="138" max="138" width="18.28515625" bestFit="1" customWidth="1"/>
    <col min="139" max="139" width="15.28515625" bestFit="1" customWidth="1"/>
    <col min="140" max="140" width="16" bestFit="1" customWidth="1"/>
    <col min="141" max="141" width="10.42578125" bestFit="1" customWidth="1"/>
    <col min="142" max="142" width="18.28515625" bestFit="1" customWidth="1"/>
    <col min="143" max="143" width="15.28515625" bestFit="1" customWidth="1"/>
    <col min="144" max="144" width="16" bestFit="1" customWidth="1"/>
    <col min="145" max="145" width="10.42578125" bestFit="1" customWidth="1"/>
    <col min="146" max="146" width="18.28515625" bestFit="1" customWidth="1"/>
    <col min="147" max="147" width="15.28515625" bestFit="1" customWidth="1"/>
    <col min="148" max="148" width="16" bestFit="1" customWidth="1"/>
    <col min="149" max="149" width="10.42578125" bestFit="1" customWidth="1"/>
    <col min="150" max="150" width="18.28515625" bestFit="1" customWidth="1"/>
    <col min="151" max="151" width="15.28515625" bestFit="1" customWidth="1"/>
    <col min="152" max="152" width="16" bestFit="1" customWidth="1"/>
    <col min="153" max="153" width="10.42578125" bestFit="1" customWidth="1"/>
    <col min="154" max="154" width="24.42578125" bestFit="1" customWidth="1"/>
    <col min="155" max="155" width="21.42578125" bestFit="1" customWidth="1"/>
    <col min="156" max="156" width="22.140625" bestFit="1" customWidth="1"/>
    <col min="157" max="157" width="16.42578125" bestFit="1" customWidth="1"/>
  </cols>
  <sheetData>
    <row r="3" spans="1:101">
      <c r="B3" s="26" t="s">
        <v>242</v>
      </c>
    </row>
    <row r="4" spans="1:101">
      <c r="B4" t="s">
        <v>195</v>
      </c>
      <c r="F4" t="s">
        <v>222</v>
      </c>
      <c r="J4" t="s">
        <v>189</v>
      </c>
      <c r="N4" t="s">
        <v>223</v>
      </c>
      <c r="R4" t="s">
        <v>185</v>
      </c>
      <c r="V4" t="s">
        <v>139</v>
      </c>
      <c r="Z4" t="s">
        <v>197</v>
      </c>
      <c r="AD4" t="s">
        <v>192</v>
      </c>
      <c r="AH4" t="s">
        <v>186</v>
      </c>
      <c r="AL4" t="s">
        <v>199</v>
      </c>
      <c r="AP4" t="s">
        <v>200</v>
      </c>
      <c r="AT4" t="s">
        <v>198</v>
      </c>
      <c r="AX4" t="s">
        <v>194</v>
      </c>
      <c r="BB4" t="s">
        <v>190</v>
      </c>
      <c r="BF4" t="s">
        <v>187</v>
      </c>
      <c r="BJ4" t="s">
        <v>85</v>
      </c>
      <c r="BN4" t="s">
        <v>188</v>
      </c>
      <c r="BR4" t="s">
        <v>193</v>
      </c>
      <c r="BV4" t="s">
        <v>183</v>
      </c>
      <c r="BZ4" t="s">
        <v>184</v>
      </c>
      <c r="CD4" t="s">
        <v>201</v>
      </c>
      <c r="CH4" t="s">
        <v>182</v>
      </c>
      <c r="CL4" t="s">
        <v>196</v>
      </c>
      <c r="CP4" t="s">
        <v>191</v>
      </c>
      <c r="CT4" t="s">
        <v>245</v>
      </c>
      <c r="CU4" t="s">
        <v>247</v>
      </c>
      <c r="CV4" t="s">
        <v>253</v>
      </c>
      <c r="CW4" t="s">
        <v>249</v>
      </c>
    </row>
    <row r="5" spans="1:101">
      <c r="A5" s="26" t="s">
        <v>239</v>
      </c>
      <c r="B5" t="s">
        <v>246</v>
      </c>
      <c r="C5" t="s">
        <v>248</v>
      </c>
      <c r="D5" t="s">
        <v>254</v>
      </c>
      <c r="E5" t="s">
        <v>250</v>
      </c>
      <c r="F5" t="s">
        <v>246</v>
      </c>
      <c r="G5" t="s">
        <v>248</v>
      </c>
      <c r="H5" t="s">
        <v>254</v>
      </c>
      <c r="I5" t="s">
        <v>250</v>
      </c>
      <c r="J5" t="s">
        <v>246</v>
      </c>
      <c r="K5" t="s">
        <v>248</v>
      </c>
      <c r="L5" t="s">
        <v>254</v>
      </c>
      <c r="M5" t="s">
        <v>250</v>
      </c>
      <c r="N5" t="s">
        <v>246</v>
      </c>
      <c r="O5" t="s">
        <v>248</v>
      </c>
      <c r="P5" t="s">
        <v>254</v>
      </c>
      <c r="Q5" t="s">
        <v>250</v>
      </c>
      <c r="R5" t="s">
        <v>246</v>
      </c>
      <c r="S5" t="s">
        <v>248</v>
      </c>
      <c r="T5" t="s">
        <v>254</v>
      </c>
      <c r="U5" t="s">
        <v>250</v>
      </c>
      <c r="V5" t="s">
        <v>246</v>
      </c>
      <c r="W5" t="s">
        <v>248</v>
      </c>
      <c r="X5" t="s">
        <v>254</v>
      </c>
      <c r="Y5" t="s">
        <v>250</v>
      </c>
      <c r="Z5" t="s">
        <v>246</v>
      </c>
      <c r="AA5" t="s">
        <v>248</v>
      </c>
      <c r="AB5" t="s">
        <v>254</v>
      </c>
      <c r="AC5" t="s">
        <v>250</v>
      </c>
      <c r="AD5" t="s">
        <v>246</v>
      </c>
      <c r="AE5" t="s">
        <v>248</v>
      </c>
      <c r="AF5" t="s">
        <v>254</v>
      </c>
      <c r="AG5" t="s">
        <v>250</v>
      </c>
      <c r="AH5" t="s">
        <v>246</v>
      </c>
      <c r="AI5" t="s">
        <v>248</v>
      </c>
      <c r="AJ5" t="s">
        <v>254</v>
      </c>
      <c r="AK5" t="s">
        <v>250</v>
      </c>
      <c r="AL5" t="s">
        <v>246</v>
      </c>
      <c r="AM5" t="s">
        <v>248</v>
      </c>
      <c r="AN5" t="s">
        <v>254</v>
      </c>
      <c r="AO5" t="s">
        <v>250</v>
      </c>
      <c r="AP5" t="s">
        <v>246</v>
      </c>
      <c r="AQ5" t="s">
        <v>248</v>
      </c>
      <c r="AR5" t="s">
        <v>254</v>
      </c>
      <c r="AS5" t="s">
        <v>250</v>
      </c>
      <c r="AT5" t="s">
        <v>246</v>
      </c>
      <c r="AU5" t="s">
        <v>248</v>
      </c>
      <c r="AV5" t="s">
        <v>254</v>
      </c>
      <c r="AW5" t="s">
        <v>250</v>
      </c>
      <c r="AX5" t="s">
        <v>246</v>
      </c>
      <c r="AY5" t="s">
        <v>248</v>
      </c>
      <c r="AZ5" t="s">
        <v>254</v>
      </c>
      <c r="BA5" t="s">
        <v>250</v>
      </c>
      <c r="BB5" t="s">
        <v>246</v>
      </c>
      <c r="BC5" t="s">
        <v>248</v>
      </c>
      <c r="BD5" t="s">
        <v>254</v>
      </c>
      <c r="BE5" t="s">
        <v>250</v>
      </c>
      <c r="BF5" t="s">
        <v>246</v>
      </c>
      <c r="BG5" t="s">
        <v>248</v>
      </c>
      <c r="BH5" t="s">
        <v>254</v>
      </c>
      <c r="BI5" t="s">
        <v>250</v>
      </c>
      <c r="BJ5" t="s">
        <v>246</v>
      </c>
      <c r="BK5" t="s">
        <v>248</v>
      </c>
      <c r="BL5" t="s">
        <v>254</v>
      </c>
      <c r="BM5" t="s">
        <v>250</v>
      </c>
      <c r="BN5" t="s">
        <v>246</v>
      </c>
      <c r="BO5" t="s">
        <v>248</v>
      </c>
      <c r="BP5" t="s">
        <v>254</v>
      </c>
      <c r="BQ5" t="s">
        <v>250</v>
      </c>
      <c r="BR5" t="s">
        <v>246</v>
      </c>
      <c r="BS5" t="s">
        <v>248</v>
      </c>
      <c r="BT5" t="s">
        <v>254</v>
      </c>
      <c r="BU5" t="s">
        <v>250</v>
      </c>
      <c r="BV5" t="s">
        <v>246</v>
      </c>
      <c r="BW5" t="s">
        <v>248</v>
      </c>
      <c r="BX5" t="s">
        <v>254</v>
      </c>
      <c r="BY5" t="s">
        <v>250</v>
      </c>
      <c r="BZ5" t="s">
        <v>246</v>
      </c>
      <c r="CA5" t="s">
        <v>248</v>
      </c>
      <c r="CB5" t="s">
        <v>254</v>
      </c>
      <c r="CC5" t="s">
        <v>250</v>
      </c>
      <c r="CD5" t="s">
        <v>246</v>
      </c>
      <c r="CE5" t="s">
        <v>248</v>
      </c>
      <c r="CF5" t="s">
        <v>254</v>
      </c>
      <c r="CG5" t="s">
        <v>250</v>
      </c>
      <c r="CH5" t="s">
        <v>246</v>
      </c>
      <c r="CI5" t="s">
        <v>248</v>
      </c>
      <c r="CJ5" t="s">
        <v>254</v>
      </c>
      <c r="CK5" t="s">
        <v>250</v>
      </c>
      <c r="CL5" t="s">
        <v>246</v>
      </c>
      <c r="CM5" t="s">
        <v>248</v>
      </c>
      <c r="CN5" t="s">
        <v>254</v>
      </c>
      <c r="CO5" t="s">
        <v>250</v>
      </c>
      <c r="CP5" t="s">
        <v>246</v>
      </c>
      <c r="CQ5" t="s">
        <v>248</v>
      </c>
      <c r="CR5" t="s">
        <v>254</v>
      </c>
      <c r="CS5" t="s">
        <v>250</v>
      </c>
    </row>
    <row r="6" spans="1:101">
      <c r="A6" s="27" t="s">
        <v>206</v>
      </c>
      <c r="B6">
        <v>3.73</v>
      </c>
      <c r="C6">
        <v>5.71</v>
      </c>
      <c r="D6">
        <v>87</v>
      </c>
      <c r="E6">
        <v>30.4</v>
      </c>
      <c r="J6">
        <v>0</v>
      </c>
      <c r="K6">
        <v>0</v>
      </c>
      <c r="M6">
        <v>0</v>
      </c>
      <c r="R6">
        <v>3.43</v>
      </c>
      <c r="S6">
        <v>5.45</v>
      </c>
      <c r="T6">
        <v>87</v>
      </c>
      <c r="U6">
        <v>30.78</v>
      </c>
      <c r="Z6">
        <v>3.8</v>
      </c>
      <c r="AA6">
        <v>5.75</v>
      </c>
      <c r="AB6">
        <v>80</v>
      </c>
      <c r="AC6">
        <v>28.96</v>
      </c>
      <c r="AD6">
        <v>3.72</v>
      </c>
      <c r="AE6">
        <v>5.76</v>
      </c>
      <c r="AF6">
        <v>87</v>
      </c>
      <c r="AG6">
        <v>33.799999999999997</v>
      </c>
      <c r="AH6">
        <v>3.39</v>
      </c>
      <c r="AI6">
        <v>5.41</v>
      </c>
      <c r="AJ6">
        <v>91</v>
      </c>
      <c r="AK6">
        <v>35.1</v>
      </c>
      <c r="AL6">
        <v>3.96</v>
      </c>
      <c r="AM6">
        <v>5.85</v>
      </c>
      <c r="AN6">
        <v>59</v>
      </c>
      <c r="AO6">
        <v>24.9</v>
      </c>
      <c r="AP6">
        <v>3.97</v>
      </c>
      <c r="AQ6">
        <v>5.83</v>
      </c>
      <c r="AR6">
        <v>81</v>
      </c>
      <c r="AS6">
        <v>31.03</v>
      </c>
      <c r="AT6">
        <v>3.76</v>
      </c>
      <c r="AU6">
        <v>5.42</v>
      </c>
      <c r="AV6">
        <v>68</v>
      </c>
      <c r="AW6">
        <v>29</v>
      </c>
      <c r="AX6">
        <v>0</v>
      </c>
      <c r="AY6">
        <v>0</v>
      </c>
      <c r="BA6">
        <v>0</v>
      </c>
      <c r="BB6">
        <v>3.7</v>
      </c>
      <c r="BC6">
        <v>5.48</v>
      </c>
      <c r="BD6">
        <v>89</v>
      </c>
      <c r="BE6">
        <v>26.5</v>
      </c>
      <c r="BF6">
        <v>3.47</v>
      </c>
      <c r="BG6">
        <v>5.1100000000000003</v>
      </c>
      <c r="BH6">
        <v>112</v>
      </c>
      <c r="BI6">
        <v>32.020000000000003</v>
      </c>
      <c r="BN6">
        <v>3.57</v>
      </c>
      <c r="BO6">
        <v>5.39</v>
      </c>
      <c r="BP6">
        <v>100</v>
      </c>
      <c r="BQ6">
        <v>30.2</v>
      </c>
      <c r="BR6">
        <v>3.7</v>
      </c>
      <c r="BS6">
        <v>6.13</v>
      </c>
      <c r="BT6">
        <v>82</v>
      </c>
      <c r="BU6">
        <v>29.68</v>
      </c>
      <c r="BV6">
        <v>3.27</v>
      </c>
      <c r="BW6">
        <v>5.37</v>
      </c>
      <c r="BX6">
        <v>91</v>
      </c>
      <c r="BY6">
        <v>42.4</v>
      </c>
      <c r="BZ6">
        <v>3.46</v>
      </c>
      <c r="CA6">
        <v>5.52</v>
      </c>
      <c r="CB6">
        <v>50</v>
      </c>
      <c r="CC6">
        <v>34.4</v>
      </c>
      <c r="CD6">
        <v>3.97</v>
      </c>
      <c r="CE6">
        <v>6.16</v>
      </c>
      <c r="CF6">
        <v>81</v>
      </c>
      <c r="CG6">
        <v>23.2</v>
      </c>
      <c r="CH6">
        <v>3.34</v>
      </c>
      <c r="CI6">
        <v>5.19</v>
      </c>
      <c r="CJ6">
        <v>101</v>
      </c>
      <c r="CK6">
        <v>38</v>
      </c>
      <c r="CL6">
        <v>3.84</v>
      </c>
      <c r="CM6">
        <v>5.57</v>
      </c>
      <c r="CN6">
        <v>100</v>
      </c>
      <c r="CO6">
        <v>29.6</v>
      </c>
      <c r="CP6">
        <v>3.73</v>
      </c>
      <c r="CQ6">
        <v>5.56</v>
      </c>
      <c r="CR6">
        <v>89</v>
      </c>
      <c r="CS6">
        <v>26.17</v>
      </c>
      <c r="CT6">
        <v>3.2905000000000006</v>
      </c>
      <c r="CU6">
        <v>5.0329999999999995</v>
      </c>
      <c r="CV6">
        <v>85.277777777777771</v>
      </c>
      <c r="CW6">
        <v>27.806999999999999</v>
      </c>
    </row>
    <row r="7" spans="1:101">
      <c r="A7" s="28">
        <v>45571</v>
      </c>
    </row>
    <row r="8" spans="1:101">
      <c r="A8" s="28">
        <v>45770</v>
      </c>
      <c r="CD8">
        <v>3.97</v>
      </c>
      <c r="CE8">
        <v>6.16</v>
      </c>
      <c r="CF8">
        <v>81</v>
      </c>
      <c r="CG8">
        <v>23.2</v>
      </c>
      <c r="CT8">
        <v>3.97</v>
      </c>
      <c r="CU8">
        <v>6.16</v>
      </c>
      <c r="CV8">
        <v>81</v>
      </c>
      <c r="CW8">
        <v>23.2</v>
      </c>
    </row>
    <row r="9" spans="1:101">
      <c r="A9" s="28">
        <v>45802</v>
      </c>
      <c r="B9">
        <v>3.73</v>
      </c>
      <c r="C9">
        <v>5.71</v>
      </c>
      <c r="D9">
        <v>87</v>
      </c>
      <c r="E9">
        <v>30.4</v>
      </c>
      <c r="J9">
        <v>0</v>
      </c>
      <c r="K9">
        <v>0</v>
      </c>
      <c r="M9">
        <v>0</v>
      </c>
      <c r="R9">
        <v>3.43</v>
      </c>
      <c r="S9">
        <v>5.45</v>
      </c>
      <c r="T9">
        <v>87</v>
      </c>
      <c r="U9">
        <v>30.78</v>
      </c>
      <c r="Z9">
        <v>3.8</v>
      </c>
      <c r="AA9">
        <v>5.75</v>
      </c>
      <c r="AB9">
        <v>80</v>
      </c>
      <c r="AC9">
        <v>28.96</v>
      </c>
      <c r="AD9">
        <v>3.72</v>
      </c>
      <c r="AE9">
        <v>5.76</v>
      </c>
      <c r="AF9">
        <v>87</v>
      </c>
      <c r="AG9">
        <v>33.799999999999997</v>
      </c>
      <c r="AH9">
        <v>3.39</v>
      </c>
      <c r="AI9">
        <v>5.41</v>
      </c>
      <c r="AJ9">
        <v>91</v>
      </c>
      <c r="AK9">
        <v>35.1</v>
      </c>
      <c r="AL9">
        <v>3.96</v>
      </c>
      <c r="AM9">
        <v>5.85</v>
      </c>
      <c r="AN9">
        <v>59</v>
      </c>
      <c r="AO9">
        <v>24.9</v>
      </c>
      <c r="AP9">
        <v>3.97</v>
      </c>
      <c r="AQ9">
        <v>5.83</v>
      </c>
      <c r="AR9">
        <v>81</v>
      </c>
      <c r="AS9">
        <v>31.03</v>
      </c>
      <c r="AT9">
        <v>3.76</v>
      </c>
      <c r="AU9">
        <v>5.42</v>
      </c>
      <c r="AV9">
        <v>68</v>
      </c>
      <c r="AW9">
        <v>29</v>
      </c>
      <c r="AX9">
        <v>0</v>
      </c>
      <c r="AY9">
        <v>0</v>
      </c>
      <c r="BA9">
        <v>0</v>
      </c>
      <c r="BB9">
        <v>3.7</v>
      </c>
      <c r="BC9">
        <v>5.48</v>
      </c>
      <c r="BD9">
        <v>89</v>
      </c>
      <c r="BE9">
        <v>26.5</v>
      </c>
      <c r="BF9">
        <v>3.47</v>
      </c>
      <c r="BG9">
        <v>5.1100000000000003</v>
      </c>
      <c r="BH9">
        <v>112</v>
      </c>
      <c r="BI9">
        <v>32.020000000000003</v>
      </c>
      <c r="BN9">
        <v>3.57</v>
      </c>
      <c r="BO9">
        <v>5.39</v>
      </c>
      <c r="BP9">
        <v>100</v>
      </c>
      <c r="BQ9">
        <v>30.2</v>
      </c>
      <c r="BR9">
        <v>3.7</v>
      </c>
      <c r="BS9">
        <v>6.13</v>
      </c>
      <c r="BT9">
        <v>82</v>
      </c>
      <c r="BU9">
        <v>29.68</v>
      </c>
      <c r="BV9">
        <v>3.27</v>
      </c>
      <c r="BW9">
        <v>5.37</v>
      </c>
      <c r="BX9">
        <v>91</v>
      </c>
      <c r="BY9">
        <v>42.4</v>
      </c>
      <c r="BZ9">
        <v>3.46</v>
      </c>
      <c r="CA9">
        <v>5.52</v>
      </c>
      <c r="CB9">
        <v>50</v>
      </c>
      <c r="CC9">
        <v>34.4</v>
      </c>
      <c r="CH9">
        <v>3.34</v>
      </c>
      <c r="CI9">
        <v>5.19</v>
      </c>
      <c r="CJ9">
        <v>101</v>
      </c>
      <c r="CK9">
        <v>38</v>
      </c>
      <c r="CL9">
        <v>3.84</v>
      </c>
      <c r="CM9">
        <v>5.57</v>
      </c>
      <c r="CN9">
        <v>100</v>
      </c>
      <c r="CO9">
        <v>29.6</v>
      </c>
      <c r="CP9">
        <v>3.73</v>
      </c>
      <c r="CQ9">
        <v>5.56</v>
      </c>
      <c r="CR9">
        <v>89</v>
      </c>
      <c r="CS9">
        <v>26.17</v>
      </c>
      <c r="CT9">
        <v>3.2547368421052636</v>
      </c>
      <c r="CU9">
        <v>4.9736842105263159</v>
      </c>
      <c r="CV9">
        <v>85.529411764705884</v>
      </c>
      <c r="CW9">
        <v>28.049473684210522</v>
      </c>
    </row>
    <row r="10" spans="1:101">
      <c r="A10" s="27" t="s">
        <v>240</v>
      </c>
      <c r="B10">
        <v>3.73</v>
      </c>
      <c r="C10">
        <v>5.71</v>
      </c>
      <c r="D10">
        <v>87</v>
      </c>
      <c r="E10">
        <v>30.4</v>
      </c>
      <c r="J10">
        <v>0</v>
      </c>
      <c r="K10">
        <v>0</v>
      </c>
      <c r="M10">
        <v>0</v>
      </c>
      <c r="R10">
        <v>3.43</v>
      </c>
      <c r="S10">
        <v>5.45</v>
      </c>
      <c r="T10">
        <v>87</v>
      </c>
      <c r="U10">
        <v>30.78</v>
      </c>
      <c r="Z10">
        <v>3.8</v>
      </c>
      <c r="AA10">
        <v>5.75</v>
      </c>
      <c r="AB10">
        <v>80</v>
      </c>
      <c r="AC10">
        <v>28.96</v>
      </c>
      <c r="AD10">
        <v>3.72</v>
      </c>
      <c r="AE10">
        <v>5.76</v>
      </c>
      <c r="AF10">
        <v>87</v>
      </c>
      <c r="AG10">
        <v>33.799999999999997</v>
      </c>
      <c r="AH10">
        <v>3.39</v>
      </c>
      <c r="AI10">
        <v>5.41</v>
      </c>
      <c r="AJ10">
        <v>91</v>
      </c>
      <c r="AK10">
        <v>35.1</v>
      </c>
      <c r="AL10">
        <v>3.96</v>
      </c>
      <c r="AM10">
        <v>5.85</v>
      </c>
      <c r="AN10">
        <v>59</v>
      </c>
      <c r="AO10">
        <v>24.9</v>
      </c>
      <c r="AP10">
        <v>3.97</v>
      </c>
      <c r="AQ10">
        <v>5.83</v>
      </c>
      <c r="AR10">
        <v>81</v>
      </c>
      <c r="AS10">
        <v>31.03</v>
      </c>
      <c r="AT10">
        <v>3.76</v>
      </c>
      <c r="AU10">
        <v>5.42</v>
      </c>
      <c r="AV10">
        <v>68</v>
      </c>
      <c r="AW10">
        <v>29</v>
      </c>
      <c r="AX10">
        <v>0</v>
      </c>
      <c r="AY10">
        <v>0</v>
      </c>
      <c r="BA10">
        <v>0</v>
      </c>
      <c r="BB10">
        <v>3.7</v>
      </c>
      <c r="BC10">
        <v>5.48</v>
      </c>
      <c r="BD10">
        <v>89</v>
      </c>
      <c r="BE10">
        <v>26.5</v>
      </c>
      <c r="BF10">
        <v>3.47</v>
      </c>
      <c r="BG10">
        <v>5.1100000000000003</v>
      </c>
      <c r="BH10">
        <v>112</v>
      </c>
      <c r="BI10">
        <v>32.020000000000003</v>
      </c>
      <c r="BN10">
        <v>3.57</v>
      </c>
      <c r="BO10">
        <v>5.39</v>
      </c>
      <c r="BP10">
        <v>100</v>
      </c>
      <c r="BQ10">
        <v>30.2</v>
      </c>
      <c r="BR10">
        <v>3.7</v>
      </c>
      <c r="BS10">
        <v>6.13</v>
      </c>
      <c r="BT10">
        <v>82</v>
      </c>
      <c r="BU10">
        <v>29.68</v>
      </c>
      <c r="BV10">
        <v>3.27</v>
      </c>
      <c r="BW10">
        <v>5.37</v>
      </c>
      <c r="BX10">
        <v>91</v>
      </c>
      <c r="BY10">
        <v>42.4</v>
      </c>
      <c r="BZ10">
        <v>3.46</v>
      </c>
      <c r="CA10">
        <v>5.52</v>
      </c>
      <c r="CB10">
        <v>50</v>
      </c>
      <c r="CC10">
        <v>34.4</v>
      </c>
      <c r="CD10">
        <v>3.97</v>
      </c>
      <c r="CE10">
        <v>6.16</v>
      </c>
      <c r="CF10">
        <v>81</v>
      </c>
      <c r="CG10">
        <v>23.2</v>
      </c>
      <c r="CH10">
        <v>3.34</v>
      </c>
      <c r="CI10">
        <v>5.19</v>
      </c>
      <c r="CJ10">
        <v>101</v>
      </c>
      <c r="CK10">
        <v>38</v>
      </c>
      <c r="CL10">
        <v>3.84</v>
      </c>
      <c r="CM10">
        <v>5.57</v>
      </c>
      <c r="CN10">
        <v>100</v>
      </c>
      <c r="CO10">
        <v>29.6</v>
      </c>
      <c r="CP10">
        <v>3.73</v>
      </c>
      <c r="CQ10">
        <v>5.56</v>
      </c>
      <c r="CR10">
        <v>89</v>
      </c>
      <c r="CS10">
        <v>26.17</v>
      </c>
      <c r="CT10">
        <v>3.2905000000000006</v>
      </c>
      <c r="CU10">
        <v>5.0329999999999995</v>
      </c>
      <c r="CV10">
        <v>85.277777777777771</v>
      </c>
      <c r="CW10">
        <v>27.806999999999999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SR渋谷 フィジカル測定</vt:lpstr>
      <vt:lpstr>U18</vt:lpstr>
      <vt:lpstr>U15</vt:lpstr>
      <vt:lpstr>U12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鎌田晃太郎</dc:creator>
  <cp:keywords/>
  <dc:description/>
  <cp:lastModifiedBy>鎌田晃太郎</cp:lastModifiedBy>
  <cp:revision/>
  <dcterms:created xsi:type="dcterms:W3CDTF">2025-01-11T06:34:36Z</dcterms:created>
  <dcterms:modified xsi:type="dcterms:W3CDTF">2025-09-16T08:10:39Z</dcterms:modified>
  <cp:category/>
  <cp:contentStatus/>
</cp:coreProperties>
</file>