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el\Excel Project\Pizza Sales\"/>
    </mc:Choice>
  </mc:AlternateContent>
  <xr:revisionPtr revIDLastSave="0" documentId="13_ncr:1_{42918C4D-7580-47E6-A575-9C6FA8FCE782}" xr6:coauthVersionLast="47" xr6:coauthVersionMax="47" xr10:uidLastSave="{00000000-0000-0000-0000-000000000000}"/>
  <bookViews>
    <workbookView xWindow="-108" yWindow="-108" windowWidth="23256" windowHeight="12456" activeTab="1" xr2:uid="{2AA4B87F-7AB8-4006-9A71-AA3D85FD49AE}"/>
  </bookViews>
  <sheets>
    <sheet name="Pivot Tables" sheetId="2" r:id="rId1"/>
    <sheet name="Dashboard" sheetId="4" r:id="rId2"/>
  </sheets>
  <definedNames>
    <definedName name="_xlnm._FilterDatabase" localSheetId="0" hidden="1">'Pivot Tables'!$G$2:$H$19</definedName>
    <definedName name="_xlchart.v2.0" hidden="1">'Pivot Tables'!$G$24:$G$27</definedName>
    <definedName name="_xlchart.v2.1" hidden="1">'Pivot Tables'!$H$24:$H$27</definedName>
    <definedName name="Timeline_order_date">#N/A</definedName>
  </definedNames>
  <calcPr calcId="191029"/>
  <pivotCaches>
    <pivotCache cacheId="179" r:id="rId3"/>
    <pivotCache cacheId="182" r:id="rId4"/>
    <pivotCache cacheId="185" r:id="rId5"/>
    <pivotCache cacheId="188" r:id="rId6"/>
    <pivotCache cacheId="191" r:id="rId7"/>
    <pivotCache cacheId="194" r:id="rId8"/>
    <pivotCache cacheId="197" r:id="rId9"/>
    <pivotCache cacheId="200" r:id="rId10"/>
    <pivotCache cacheId="203" r:id="rId11"/>
    <pivotCache cacheId="206" r:id="rId12"/>
    <pivotCache cacheId="209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1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zza Sales Dataset_c651a2e7-bcee-4360-9409-50b1e8f331ba" name="Pizza Sales Dataset" connection="Query - Pizza Sales Dataset"/>
          <x15:modelTable id="Custom_Calender_fe37f600-e188-4677-a4d6-f3034bced2b2" name="Custom_Calender" connection="Query - Custom_Calender"/>
        </x15:modelTables>
        <x15:modelRelationships>
          <x15:modelRelationship fromTable="Pizza Sales Dataset" fromColumn="order_date" toTable="Custom_Calende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Pizza Sales Dataset" columnName="order_time" columnId="order_time">
                <x16:calculatedTimeColumn columnName="order_time (Hour)" columnId="order_time (Hour)" contentType="hours" isSelected="1"/>
                <x16:calculatedTimeColumn columnName="order_time (Minute)" columnId="order_time (Minute)" contentType="minutes" isSelected="1"/>
                <x16:calculatedTimeColumn columnName="order_time (Second)" columnId="order_time (Second)" contentType="seconds" isSelected="1"/>
              </x16:modelTimeGrouping>
              <x16:modelTimeGrouping tableName="Custom_Calender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G28" i="2"/>
  <c r="H27" i="2"/>
  <c r="G27" i="2"/>
  <c r="H26" i="2"/>
  <c r="G26" i="2"/>
  <c r="H25" i="2"/>
  <c r="G25" i="2"/>
  <c r="H24" i="2"/>
  <c r="G24" i="2"/>
  <c r="B17" i="2"/>
  <c r="B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67358-4868-49F4-B15A-51494FB3FAD4}" name="Query - Custom_Calender" description="Connection to the 'Custom_Calender' query in the workbook." type="100" refreshedVersion="8" minRefreshableVersion="5">
    <extLst>
      <ext xmlns:x15="http://schemas.microsoft.com/office/spreadsheetml/2010/11/main" uri="{DE250136-89BD-433C-8126-D09CA5730AF9}">
        <x15:connection id="6a35d46c-0625-4775-95e2-315d3b86cb27">
          <x15:oledbPr connection="Provider=Microsoft.Mashup.OleDb.1;Data Source=$Workbook$;Location=Custom_Calender;Extended Properties=&quot;&quot;">
            <x15:dbTables>
              <x15:dbTable name="Custom_Calender"/>
            </x15:dbTables>
          </x15:oledbPr>
        </x15:connection>
      </ext>
    </extLst>
  </connection>
  <connection id="2" xr16:uid="{9A03BAE6-FBD9-4E51-A774-612BC5409A3A}" name="Query - Pizza Sales Dataset" description="Connection to the 'Pizza Sales Dataset' query in the workbook." type="100" refreshedVersion="8" minRefreshableVersion="5">
    <extLst>
      <ext xmlns:x15="http://schemas.microsoft.com/office/spreadsheetml/2010/11/main" uri="{DE250136-89BD-433C-8126-D09CA5730AF9}">
        <x15:connection id="7d2a91f6-734b-4156-9337-0bf810137620"/>
      </ext>
    </extLst>
  </connection>
  <connection id="3" xr16:uid="{7566556A-F4C6-46AD-A000-35624B74FAB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<sst xmlns="http://schemas.openxmlformats.org/spreadsheetml/2006/main" count="80" uniqueCount="45">
  <si>
    <t>Distinct Count of order_id</t>
  </si>
  <si>
    <t>Total Orders</t>
  </si>
  <si>
    <t>Sum of total_price</t>
  </si>
  <si>
    <t>Average Order Value</t>
  </si>
  <si>
    <t>Sum of quantity</t>
  </si>
  <si>
    <t>Row Labels</t>
  </si>
  <si>
    <t>Friday</t>
  </si>
  <si>
    <t>Monday</t>
  </si>
  <si>
    <t>Saturday</t>
  </si>
  <si>
    <t>Sunday</t>
  </si>
  <si>
    <t>Thursday</t>
  </si>
  <si>
    <t>Tuesday</t>
  </si>
  <si>
    <t>Wednesday</t>
  </si>
  <si>
    <t>Grand Total</t>
  </si>
  <si>
    <t>Chicken</t>
  </si>
  <si>
    <t>Classic</t>
  </si>
  <si>
    <t>Supreme</t>
  </si>
  <si>
    <t>Veggie</t>
  </si>
  <si>
    <t>Extra Large</t>
  </si>
  <si>
    <t>Large</t>
  </si>
  <si>
    <t>Medium</t>
  </si>
  <si>
    <t>Small</t>
  </si>
  <si>
    <t>Double XL</t>
  </si>
  <si>
    <t>Total Pizzas Sold By Pizza Category</t>
  </si>
  <si>
    <t>The Barbecue Chicken Pizza</t>
  </si>
  <si>
    <t>The Brie Carre Pizza</t>
  </si>
  <si>
    <t>The Calabrese Pizza</t>
  </si>
  <si>
    <t>The Classic Deluxe Pizza</t>
  </si>
  <si>
    <t>The Hawaiian Pizza</t>
  </si>
  <si>
    <t>The Mediterranean Pizza</t>
  </si>
  <si>
    <t>The Pepperoni Pizza</t>
  </si>
  <si>
    <t>The Soppressata Pizza</t>
  </si>
  <si>
    <t>The Spinach Supreme Pizza</t>
  </si>
  <si>
    <t>The Thai Chicken Pizza</t>
  </si>
  <si>
    <t>Total Pizzas Sold</t>
  </si>
  <si>
    <t>Column Labels</t>
  </si>
  <si>
    <t>Total Revenue</t>
  </si>
  <si>
    <t xml:space="preserve">Avg Pizzas Per Order </t>
  </si>
  <si>
    <t>Bottom 5 Worst Sellers By Pizza Category</t>
  </si>
  <si>
    <t>TOP 5 Best Sellers By Pizza Category</t>
  </si>
  <si>
    <t>Pizza Category</t>
  </si>
  <si>
    <t>% Of Sales By Category</t>
  </si>
  <si>
    <r>
      <rPr>
        <b/>
        <strike/>
        <sz val="11"/>
        <color theme="1"/>
        <rFont val="Aptos Narrow"/>
        <family val="2"/>
        <scheme val="minor"/>
      </rPr>
      <t>%</t>
    </r>
    <r>
      <rPr>
        <b/>
        <sz val="11"/>
        <color theme="1"/>
        <rFont val="Aptos Narrow"/>
        <family val="2"/>
        <scheme val="minor"/>
      </rPr>
      <t xml:space="preserve"> Of Sales By Pizza Size</t>
    </r>
  </si>
  <si>
    <t>Daily Trend of Total Orders</t>
  </si>
  <si>
    <t>Hourly Trend of 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</si>
</sst>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;[Red]&quot;$&quot;#,##0"/>
    <numFmt numFmtId="165" formatCode="&quot;$&quot;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1">
    <dxf>
      <numFmt numFmtId="164" formatCode="&quot;$&quot;#,##0;[Red]&quot;$&quot;#,##0"/>
    </dxf>
    <dxf>
      <numFmt numFmtId="164" formatCode="&quot;$&quot;#,##0;[Red]&quot;$&quot;#,##0"/>
    </dxf>
    <dxf>
      <numFmt numFmtId="164" formatCode="&quot;$&quot;#,##0;[Red]&quot;$&quot;#,##0"/>
    </dxf>
    <dxf>
      <numFmt numFmtId="164" formatCode="&quot;$&quot;#,##0;[Red]&quot;$&quot;#,##0"/>
    </dxf>
    <dxf>
      <numFmt numFmtId="164" formatCode="&quot;$&quot;#,##0;[Red]&quot;$&quot;#,##0"/>
    </dxf>
    <dxf>
      <numFmt numFmtId="164" formatCode="&quot;$&quot;#,##0;[Red]&quot;$&quot;#,##0"/>
    </dxf>
    <dxf>
      <numFmt numFmtId="164" formatCode="&quot;$&quot;#,##0;[Red]&quot;$&quot;#,##0"/>
    </dxf>
    <dxf>
      <font>
        <b/>
        <i val="0"/>
        <sz val="14"/>
        <color theme="1"/>
        <name val="Aptos Narrow"/>
        <family val="2"/>
        <scheme val="minor"/>
      </font>
    </dxf>
    <dxf>
      <fill>
        <gradientFill>
          <stop position="0">
            <color theme="5" tint="-0.25098422193060094"/>
          </stop>
          <stop position="0.5">
            <color theme="4"/>
          </stop>
          <stop position="1">
            <color theme="5" tint="-0.2509842219306009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i val="0"/>
        <sz val="14"/>
        <color theme="1"/>
        <name val="Aptos Narrow"/>
        <family val="2"/>
        <scheme val="minor"/>
      </font>
    </dxf>
    <dxf>
      <fill>
        <gradientFill degree="45">
          <stop position="0">
            <color theme="5" tint="-0.25098422193060094"/>
          </stop>
          <stop position="0.5">
            <color theme="4" tint="-0.25098422193060094"/>
          </stop>
          <stop position="1">
            <color theme="5" tint="-0.25098422193060094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Pizza Slicer" pivot="0" table="0" count="8" xr9:uid="{94982D0D-C055-4AF8-928D-0D3B63012983}">
      <tableStyleElement type="wholeTable" dxfId="10"/>
      <tableStyleElement type="headerRow" dxfId="9"/>
    </tableStyle>
    <tableStyle name="Timeline Style 1" pivot="0" table="0" count="8" xr9:uid="{EB3F6496-E8F4-4811-9915-03850E5408EF}">
      <tableStyleElement type="wholeTable" dxfId="8"/>
      <tableStyleElement type="headerRow" dxfId="7"/>
    </tableStyle>
  </tableStyles>
  <colors>
    <mruColors>
      <color rgb="FFCC5D12"/>
      <color rgb="FF2F5597"/>
      <color rgb="FFFF3399"/>
      <color rgb="FFF4B813"/>
      <color rgb="FF335C95"/>
      <color rgb="FF7F3A03"/>
      <color rgb="FFA7E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7" tint="0.59996337778862885"/>
            </patternFill>
          </fill>
        </dxf>
        <dxf>
          <font>
            <b/>
            <i val="0"/>
            <sz val="9"/>
            <color theme="1"/>
            <name val="Aptos Narrow"/>
            <family val="2"/>
            <scheme val="minor"/>
          </font>
        </dxf>
        <dxf>
          <font>
            <b/>
            <i val="0"/>
            <sz val="9"/>
            <color theme="0"/>
            <name val="Aptos Narrow"/>
            <family val="2"/>
            <scheme val="minor"/>
          </font>
        </dxf>
        <dxf>
          <font>
            <b/>
            <i val="0"/>
            <sz val="10"/>
            <color theme="0"/>
            <name val="Aptos Narrow"/>
            <family val="2"/>
            <scheme val="minor"/>
          </font>
        </dxf>
        <dxf>
          <font>
            <b/>
            <i val="0"/>
            <sz val="10"/>
            <color theme="1" tint="0.24994659260841701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00B0F0"/>
            </patternFill>
          </fill>
        </dxf>
        <dxf>
          <font>
            <b/>
            <i val="0"/>
            <sz val="10"/>
            <color theme="1" tint="0.34998626667073579"/>
            <name val="Aptos Narrow"/>
            <family val="2"/>
            <scheme val="minor"/>
          </font>
        </dxf>
        <dxf>
          <font>
            <b/>
            <i val="0"/>
            <sz val="10"/>
            <color theme="1" tint="0.34998626667073579"/>
            <name val="Aptos Narrow"/>
            <family val="2"/>
            <scheme val="minor"/>
          </font>
        </dxf>
        <dxf>
          <font>
            <b/>
            <i val="0"/>
            <sz val="10"/>
            <color theme="0"/>
            <name val="Aptos Narrow"/>
            <family val="2"/>
            <scheme val="minor"/>
          </font>
        </dxf>
        <dxf>
          <font>
            <b/>
            <i val="0"/>
            <sz val="10"/>
            <color theme="1" tint="0.499984740745262"/>
            <name val="Aptos Narrow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3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8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Tables!Daily Trend For Total Orders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F4B813"/>
              </a:gs>
              <a:gs pos="83000">
                <a:srgbClr val="335C95"/>
              </a:gs>
              <a:gs pos="100000">
                <a:srgbClr val="2F559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029249722163106E-2"/>
          <c:y val="0.10912698412698413"/>
          <c:w val="0.91567945898654557"/>
          <c:h val="0.72812929633795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4B813"/>
                </a:gs>
                <a:gs pos="83000">
                  <a:srgbClr val="335C95"/>
                </a:gs>
                <a:gs pos="100000">
                  <a:srgbClr val="2F559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'Pivot Tables'!$E$4:$E$11</c:f>
              <c:numCache>
                <c:formatCode>General</c:formatCode>
                <c:ptCount val="7"/>
                <c:pt idx="0">
                  <c:v>2624</c:v>
                </c:pt>
                <c:pt idx="1">
                  <c:v>2794</c:v>
                </c:pt>
                <c:pt idx="2">
                  <c:v>2973</c:v>
                </c:pt>
                <c:pt idx="3">
                  <c:v>3024</c:v>
                </c:pt>
                <c:pt idx="4">
                  <c:v>3239</c:v>
                </c:pt>
                <c:pt idx="5">
                  <c:v>3538</c:v>
                </c:pt>
                <c:pt idx="6">
                  <c:v>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7-469F-82C4-95A429CB7E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1488486639"/>
        <c:axId val="1488487119"/>
      </c:barChart>
      <c:catAx>
        <c:axId val="148848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87119"/>
        <c:crosses val="autoZero"/>
        <c:auto val="1"/>
        <c:lblAlgn val="ctr"/>
        <c:lblOffset val="100"/>
        <c:noMultiLvlLbl val="0"/>
      </c:catAx>
      <c:valAx>
        <c:axId val="14884871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8486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Tables!Hourly Trend For Total Orders</c:name>
    <c:fmtId val="1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 cmpd="sng" algn="ctr">
            <a:solidFill>
              <a:srgbClr val="CC5D12"/>
            </a:solidFill>
            <a:round/>
          </a:ln>
          <a:effectLst/>
        </c:spPr>
        <c:marker>
          <c:symbol val="circle"/>
          <c:size val="6"/>
          <c:spPr>
            <a:solidFill>
              <a:schemeClr val="bg2">
                <a:lumMod val="50000"/>
              </a:schemeClr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722222222222224E-2"/>
          <c:y val="0.10912698412698413"/>
          <c:w val="0.93055555555555558"/>
          <c:h val="0.7111282964629421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 cmpd="sng" algn="ctr">
              <a:solidFill>
                <a:srgbClr val="CC5D1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50000"/>
                </a:schemeClr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Tables'!$G$4:$G$19</c:f>
              <c:strCache>
                <c:ptCount val="1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</c:strCache>
            </c:strRef>
          </c:cat>
          <c:val>
            <c:numRef>
              <c:f>'Pivot Tables'!$H$4:$H$19</c:f>
              <c:numCache>
                <c:formatCode>General</c:formatCode>
                <c:ptCount val="15"/>
                <c:pt idx="0">
                  <c:v>1</c:v>
                </c:pt>
                <c:pt idx="1">
                  <c:v>8</c:v>
                </c:pt>
                <c:pt idx="2">
                  <c:v>1231</c:v>
                </c:pt>
                <c:pt idx="3">
                  <c:v>2520</c:v>
                </c:pt>
                <c:pt idx="4">
                  <c:v>2455</c:v>
                </c:pt>
                <c:pt idx="5">
                  <c:v>1472</c:v>
                </c:pt>
                <c:pt idx="6">
                  <c:v>1468</c:v>
                </c:pt>
                <c:pt idx="7">
                  <c:v>1920</c:v>
                </c:pt>
                <c:pt idx="8">
                  <c:v>2336</c:v>
                </c:pt>
                <c:pt idx="9">
                  <c:v>2399</c:v>
                </c:pt>
                <c:pt idx="10">
                  <c:v>2009</c:v>
                </c:pt>
                <c:pt idx="11">
                  <c:v>1642</c:v>
                </c:pt>
                <c:pt idx="12">
                  <c:v>1198</c:v>
                </c:pt>
                <c:pt idx="13">
                  <c:v>663</c:v>
                </c:pt>
                <c:pt idx="1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7-4B7D-BBE9-3EF9DF788F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bg2">
                      <a:lumMod val="5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488477039"/>
        <c:axId val="1488495279"/>
      </c:lineChart>
      <c:catAx>
        <c:axId val="148847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495279"/>
        <c:crosses val="autoZero"/>
        <c:auto val="1"/>
        <c:lblAlgn val="ctr"/>
        <c:lblOffset val="100"/>
        <c:noMultiLvlLbl val="0"/>
      </c:catAx>
      <c:valAx>
        <c:axId val="14884952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847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Tables!Percentage Of Sales By Category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0.12229330708661409"/>
              <c:y val="-0.158069043452901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75"/>
                  <c:h val="7.1428571428571425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0.14103710994459018"/>
              <c:y val="0.11357447506561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75"/>
                  <c:h val="7.1428571428571425E-2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0.16029454651501895"/>
              <c:y val="1.4369167395742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75"/>
                  <c:h val="7.1428571428571425E-2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bg2">
                <a:lumMod val="50000"/>
              </a:schemeClr>
            </a:solidFill>
          </a:ln>
          <a:effectLst/>
        </c:spPr>
        <c:dLbl>
          <c:idx val="0"/>
          <c:layout>
            <c:manualLayout>
              <c:x val="-0.15532316272965879"/>
              <c:y val="-0.117907136607924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75"/>
                  <c:h val="7.1428571428571425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182451151939339"/>
          <c:y val="8.5648148148148168E-2"/>
          <c:w val="0.35"/>
          <c:h val="0.87499999999999989"/>
        </c:manualLayout>
      </c:layout>
      <c:doughnutChart>
        <c:varyColors val="1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8A-4B89-8D0F-039A7F475E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8A-4B89-8D0F-039A7F475E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8A-4B89-8D0F-039A7F475E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8A-4B89-8D0F-039A7F475EFF}"/>
              </c:ext>
            </c:extLst>
          </c:dPt>
          <c:dLbls>
            <c:dLbl>
              <c:idx val="0"/>
              <c:layout>
                <c:manualLayout>
                  <c:x val="0.12229330708661409"/>
                  <c:y val="-0.158069043452901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5"/>
                      <c:h val="7.14285714285714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8A-4B89-8D0F-039A7F475EFF}"/>
                </c:ext>
              </c:extLst>
            </c:dLbl>
            <c:dLbl>
              <c:idx val="1"/>
              <c:layout>
                <c:manualLayout>
                  <c:x val="0.14103710994459018"/>
                  <c:y val="0.11357447506561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5"/>
                      <c:h val="7.14285714285714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8A-4B89-8D0F-039A7F475EFF}"/>
                </c:ext>
              </c:extLst>
            </c:dLbl>
            <c:dLbl>
              <c:idx val="2"/>
              <c:layout>
                <c:manualLayout>
                  <c:x val="-0.16029454651501895"/>
                  <c:y val="1.4369167395742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5"/>
                      <c:h val="7.14285714285714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F8A-4B89-8D0F-039A7F475EFF}"/>
                </c:ext>
              </c:extLst>
            </c:dLbl>
            <c:dLbl>
              <c:idx val="3"/>
              <c:layout>
                <c:manualLayout>
                  <c:x val="-0.15532316272965879"/>
                  <c:y val="-0.117907136607924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75"/>
                      <c:h val="7.14285714285714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F8A-4B89-8D0F-039A7F475E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Tables'!$D$15:$D$19</c:f>
              <c:strCache>
                <c:ptCount val="4"/>
                <c:pt idx="0">
                  <c:v>Classic</c:v>
                </c:pt>
                <c:pt idx="1">
                  <c:v>Supreme</c:v>
                </c:pt>
                <c:pt idx="2">
                  <c:v>Chicken</c:v>
                </c:pt>
                <c:pt idx="3">
                  <c:v>Veggie</c:v>
                </c:pt>
              </c:strCache>
            </c:strRef>
          </c:cat>
          <c:val>
            <c:numRef>
              <c:f>'Pivot Tables'!$E$15:$E$19</c:f>
              <c:numCache>
                <c:formatCode>0.00%</c:formatCode>
                <c:ptCount val="4"/>
                <c:pt idx="0">
                  <c:v>0.26905960230697634</c:v>
                </c:pt>
                <c:pt idx="1">
                  <c:v>0.25456311211146232</c:v>
                </c:pt>
                <c:pt idx="2">
                  <c:v>0.2395513753228847</c:v>
                </c:pt>
                <c:pt idx="3">
                  <c:v>0.23682591025867664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8A-4B89-8D0F-039A7F475E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Tables!Percentage Of Sales By Pizza Size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20819296322136949"/>
              <c:y val="3.9270742198891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3.068503567855697E-2"/>
              <c:y val="-4.7143846602509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2530378147175936E-3"/>
              <c:y val="5.74693788276465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6959182844760437E-3"/>
              <c:y val="-1.02927238261883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2583216127519923E-2"/>
              <c:y val="-0.1698226523767862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2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3448430057353939E-2"/>
          <c:y val="0.16666666666666666"/>
          <c:w val="0.70877340332458438"/>
          <c:h val="0.83333333333333337"/>
        </c:manualLayout>
      </c:layout>
      <c:pie3DChart>
        <c:varyColors val="1"/>
        <c:ser>
          <c:idx val="0"/>
          <c:order val="0"/>
          <c:tx>
            <c:strRef>
              <c:f>'Pivot Tables'!$K$22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FD-420D-980F-07F5AACA04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AFD-420D-980F-07F5AACA04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AFD-420D-980F-07F5AACA04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FD-420D-980F-07F5AACA04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AFD-420D-980F-07F5AACA04E4}"/>
              </c:ext>
            </c:extLst>
          </c:dPt>
          <c:dLbls>
            <c:dLbl>
              <c:idx val="0"/>
              <c:layout>
                <c:manualLayout>
                  <c:x val="0.20819296322136949"/>
                  <c:y val="3.92707421988918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FD-420D-980F-07F5AACA04E4}"/>
                </c:ext>
              </c:extLst>
            </c:dLbl>
            <c:dLbl>
              <c:idx val="1"/>
              <c:layout>
                <c:manualLayout>
                  <c:x val="-3.068503567855697E-2"/>
                  <c:y val="-4.71438466025090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FD-420D-980F-07F5AACA04E4}"/>
                </c:ext>
              </c:extLst>
            </c:dLbl>
            <c:dLbl>
              <c:idx val="2"/>
              <c:layout>
                <c:manualLayout>
                  <c:x val="3.2530378147175936E-3"/>
                  <c:y val="5.74693788276465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FD-420D-980F-07F5AACA04E4}"/>
                </c:ext>
              </c:extLst>
            </c:dLbl>
            <c:dLbl>
              <c:idx val="3"/>
              <c:layout>
                <c:manualLayout>
                  <c:x val="2.6959182844760437E-3"/>
                  <c:y val="-1.02927238261883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FD-420D-980F-07F5AACA04E4}"/>
                </c:ext>
              </c:extLst>
            </c:dLbl>
            <c:dLbl>
              <c:idx val="4"/>
              <c:layout>
                <c:manualLayout>
                  <c:x val="3.2583216127519923E-2"/>
                  <c:y val="-0.1698226523767862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FD-420D-980F-07F5AACA04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Tables'!$J$23:$J$28</c:f>
              <c:strCache>
                <c:ptCount val="5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Extra Large</c:v>
                </c:pt>
                <c:pt idx="4">
                  <c:v>Double XL</c:v>
                </c:pt>
              </c:strCache>
            </c:strRef>
          </c:cat>
          <c:val>
            <c:numRef>
              <c:f>'Pivot Tables'!$K$23:$K$28</c:f>
              <c:numCache>
                <c:formatCode>0.00%</c:formatCode>
                <c:ptCount val="5"/>
                <c:pt idx="0">
                  <c:v>0.458903330244889</c:v>
                </c:pt>
                <c:pt idx="1">
                  <c:v>0.30492044420599002</c:v>
                </c:pt>
                <c:pt idx="2">
                  <c:v>0.21773468410703731</c:v>
                </c:pt>
                <c:pt idx="3">
                  <c:v>1.7210768499536417E-2</c:v>
                </c:pt>
                <c:pt idx="4">
                  <c:v>1.2307729425472462E-3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FD-420D-980F-07F5AACA04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07767084669971"/>
          <c:y val="0.21353893263342083"/>
          <c:w val="0.26610751433848545"/>
          <c:h val="0.78125546806649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Tables!TOP 5 Best Sellers By Pizza Category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4B813"/>
              </a:gs>
              <a:gs pos="100000">
                <a:srgbClr val="00B050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560432727404329"/>
          <c:y val="0.12387387387387387"/>
          <c:w val="0.51439567272595677"/>
          <c:h val="0.752252252252252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4B813"/>
                </a:gs>
                <a:gs pos="100000">
                  <a:srgbClr val="00B050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Tables'!$J$4:$J$9</c:f>
              <c:strCache>
                <c:ptCount val="5"/>
                <c:pt idx="0">
                  <c:v>The Thai Chicken Pizza</c:v>
                </c:pt>
                <c:pt idx="1">
                  <c:v>The Pepperoni Pizza</c:v>
                </c:pt>
                <c:pt idx="2">
                  <c:v>The Hawaiian Pizza</c:v>
                </c:pt>
                <c:pt idx="3">
                  <c:v>The Barbecue Chicken Pizza</c:v>
                </c:pt>
                <c:pt idx="4">
                  <c:v>The Classic Deluxe Pizza</c:v>
                </c:pt>
              </c:strCache>
            </c:strRef>
          </c:cat>
          <c:val>
            <c:numRef>
              <c:f>'Pivot Tables'!$K$4:$K$9</c:f>
              <c:numCache>
                <c:formatCode>General</c:formatCode>
                <c:ptCount val="5"/>
                <c:pt idx="0">
                  <c:v>2371</c:v>
                </c:pt>
                <c:pt idx="1">
                  <c:v>2418</c:v>
                </c:pt>
                <c:pt idx="2">
                  <c:v>2422</c:v>
                </c:pt>
                <c:pt idx="3">
                  <c:v>2432</c:v>
                </c:pt>
                <c:pt idx="4">
                  <c:v>2453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C-483A-8C3F-B4FF9597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71619231"/>
        <c:axId val="771614431"/>
      </c:barChart>
      <c:catAx>
        <c:axId val="77161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614431"/>
        <c:crosses val="autoZero"/>
        <c:auto val="1"/>
        <c:lblAlgn val="ctr"/>
        <c:lblOffset val="100"/>
        <c:noMultiLvlLbl val="0"/>
      </c:catAx>
      <c:valAx>
        <c:axId val="771614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161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 Sales Analysis Excel Dashboard.xlsx]Pivot Tables!Bottom 5 Worst Sellers By Pizza Category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B0F0"/>
              </a:gs>
              <a:gs pos="100000">
                <a:srgbClr val="FF0000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9807535662816682"/>
          <c:y val="0.13616926707403729"/>
          <c:w val="0.50192464337183318"/>
          <c:h val="0.727661465851925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Tables'!$K$13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B0F0"/>
                </a:gs>
                <a:gs pos="100000">
                  <a:srgbClr val="FF0000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Tables'!$J$14:$J$19</c:f>
              <c:strCache>
                <c:ptCount val="5"/>
                <c:pt idx="0">
                  <c:v>The Brie Carre Pizza</c:v>
                </c:pt>
                <c:pt idx="1">
                  <c:v>The Mediterranean Pizza</c:v>
                </c:pt>
                <c:pt idx="2">
                  <c:v>The Calabrese Pizza</c:v>
                </c:pt>
                <c:pt idx="3">
                  <c:v>The Spinach Supreme Pizza</c:v>
                </c:pt>
                <c:pt idx="4">
                  <c:v>The Soppressata Pizza</c:v>
                </c:pt>
              </c:strCache>
            </c:strRef>
          </c:cat>
          <c:val>
            <c:numRef>
              <c:f>'Pivot Tables'!$K$14:$K$19</c:f>
              <c:numCache>
                <c:formatCode>General</c:formatCode>
                <c:ptCount val="5"/>
                <c:pt idx="0">
                  <c:v>490</c:v>
                </c:pt>
                <c:pt idx="1">
                  <c:v>934</c:v>
                </c:pt>
                <c:pt idx="2">
                  <c:v>937</c:v>
                </c:pt>
                <c:pt idx="3">
                  <c:v>950</c:v>
                </c:pt>
                <c:pt idx="4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2-47E3-8829-8398A14710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248040943"/>
        <c:axId val="1248041903"/>
      </c:barChart>
      <c:catAx>
        <c:axId val="124804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41903"/>
        <c:crosses val="autoZero"/>
        <c:auto val="1"/>
        <c:lblAlgn val="ctr"/>
        <c:lblOffset val="100"/>
        <c:noMultiLvlLbl val="0"/>
      </c:catAx>
      <c:valAx>
        <c:axId val="1248041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804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E5A9833D-5EF6-4EA3-8B0F-F3AC20FE4812}">
          <cx:spPr>
            <a:gradFill>
              <a:gsLst>
                <a:gs pos="0">
                  <a:schemeClr val="accent2">
                    <a:lumMod val="75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0" scaled="0"/>
            </a:gra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2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1D45E2D0-AE4E-0ED2-7454-90604D5E9F83}"/>
            </a:ext>
          </a:extLst>
        </xdr:cNvPr>
        <xdr:cNvSpPr/>
      </xdr:nvSpPr>
      <xdr:spPr>
        <a:xfrm>
          <a:off x="4597977" y="4364182"/>
          <a:ext cx="502228" cy="18184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1</xdr:row>
      <xdr:rowOff>15239</xdr:rowOff>
    </xdr:from>
    <xdr:to>
      <xdr:col>4</xdr:col>
      <xdr:colOff>167640</xdr:colOff>
      <xdr:row>6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DED89AF-B7A0-487B-A836-7697F21B6194}"/>
            </a:ext>
          </a:extLst>
        </xdr:cNvPr>
        <xdr:cNvSpPr/>
      </xdr:nvSpPr>
      <xdr:spPr>
        <a:xfrm>
          <a:off x="38100" y="198119"/>
          <a:ext cx="2567940" cy="899161"/>
        </a:xfrm>
        <a:prstGeom prst="roundRect">
          <a:avLst>
            <a:gd name="adj" fmla="val 23684"/>
          </a:avLst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0</xdr:col>
      <xdr:colOff>38100</xdr:colOff>
      <xdr:row>0</xdr:row>
      <xdr:rowOff>83820</xdr:rowOff>
    </xdr:from>
    <xdr:to>
      <xdr:col>4</xdr:col>
      <xdr:colOff>175260</xdr:colOff>
      <xdr:row>2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35A00-49E7-43FC-B948-33B09199279E}"/>
            </a:ext>
          </a:extLst>
        </xdr:cNvPr>
        <xdr:cNvSpPr txBox="1"/>
      </xdr:nvSpPr>
      <xdr:spPr>
        <a:xfrm>
          <a:off x="38100" y="83820"/>
          <a:ext cx="2575560" cy="365760"/>
        </a:xfrm>
        <a:prstGeom prst="rect">
          <a:avLst/>
        </a:prstGeom>
        <a:solidFill>
          <a:schemeClr val="lt1"/>
        </a:soli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lang="en-IN" sz="2000" b="1">
              <a:solidFill>
                <a:schemeClr val="accent5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Pizza Sales Dashboard</a:t>
          </a:r>
        </a:p>
      </xdr:txBody>
    </xdr:sp>
    <xdr:clientData/>
  </xdr:twoCellAnchor>
  <xdr:twoCellAnchor>
    <xdr:from>
      <xdr:col>4</xdr:col>
      <xdr:colOff>213360</xdr:colOff>
      <xdr:row>0</xdr:row>
      <xdr:rowOff>45720</xdr:rowOff>
    </xdr:from>
    <xdr:to>
      <xdr:col>18</xdr:col>
      <xdr:colOff>0</xdr:colOff>
      <xdr:row>5</xdr:row>
      <xdr:rowOff>137160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8DE5231-B9ED-5890-2D06-8231B0994BCD}"/>
            </a:ext>
          </a:extLst>
        </xdr:cNvPr>
        <xdr:cNvSpPr/>
      </xdr:nvSpPr>
      <xdr:spPr>
        <a:xfrm>
          <a:off x="2651760" y="45720"/>
          <a:ext cx="8321040" cy="100584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312420</xdr:colOff>
      <xdr:row>2</xdr:row>
      <xdr:rowOff>121920</xdr:rowOff>
    </xdr:from>
    <xdr:to>
      <xdr:col>6</xdr:col>
      <xdr:colOff>373380</xdr:colOff>
      <xdr:row>4</xdr:row>
      <xdr:rowOff>121920</xdr:rowOff>
    </xdr:to>
    <xdr:sp macro="" textlink="'Pivot Tables'!B4">
      <xdr:nvSpPr>
        <xdr:cNvPr id="5" name="TextBox 4">
          <a:extLst>
            <a:ext uri="{FF2B5EF4-FFF2-40B4-BE49-F238E27FC236}">
              <a16:creationId xmlns:a16="http://schemas.microsoft.com/office/drawing/2014/main" id="{6BE2A842-25BE-FE0C-360F-07D8A6121B20}"/>
            </a:ext>
          </a:extLst>
        </xdr:cNvPr>
        <xdr:cNvSpPr txBox="1"/>
      </xdr:nvSpPr>
      <xdr:spPr>
        <a:xfrm>
          <a:off x="2750820" y="487680"/>
          <a:ext cx="128016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2EB59CD-446E-42FB-AF33-8D60ACCBF7EB}" type="TxLink">
            <a:rPr lang="en-US" sz="2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pPr algn="ctr"/>
            <a:t>$817,860</a:t>
          </a:fld>
          <a:endParaRPr lang="en-IN" sz="220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7</xdr:col>
      <xdr:colOff>1905</xdr:colOff>
      <xdr:row>2</xdr:row>
      <xdr:rowOff>121920</xdr:rowOff>
    </xdr:from>
    <xdr:to>
      <xdr:col>9</xdr:col>
      <xdr:colOff>62865</xdr:colOff>
      <xdr:row>4</xdr:row>
      <xdr:rowOff>121920</xdr:rowOff>
    </xdr:to>
    <xdr:sp macro="" textlink="'Pivot Tables'!B9">
      <xdr:nvSpPr>
        <xdr:cNvPr id="6" name="TextBox 5">
          <a:extLst>
            <a:ext uri="{FF2B5EF4-FFF2-40B4-BE49-F238E27FC236}">
              <a16:creationId xmlns:a16="http://schemas.microsoft.com/office/drawing/2014/main" id="{E67EF591-4172-48E6-A1A6-96AD9C54DC34}"/>
            </a:ext>
          </a:extLst>
        </xdr:cNvPr>
        <xdr:cNvSpPr txBox="1"/>
      </xdr:nvSpPr>
      <xdr:spPr>
        <a:xfrm>
          <a:off x="4269105" y="487680"/>
          <a:ext cx="128016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AB9BAEB-55E7-4C2C-B300-D015CB28E475}" type="TxLink">
            <a:rPr lang="en-US" sz="2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21350</a:t>
          </a:fld>
          <a:endParaRPr lang="en-IN" sz="22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339090</xdr:colOff>
      <xdr:row>2</xdr:row>
      <xdr:rowOff>121920</xdr:rowOff>
    </xdr:from>
    <xdr:to>
      <xdr:col>11</xdr:col>
      <xdr:colOff>400050</xdr:colOff>
      <xdr:row>4</xdr:row>
      <xdr:rowOff>121920</xdr:rowOff>
    </xdr:to>
    <xdr:sp macro="" textlink="'Pivot Tables'!B13">
      <xdr:nvSpPr>
        <xdr:cNvPr id="7" name="TextBox 6">
          <a:extLst>
            <a:ext uri="{FF2B5EF4-FFF2-40B4-BE49-F238E27FC236}">
              <a16:creationId xmlns:a16="http://schemas.microsoft.com/office/drawing/2014/main" id="{0ED4DFAD-9F3E-BEAB-4B25-25A53583A571}"/>
            </a:ext>
          </a:extLst>
        </xdr:cNvPr>
        <xdr:cNvSpPr txBox="1"/>
      </xdr:nvSpPr>
      <xdr:spPr>
        <a:xfrm>
          <a:off x="5825490" y="487680"/>
          <a:ext cx="128016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BB3ACEC-C0B4-4899-8A21-75C715745791}" type="TxLink">
            <a:rPr lang="en-US" sz="2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49574</a:t>
          </a:fld>
          <a:endParaRPr lang="en-IN" sz="22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241935</xdr:colOff>
      <xdr:row>2</xdr:row>
      <xdr:rowOff>121920</xdr:rowOff>
    </xdr:from>
    <xdr:to>
      <xdr:col>14</xdr:col>
      <xdr:colOff>302895</xdr:colOff>
      <xdr:row>4</xdr:row>
      <xdr:rowOff>121920</xdr:rowOff>
    </xdr:to>
    <xdr:sp macro="" textlink="'Pivot Tables'!B17">
      <xdr:nvSpPr>
        <xdr:cNvPr id="8" name="TextBox 7">
          <a:extLst>
            <a:ext uri="{FF2B5EF4-FFF2-40B4-BE49-F238E27FC236}">
              <a16:creationId xmlns:a16="http://schemas.microsoft.com/office/drawing/2014/main" id="{E8B7CF57-9401-58EE-436C-2AB334DD9615}"/>
            </a:ext>
          </a:extLst>
        </xdr:cNvPr>
        <xdr:cNvSpPr txBox="1"/>
      </xdr:nvSpPr>
      <xdr:spPr>
        <a:xfrm>
          <a:off x="7557135" y="487680"/>
          <a:ext cx="128016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9C7F9DD-1B3A-4D49-8CE7-432DE78FC3DD}" type="TxLink">
            <a:rPr lang="en-US" sz="2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$38.31</a:t>
          </a:fld>
          <a:endParaRPr lang="en-IN" sz="22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297180</xdr:colOff>
      <xdr:row>2</xdr:row>
      <xdr:rowOff>106680</xdr:rowOff>
    </xdr:from>
    <xdr:to>
      <xdr:col>17</xdr:col>
      <xdr:colOff>297180</xdr:colOff>
      <xdr:row>4</xdr:row>
      <xdr:rowOff>137160</xdr:rowOff>
    </xdr:to>
    <xdr:sp macro="" textlink="'Pivot Tables'!B21">
      <xdr:nvSpPr>
        <xdr:cNvPr id="9" name="TextBox 8">
          <a:extLst>
            <a:ext uri="{FF2B5EF4-FFF2-40B4-BE49-F238E27FC236}">
              <a16:creationId xmlns:a16="http://schemas.microsoft.com/office/drawing/2014/main" id="{2E448782-910A-512E-221A-21893D352FB7}"/>
            </a:ext>
          </a:extLst>
        </xdr:cNvPr>
        <xdr:cNvSpPr txBox="1"/>
      </xdr:nvSpPr>
      <xdr:spPr>
        <a:xfrm>
          <a:off x="9441180" y="472440"/>
          <a:ext cx="121920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487E70C-BA3A-4B20-8967-40255173CEA8}" type="TxLink">
            <a:rPr lang="en-US" sz="22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2.32</a:t>
          </a:fld>
          <a:endParaRPr lang="en-IN" sz="22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320040</xdr:colOff>
      <xdr:row>1</xdr:row>
      <xdr:rowOff>26670</xdr:rowOff>
    </xdr:from>
    <xdr:to>
      <xdr:col>6</xdr:col>
      <xdr:colOff>381000</xdr:colOff>
      <xdr:row>2</xdr:row>
      <xdr:rowOff>26670</xdr:rowOff>
    </xdr:to>
    <xdr:sp macro="" textlink="'Pivot Tables'!B2">
      <xdr:nvSpPr>
        <xdr:cNvPr id="10" name="TextBox 9">
          <a:extLst>
            <a:ext uri="{FF2B5EF4-FFF2-40B4-BE49-F238E27FC236}">
              <a16:creationId xmlns:a16="http://schemas.microsoft.com/office/drawing/2014/main" id="{E70CD4DF-62AA-3F70-2256-C18A059C032F}"/>
            </a:ext>
          </a:extLst>
        </xdr:cNvPr>
        <xdr:cNvSpPr txBox="1"/>
      </xdr:nvSpPr>
      <xdr:spPr>
        <a:xfrm>
          <a:off x="2758440" y="209550"/>
          <a:ext cx="12801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1D08F2-9FEB-4872-9F0C-1A07F0DB89CF}" type="TxLink">
            <a:rPr lang="en-US" sz="12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Total Revenue</a:t>
          </a:fld>
          <a:endParaRPr lang="en-IN" sz="1200" b="1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3810</xdr:colOff>
      <xdr:row>1</xdr:row>
      <xdr:rowOff>26670</xdr:rowOff>
    </xdr:from>
    <xdr:to>
      <xdr:col>9</xdr:col>
      <xdr:colOff>64770</xdr:colOff>
      <xdr:row>2</xdr:row>
      <xdr:rowOff>26670</xdr:rowOff>
    </xdr:to>
    <xdr:sp macro="" textlink="'Pivot Tables'!B7">
      <xdr:nvSpPr>
        <xdr:cNvPr id="11" name="TextBox 10">
          <a:extLst>
            <a:ext uri="{FF2B5EF4-FFF2-40B4-BE49-F238E27FC236}">
              <a16:creationId xmlns:a16="http://schemas.microsoft.com/office/drawing/2014/main" id="{95A31D4A-CD8D-A447-421F-904D265155DB}"/>
            </a:ext>
          </a:extLst>
        </xdr:cNvPr>
        <xdr:cNvSpPr txBox="1"/>
      </xdr:nvSpPr>
      <xdr:spPr>
        <a:xfrm>
          <a:off x="4271010" y="209550"/>
          <a:ext cx="12801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6E058AD-4E5A-4F45-9B56-3F8009B35070}" type="TxLink">
            <a:rPr lang="en-US" sz="12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Total Orders</a:t>
          </a:fld>
          <a:endParaRPr lang="en-IN" sz="1200" b="1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281940</xdr:colOff>
      <xdr:row>1</xdr:row>
      <xdr:rowOff>26670</xdr:rowOff>
    </xdr:from>
    <xdr:to>
      <xdr:col>11</xdr:col>
      <xdr:colOff>342900</xdr:colOff>
      <xdr:row>2</xdr:row>
      <xdr:rowOff>26670</xdr:rowOff>
    </xdr:to>
    <xdr:sp macro="" textlink="'Pivot Tables'!B11">
      <xdr:nvSpPr>
        <xdr:cNvPr id="12" name="TextBox 11">
          <a:extLst>
            <a:ext uri="{FF2B5EF4-FFF2-40B4-BE49-F238E27FC236}">
              <a16:creationId xmlns:a16="http://schemas.microsoft.com/office/drawing/2014/main" id="{838A2F3E-E6FB-20B6-629C-4C53BDAA19B6}"/>
            </a:ext>
          </a:extLst>
        </xdr:cNvPr>
        <xdr:cNvSpPr txBox="1"/>
      </xdr:nvSpPr>
      <xdr:spPr>
        <a:xfrm>
          <a:off x="5768340" y="209550"/>
          <a:ext cx="12801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54F640C-5D02-4EFF-875F-4486C002F29A}" type="TxLink">
            <a:rPr lang="en-US" sz="12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Total Pizzas Sold</a:t>
          </a:fld>
          <a:endParaRPr lang="en-IN" sz="1200" b="1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525780</xdr:colOff>
      <xdr:row>1</xdr:row>
      <xdr:rowOff>26670</xdr:rowOff>
    </xdr:from>
    <xdr:to>
      <xdr:col>14</xdr:col>
      <xdr:colOff>525780</xdr:colOff>
      <xdr:row>2</xdr:row>
      <xdr:rowOff>26670</xdr:rowOff>
    </xdr:to>
    <xdr:sp macro="" textlink="'Pivot Tables'!B16">
      <xdr:nvSpPr>
        <xdr:cNvPr id="13" name="TextBox 12">
          <a:extLst>
            <a:ext uri="{FF2B5EF4-FFF2-40B4-BE49-F238E27FC236}">
              <a16:creationId xmlns:a16="http://schemas.microsoft.com/office/drawing/2014/main" id="{34DD1692-6574-2773-42F9-6E7B8EF8B158}"/>
            </a:ext>
          </a:extLst>
        </xdr:cNvPr>
        <xdr:cNvSpPr txBox="1"/>
      </xdr:nvSpPr>
      <xdr:spPr>
        <a:xfrm>
          <a:off x="7231380" y="209550"/>
          <a:ext cx="182880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8810EBA-263A-4F11-A493-663AD96967BA}" type="TxLink">
            <a:rPr lang="en-US" sz="12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Average Order Value</a:t>
          </a:fld>
          <a:endParaRPr lang="en-IN" sz="1200" b="1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586740</xdr:colOff>
      <xdr:row>0</xdr:row>
      <xdr:rowOff>160020</xdr:rowOff>
    </xdr:from>
    <xdr:to>
      <xdr:col>17</xdr:col>
      <xdr:colOff>495300</xdr:colOff>
      <xdr:row>2</xdr:row>
      <xdr:rowOff>68580</xdr:rowOff>
    </xdr:to>
    <xdr:sp macro="" textlink="'Pivot Tables'!B20">
      <xdr:nvSpPr>
        <xdr:cNvPr id="15" name="TextBox 14">
          <a:extLst>
            <a:ext uri="{FF2B5EF4-FFF2-40B4-BE49-F238E27FC236}">
              <a16:creationId xmlns:a16="http://schemas.microsoft.com/office/drawing/2014/main" id="{511350BE-6A4E-6CA9-AC0B-B39FF777CA30}"/>
            </a:ext>
          </a:extLst>
        </xdr:cNvPr>
        <xdr:cNvSpPr txBox="1"/>
      </xdr:nvSpPr>
      <xdr:spPr>
        <a:xfrm>
          <a:off x="9121140" y="160020"/>
          <a:ext cx="17373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7E66B08-F59A-455C-982C-DB36D78AF152}" type="TxLink">
            <a:rPr lang="en-US" sz="1200" b="1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Avg Pizzas Per Order </a:t>
          </a:fld>
          <a:endParaRPr lang="en-IN" sz="1200" b="1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53340</xdr:colOff>
      <xdr:row>6</xdr:row>
      <xdr:rowOff>137160</xdr:rowOff>
    </xdr:from>
    <xdr:to>
      <xdr:col>4</xdr:col>
      <xdr:colOff>45720</xdr:colOff>
      <xdr:row>13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30714ED-4E14-F1E3-49DB-4DE5F186C475}"/>
            </a:ext>
          </a:extLst>
        </xdr:cNvPr>
        <xdr:cNvSpPr/>
      </xdr:nvSpPr>
      <xdr:spPr>
        <a:xfrm>
          <a:off x="53340" y="1234440"/>
          <a:ext cx="2430780" cy="1219200"/>
        </a:xfrm>
        <a:prstGeom prst="roundRect">
          <a:avLst>
            <a:gd name="adj" fmla="val 0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121920</xdr:colOff>
      <xdr:row>5</xdr:row>
      <xdr:rowOff>175260</xdr:rowOff>
    </xdr:from>
    <xdr:to>
      <xdr:col>11</xdr:col>
      <xdr:colOff>33528</xdr:colOff>
      <xdr:row>13</xdr:row>
      <xdr:rowOff>106680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300C00DA-A4CB-7BDE-9088-74151F9F4687}"/>
            </a:ext>
          </a:extLst>
        </xdr:cNvPr>
        <xdr:cNvSpPr/>
      </xdr:nvSpPr>
      <xdr:spPr>
        <a:xfrm>
          <a:off x="2560320" y="1089660"/>
          <a:ext cx="4178808" cy="139446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60960</xdr:colOff>
      <xdr:row>14</xdr:row>
      <xdr:rowOff>0</xdr:rowOff>
    </xdr:from>
    <xdr:to>
      <xdr:col>8</xdr:col>
      <xdr:colOff>388620</xdr:colOff>
      <xdr:row>21</xdr:row>
      <xdr:rowOff>91440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6D00A61-1A76-C595-8A2A-11CEB7E2EA40}"/>
            </a:ext>
          </a:extLst>
        </xdr:cNvPr>
        <xdr:cNvSpPr/>
      </xdr:nvSpPr>
      <xdr:spPr>
        <a:xfrm>
          <a:off x="2499360" y="2560320"/>
          <a:ext cx="276606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160020</xdr:colOff>
      <xdr:row>6</xdr:row>
      <xdr:rowOff>30480</xdr:rowOff>
    </xdr:from>
    <xdr:to>
      <xdr:col>11</xdr:col>
      <xdr:colOff>45720</xdr:colOff>
      <xdr:row>13</xdr:row>
      <xdr:rowOff>30480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B1ECCFF-FC44-4E01-BFEF-A2AA760F6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6</xdr:row>
      <xdr:rowOff>0</xdr:rowOff>
    </xdr:from>
    <xdr:to>
      <xdr:col>17</xdr:col>
      <xdr:colOff>597408</xdr:colOff>
      <xdr:row>13</xdr:row>
      <xdr:rowOff>114300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CCD516BA-03AB-311A-C6E0-E8161249E9DB}"/>
            </a:ext>
          </a:extLst>
        </xdr:cNvPr>
        <xdr:cNvSpPr/>
      </xdr:nvSpPr>
      <xdr:spPr>
        <a:xfrm>
          <a:off x="6781800" y="1097280"/>
          <a:ext cx="4178808" cy="139446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137160</xdr:colOff>
      <xdr:row>7</xdr:row>
      <xdr:rowOff>0</xdr:rowOff>
    </xdr:from>
    <xdr:to>
      <xdr:col>17</xdr:col>
      <xdr:colOff>502920</xdr:colOff>
      <xdr:row>13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17F3246-B054-495E-ADD0-3A16CFD75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6</xdr:row>
      <xdr:rowOff>0</xdr:rowOff>
    </xdr:from>
    <xdr:to>
      <xdr:col>7</xdr:col>
      <xdr:colOff>556260</xdr:colOff>
      <xdr:row>7</xdr:row>
      <xdr:rowOff>0</xdr:rowOff>
    </xdr:to>
    <xdr:sp macro="" textlink="'Pivot Tables'!D2:E2">
      <xdr:nvSpPr>
        <xdr:cNvPr id="31" name="TextBox 30">
          <a:extLst>
            <a:ext uri="{FF2B5EF4-FFF2-40B4-BE49-F238E27FC236}">
              <a16:creationId xmlns:a16="http://schemas.microsoft.com/office/drawing/2014/main" id="{91577EE2-603A-4AD8-B194-F55BB7B838D5}"/>
            </a:ext>
          </a:extLst>
        </xdr:cNvPr>
        <xdr:cNvSpPr txBox="1"/>
      </xdr:nvSpPr>
      <xdr:spPr>
        <a:xfrm>
          <a:off x="2628900" y="1097280"/>
          <a:ext cx="21945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9BF2C3F-181B-47EF-B155-EDC5CA62CF3E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Daily Trend of Total Orders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83820</xdr:colOff>
      <xdr:row>6</xdr:row>
      <xdr:rowOff>22860</xdr:rowOff>
    </xdr:from>
    <xdr:to>
      <xdr:col>14</xdr:col>
      <xdr:colOff>449580</xdr:colOff>
      <xdr:row>7</xdr:row>
      <xdr:rowOff>22860</xdr:rowOff>
    </xdr:to>
    <xdr:sp macro="" textlink="'Pivot Tables'!G2:H2">
      <xdr:nvSpPr>
        <xdr:cNvPr id="32" name="TextBox 31">
          <a:extLst>
            <a:ext uri="{FF2B5EF4-FFF2-40B4-BE49-F238E27FC236}">
              <a16:creationId xmlns:a16="http://schemas.microsoft.com/office/drawing/2014/main" id="{B74E646D-A8C2-42B4-AFE9-559ADB3B78C1}"/>
            </a:ext>
          </a:extLst>
        </xdr:cNvPr>
        <xdr:cNvSpPr txBox="1"/>
      </xdr:nvSpPr>
      <xdr:spPr>
        <a:xfrm>
          <a:off x="6789420" y="1120140"/>
          <a:ext cx="21945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56F7A2B-924D-4CAD-AD77-D55391842D5C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Hourly Trend of Total Orders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45720</xdr:colOff>
      <xdr:row>5</xdr:row>
      <xdr:rowOff>167640</xdr:rowOff>
    </xdr:from>
    <xdr:to>
      <xdr:col>4</xdr:col>
      <xdr:colOff>45720</xdr:colOff>
      <xdr:row>6</xdr:row>
      <xdr:rowOff>121920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15085E9-9253-42D4-8B60-4C5ECD33F3EF}"/>
            </a:ext>
          </a:extLst>
        </xdr:cNvPr>
        <xdr:cNvSpPr txBox="1"/>
      </xdr:nvSpPr>
      <xdr:spPr>
        <a:xfrm>
          <a:off x="45720" y="1082040"/>
          <a:ext cx="2438400" cy="137160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Busiest</a:t>
          </a:r>
          <a:r>
            <a:rPr lang="en-IN" sz="120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 Days and Times</a:t>
          </a:r>
          <a:endParaRPr lang="en-IN" sz="1200" b="1" i="0" u="none" strike="noStrike">
            <a:solidFill>
              <a:schemeClr val="bg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68580</xdr:colOff>
      <xdr:row>6</xdr:row>
      <xdr:rowOff>129540</xdr:rowOff>
    </xdr:from>
    <xdr:to>
      <xdr:col>3</xdr:col>
      <xdr:colOff>594360</xdr:colOff>
      <xdr:row>13</xdr:row>
      <xdr:rowOff>53340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E5DD9AE-BB7E-18E1-62C8-4FA23CD75A4D}"/>
            </a:ext>
          </a:extLst>
        </xdr:cNvPr>
        <xdr:cNvSpPr txBox="1"/>
      </xdr:nvSpPr>
      <xdr:spPr>
        <a:xfrm>
          <a:off x="68580" y="1226820"/>
          <a:ext cx="2354580" cy="120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2">
                  <a:lumMod val="75000"/>
                </a:schemeClr>
              </a:solidFill>
              <a:latin typeface="Amasis MT Pro Light" panose="02040304050005020304" pitchFamily="18" charset="0"/>
            </a:rPr>
            <a:t>DAYS</a:t>
          </a:r>
        </a:p>
        <a:p>
          <a:pPr algn="ctr"/>
          <a:r>
            <a:rPr lang="en-IN" sz="1100" b="1">
              <a:latin typeface="Amasis MT Pro Light" panose="02040304050005020304" pitchFamily="18" charset="0"/>
            </a:rPr>
            <a:t>Orders are </a:t>
          </a:r>
          <a:r>
            <a:rPr lang="en-IN" sz="1100" b="1">
              <a:solidFill>
                <a:schemeClr val="accent4">
                  <a:lumMod val="75000"/>
                </a:schemeClr>
              </a:solidFill>
              <a:latin typeface="Amasis MT Pro Light" panose="02040304050005020304" pitchFamily="18" charset="0"/>
            </a:rPr>
            <a:t>heighest</a:t>
          </a:r>
          <a:r>
            <a:rPr lang="en-IN" sz="1100" b="1">
              <a:latin typeface="Amasis MT Pro Light" panose="02040304050005020304" pitchFamily="18" charset="0"/>
            </a:rPr>
            <a:t> on</a:t>
          </a:r>
          <a:r>
            <a:rPr lang="en-IN" sz="1100" b="1">
              <a:solidFill>
                <a:schemeClr val="accent2">
                  <a:lumMod val="50000"/>
                </a:schemeClr>
              </a:solidFill>
              <a:latin typeface="Amasis MT Pro Light" panose="02040304050005020304" pitchFamily="18" charset="0"/>
            </a:rPr>
            <a:t> </a:t>
          </a:r>
        </a:p>
        <a:p>
          <a:pPr algn="ctr"/>
          <a:r>
            <a:rPr lang="en-IN" sz="1200" b="1">
              <a:solidFill>
                <a:schemeClr val="accent2">
                  <a:lumMod val="50000"/>
                </a:schemeClr>
              </a:solidFill>
              <a:latin typeface="Amasis MT Pro Light" panose="02040304050005020304" pitchFamily="18" charset="0"/>
            </a:rPr>
            <a:t>   Thursday &amp; Friday</a:t>
          </a:r>
          <a:r>
            <a:rPr lang="en-IN" sz="1200" b="1" baseline="0">
              <a:solidFill>
                <a:schemeClr val="accent2">
                  <a:lumMod val="50000"/>
                </a:schemeClr>
              </a:solidFill>
              <a:latin typeface="Amasis MT Pro Light" panose="02040304050005020304" pitchFamily="18" charset="0"/>
            </a:rPr>
            <a:t> </a:t>
          </a:r>
          <a:r>
            <a:rPr lang="en-IN" sz="1100" b="1">
              <a:latin typeface="Amasis MT Pro Light" panose="02040304050005020304" pitchFamily="18" charset="0"/>
            </a:rPr>
            <a:t>Evenings</a:t>
          </a:r>
        </a:p>
        <a:p>
          <a:pPr algn="ctr"/>
          <a:r>
            <a:rPr lang="en-IN" sz="1100" b="1">
              <a:solidFill>
                <a:srgbClr val="0070C0"/>
              </a:solidFill>
              <a:latin typeface="Amasis MT Pro Light" panose="02040304050005020304" pitchFamily="18" charset="0"/>
            </a:rPr>
            <a:t>TIMES</a:t>
          </a:r>
        </a:p>
        <a:p>
          <a:pPr algn="ctr"/>
          <a:r>
            <a:rPr lang="en-IN" sz="1100" b="1">
              <a:latin typeface="Amasis MT Pro Light" panose="02040304050005020304" pitchFamily="18" charset="0"/>
            </a:rPr>
            <a:t>There</a:t>
          </a:r>
          <a:r>
            <a:rPr lang="en-IN" sz="1100" b="1" baseline="0">
              <a:latin typeface="Amasis MT Pro Light" panose="02040304050005020304" pitchFamily="18" charset="0"/>
            </a:rPr>
            <a:t> are </a:t>
          </a:r>
          <a:r>
            <a:rPr lang="en-IN" sz="1100" b="1" baseline="0">
              <a:solidFill>
                <a:srgbClr val="7030A0"/>
              </a:solidFill>
              <a:latin typeface="Amasis MT Pro Light" panose="02040304050005020304" pitchFamily="18" charset="0"/>
            </a:rPr>
            <a:t>maximum</a:t>
          </a:r>
          <a:r>
            <a:rPr lang="en-IN" sz="1100" b="1" baseline="0">
              <a:latin typeface="Amasis MT Pro Light" panose="02040304050005020304" pitchFamily="18" charset="0"/>
            </a:rPr>
            <a:t> Orders </a:t>
          </a:r>
        </a:p>
        <a:p>
          <a:pPr algn="ctr"/>
          <a:r>
            <a:rPr lang="en-IN" sz="1100" b="1" baseline="0">
              <a:latin typeface="Amasis MT Pro Light" panose="02040304050005020304" pitchFamily="18" charset="0"/>
            </a:rPr>
            <a:t>      from 12 - 01 pm &amp; after 5 - 7 pm </a:t>
          </a:r>
          <a:r>
            <a:rPr lang="en-IN" sz="1100" b="1" baseline="0"/>
            <a:t>	</a:t>
          </a:r>
          <a:endParaRPr lang="en-IN" sz="1100" b="1"/>
        </a:p>
        <a:p>
          <a:endParaRPr lang="en-IN" sz="1100"/>
        </a:p>
      </xdr:txBody>
    </xdr:sp>
    <xdr:clientData/>
  </xdr:twoCellAnchor>
  <xdr:twoCellAnchor>
    <xdr:from>
      <xdr:col>4</xdr:col>
      <xdr:colOff>15240</xdr:colOff>
      <xdr:row>15</xdr:row>
      <xdr:rowOff>15240</xdr:rowOff>
    </xdr:from>
    <xdr:to>
      <xdr:col>8</xdr:col>
      <xdr:colOff>320040</xdr:colOff>
      <xdr:row>21</xdr:row>
      <xdr:rowOff>15240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0A3F902-A8F9-4A99-BEEA-AE59C6DFD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476250</xdr:colOff>
      <xdr:row>14</xdr:row>
      <xdr:rowOff>0</xdr:rowOff>
    </xdr:from>
    <xdr:to>
      <xdr:col>13</xdr:col>
      <xdr:colOff>171450</xdr:colOff>
      <xdr:row>21</xdr:row>
      <xdr:rowOff>91440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FCD38D1A-C96C-46B9-A3E6-DBD751AAF6A1}"/>
            </a:ext>
          </a:extLst>
        </xdr:cNvPr>
        <xdr:cNvSpPr/>
      </xdr:nvSpPr>
      <xdr:spPr>
        <a:xfrm>
          <a:off x="5353050" y="2560320"/>
          <a:ext cx="274320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281940</xdr:colOff>
      <xdr:row>14</xdr:row>
      <xdr:rowOff>0</xdr:rowOff>
    </xdr:from>
    <xdr:to>
      <xdr:col>18</xdr:col>
      <xdr:colOff>0</xdr:colOff>
      <xdr:row>21</xdr:row>
      <xdr:rowOff>91440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C3553001-495C-0417-A87E-AB72D2A70378}"/>
            </a:ext>
          </a:extLst>
        </xdr:cNvPr>
        <xdr:cNvSpPr/>
      </xdr:nvSpPr>
      <xdr:spPr>
        <a:xfrm>
          <a:off x="8206740" y="2560320"/>
          <a:ext cx="276606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91440</xdr:colOff>
      <xdr:row>14</xdr:row>
      <xdr:rowOff>18204</xdr:rowOff>
    </xdr:from>
    <xdr:to>
      <xdr:col>7</xdr:col>
      <xdr:colOff>76200</xdr:colOff>
      <xdr:row>15</xdr:row>
      <xdr:rowOff>60960</xdr:rowOff>
    </xdr:to>
    <xdr:sp macro="" textlink="'Pivot Tables'!$D$13:$E$13">
      <xdr:nvSpPr>
        <xdr:cNvPr id="41" name="TextBox 40">
          <a:extLst>
            <a:ext uri="{FF2B5EF4-FFF2-40B4-BE49-F238E27FC236}">
              <a16:creationId xmlns:a16="http://schemas.microsoft.com/office/drawing/2014/main" id="{0DA83D7C-4B92-4BFA-A2FA-C9FDA3A239BB}"/>
            </a:ext>
          </a:extLst>
        </xdr:cNvPr>
        <xdr:cNvSpPr txBox="1"/>
      </xdr:nvSpPr>
      <xdr:spPr>
        <a:xfrm>
          <a:off x="2529840" y="2578524"/>
          <a:ext cx="1813560" cy="22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EA075CC-487A-4B16-98E5-855D9AA4B877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% Of Sales By Category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514350</xdr:colOff>
      <xdr:row>14</xdr:row>
      <xdr:rowOff>38100</xdr:rowOff>
    </xdr:from>
    <xdr:to>
      <xdr:col>11</xdr:col>
      <xdr:colOff>499110</xdr:colOff>
      <xdr:row>15</xdr:row>
      <xdr:rowOff>80856</xdr:rowOff>
    </xdr:to>
    <xdr:sp macro="" textlink="'Pivot Tables'!$J$21:$K$21">
      <xdr:nvSpPr>
        <xdr:cNvPr id="42" name="TextBox 41">
          <a:extLst>
            <a:ext uri="{FF2B5EF4-FFF2-40B4-BE49-F238E27FC236}">
              <a16:creationId xmlns:a16="http://schemas.microsoft.com/office/drawing/2014/main" id="{C0EB4DC9-4714-4543-895C-BE89C4832BE6}"/>
            </a:ext>
          </a:extLst>
        </xdr:cNvPr>
        <xdr:cNvSpPr txBox="1"/>
      </xdr:nvSpPr>
      <xdr:spPr>
        <a:xfrm>
          <a:off x="5391150" y="2598420"/>
          <a:ext cx="1813560" cy="22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B413FB5-00A7-429A-BB84-8F3AAF49738F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% Of Sales By Pizza Size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350520</xdr:colOff>
      <xdr:row>14</xdr:row>
      <xdr:rowOff>22860</xdr:rowOff>
    </xdr:from>
    <xdr:to>
      <xdr:col>17</xdr:col>
      <xdr:colOff>487680</xdr:colOff>
      <xdr:row>15</xdr:row>
      <xdr:rowOff>22860</xdr:rowOff>
    </xdr:to>
    <xdr:sp macro="" textlink="'Pivot Tables'!D22:E22">
      <xdr:nvSpPr>
        <xdr:cNvPr id="43" name="TextBox 42">
          <a:extLst>
            <a:ext uri="{FF2B5EF4-FFF2-40B4-BE49-F238E27FC236}">
              <a16:creationId xmlns:a16="http://schemas.microsoft.com/office/drawing/2014/main" id="{2E779E32-E869-4218-892F-26FFFA7F6CB0}"/>
            </a:ext>
          </a:extLst>
        </xdr:cNvPr>
        <xdr:cNvSpPr txBox="1"/>
      </xdr:nvSpPr>
      <xdr:spPr>
        <a:xfrm>
          <a:off x="8275320" y="2583180"/>
          <a:ext cx="2575560" cy="182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4002B5E-BB5D-4F90-921D-1DFAE4EC4758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Total Pizzas Sold By Pizza Category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476250</xdr:colOff>
      <xdr:row>15</xdr:row>
      <xdr:rowOff>1</xdr:rowOff>
    </xdr:from>
    <xdr:to>
      <xdr:col>13</xdr:col>
      <xdr:colOff>137160</xdr:colOff>
      <xdr:row>21</xdr:row>
      <xdr:rowOff>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41647710-88DE-45AE-B4D2-C999A5EFD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571499</xdr:colOff>
      <xdr:row>15</xdr:row>
      <xdr:rowOff>22861</xdr:rowOff>
    </xdr:from>
    <xdr:to>
      <xdr:col>17</xdr:col>
      <xdr:colOff>434340</xdr:colOff>
      <xdr:row>21</xdr:row>
      <xdr:rowOff>60961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B31EFD6D-6A40-4B83-A550-2234B56EE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299" y="2766061"/>
              <a:ext cx="2301241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45720</xdr:colOff>
      <xdr:row>14</xdr:row>
      <xdr:rowOff>137160</xdr:rowOff>
    </xdr:from>
    <xdr:to>
      <xdr:col>4</xdr:col>
      <xdr:colOff>15240</xdr:colOff>
      <xdr:row>21</xdr:row>
      <xdr:rowOff>76200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6F71883-5DB5-445A-9B40-48765D140D9A}"/>
            </a:ext>
          </a:extLst>
        </xdr:cNvPr>
        <xdr:cNvSpPr/>
      </xdr:nvSpPr>
      <xdr:spPr>
        <a:xfrm>
          <a:off x="45720" y="2697480"/>
          <a:ext cx="2407920" cy="1219200"/>
        </a:xfrm>
        <a:prstGeom prst="roundRect">
          <a:avLst>
            <a:gd name="adj" fmla="val 0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53340</xdr:colOff>
      <xdr:row>13</xdr:row>
      <xdr:rowOff>114300</xdr:rowOff>
    </xdr:from>
    <xdr:to>
      <xdr:col>4</xdr:col>
      <xdr:colOff>15240</xdr:colOff>
      <xdr:row>14</xdr:row>
      <xdr:rowOff>129540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C2406D-42C0-439F-A8D7-52972CCDAEDD}"/>
            </a:ext>
          </a:extLst>
        </xdr:cNvPr>
        <xdr:cNvSpPr txBox="1"/>
      </xdr:nvSpPr>
      <xdr:spPr>
        <a:xfrm>
          <a:off x="53340" y="2491740"/>
          <a:ext cx="2400300" cy="198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Sales By Category</a:t>
          </a:r>
          <a:r>
            <a:rPr lang="en-IN" sz="120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 &amp; Size</a:t>
          </a:r>
          <a:endParaRPr lang="en-IN" sz="1200" b="1" i="0" u="none" strike="noStrike">
            <a:solidFill>
              <a:schemeClr val="bg1"/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99060</xdr:colOff>
      <xdr:row>14</xdr:row>
      <xdr:rowOff>91440</xdr:rowOff>
    </xdr:from>
    <xdr:to>
      <xdr:col>3</xdr:col>
      <xdr:colOff>601980</xdr:colOff>
      <xdr:row>21</xdr:row>
      <xdr:rowOff>137160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94702B8-8C84-407E-9E80-BDD529DF6C78}"/>
            </a:ext>
          </a:extLst>
        </xdr:cNvPr>
        <xdr:cNvSpPr txBox="1"/>
      </xdr:nvSpPr>
      <xdr:spPr>
        <a:xfrm>
          <a:off x="99060" y="2651760"/>
          <a:ext cx="2331720" cy="1325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2">
                  <a:lumMod val="75000"/>
                </a:schemeClr>
              </a:solidFill>
              <a:latin typeface="Amasis MT Pro Light" panose="02040304050005020304" pitchFamily="18" charset="0"/>
            </a:rPr>
            <a:t>CATEGORY</a:t>
          </a:r>
        </a:p>
        <a:p>
          <a:pPr algn="ctr"/>
          <a:r>
            <a:rPr lang="en-IN" sz="1100" b="1">
              <a:solidFill>
                <a:srgbClr val="7030A0"/>
              </a:solidFill>
              <a:latin typeface="Amasis MT Pro Light" panose="02040304050005020304" pitchFamily="18" charset="0"/>
            </a:rPr>
            <a:t>Classic</a:t>
          </a:r>
          <a:r>
            <a:rPr lang="en-IN" sz="1100" b="1" baseline="0">
              <a:solidFill>
                <a:srgbClr val="7030A0"/>
              </a:solidFill>
              <a:latin typeface="Amasis MT Pro Light" panose="02040304050005020304" pitchFamily="18" charset="0"/>
            </a:rPr>
            <a:t> Category</a:t>
          </a:r>
          <a:endParaRPr lang="en-IN" sz="1100" b="1">
            <a:solidFill>
              <a:srgbClr val="7030A0"/>
            </a:solidFill>
            <a:latin typeface="Amasis MT Pro Light" panose="02040304050005020304" pitchFamily="18" charset="0"/>
          </a:endParaRPr>
        </a:p>
        <a:p>
          <a:pPr algn="ctr"/>
          <a:r>
            <a:rPr lang="en-IN" sz="1200" b="1">
              <a:solidFill>
                <a:schemeClr val="accent2">
                  <a:lumMod val="50000"/>
                </a:schemeClr>
              </a:solidFill>
              <a:latin typeface="Amasis MT Pro Light" panose="02040304050005020304" pitchFamily="18" charset="0"/>
            </a:rPr>
            <a:t>   </a:t>
          </a:r>
          <a:r>
            <a:rPr lang="en-IN" sz="1200" b="1">
              <a:solidFill>
                <a:sysClr val="windowText" lastClr="000000"/>
              </a:solidFill>
              <a:latin typeface="Amasis MT Pro Light" panose="02040304050005020304" pitchFamily="18" charset="0"/>
            </a:rPr>
            <a:t>Comtributes to </a:t>
          </a:r>
          <a:r>
            <a:rPr lang="en-IN" sz="1200" b="1">
              <a:solidFill>
                <a:srgbClr val="00B050"/>
              </a:solidFill>
              <a:latin typeface="Amasis MT Pro Light" panose="02040304050005020304" pitchFamily="18" charset="0"/>
            </a:rPr>
            <a:t>maximum  </a:t>
          </a:r>
        </a:p>
        <a:p>
          <a:pPr algn="ctr"/>
          <a:r>
            <a:rPr lang="en-IN" sz="1200" b="1">
              <a:solidFill>
                <a:sysClr val="windowText" lastClr="000000"/>
              </a:solidFill>
              <a:latin typeface="Amasis MT Pro Light" panose="02040304050005020304" pitchFamily="18" charset="0"/>
            </a:rPr>
            <a:t>sales &amp; total orders</a:t>
          </a:r>
          <a:endParaRPr lang="en-IN" sz="1100" b="1">
            <a:solidFill>
              <a:sysClr val="windowText" lastClr="000000"/>
            </a:solidFill>
            <a:latin typeface="Amasis MT Pro Light" panose="02040304050005020304" pitchFamily="18" charset="0"/>
          </a:endParaRPr>
        </a:p>
        <a:p>
          <a:pPr algn="ctr"/>
          <a:r>
            <a:rPr lang="en-IN" sz="1100" b="1">
              <a:solidFill>
                <a:srgbClr val="0070C0"/>
              </a:solidFill>
              <a:latin typeface="Amasis MT Pro Light" panose="02040304050005020304" pitchFamily="18" charset="0"/>
            </a:rPr>
            <a:t>SIZE</a:t>
          </a:r>
        </a:p>
        <a:p>
          <a:pPr algn="ctr"/>
          <a:r>
            <a:rPr lang="en-IN" sz="1100" b="1">
              <a:solidFill>
                <a:srgbClr val="00B050"/>
              </a:solidFill>
              <a:latin typeface="Amasis MT Pro Light" panose="02040304050005020304" pitchFamily="18" charset="0"/>
            </a:rPr>
            <a:t>Large size pizza</a:t>
          </a:r>
          <a:r>
            <a:rPr lang="en-IN" sz="1100" b="1" baseline="0">
              <a:solidFill>
                <a:srgbClr val="00B050"/>
              </a:solidFill>
              <a:latin typeface="+mn-lt"/>
            </a:rPr>
            <a:t> </a:t>
          </a:r>
          <a:r>
            <a:rPr lang="en-IN" sz="1100" b="1" baseline="0">
              <a:latin typeface="+mn-lt"/>
            </a:rPr>
            <a:t>contributes </a:t>
          </a:r>
        </a:p>
        <a:p>
          <a:pPr algn="ctr"/>
          <a:r>
            <a:rPr lang="en-IN" sz="1100" b="1" baseline="0">
              <a:latin typeface="+mn-lt"/>
            </a:rPr>
            <a:t>to </a:t>
          </a:r>
          <a:r>
            <a:rPr lang="en-IN" sz="1100" b="1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</a:rPr>
            <a:t>Maximum</a:t>
          </a:r>
          <a:r>
            <a:rPr lang="en-IN" sz="1100" b="1" baseline="0">
              <a:latin typeface="+mn-lt"/>
            </a:rPr>
            <a:t> Sales</a:t>
          </a:r>
          <a:endParaRPr lang="en-IN" sz="1100" b="1"/>
        </a:p>
        <a:p>
          <a:endParaRPr lang="en-IN" sz="1100"/>
        </a:p>
      </xdr:txBody>
    </xdr:sp>
    <xdr:clientData/>
  </xdr:twoCellAnchor>
  <xdr:twoCellAnchor>
    <xdr:from>
      <xdr:col>4</xdr:col>
      <xdr:colOff>68580</xdr:colOff>
      <xdr:row>21</xdr:row>
      <xdr:rowOff>167640</xdr:rowOff>
    </xdr:from>
    <xdr:to>
      <xdr:col>8</xdr:col>
      <xdr:colOff>396240</xdr:colOff>
      <xdr:row>29</xdr:row>
      <xdr:rowOff>76200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231CF4DF-3E16-46E5-B89E-DC0D1A29A80D}"/>
            </a:ext>
          </a:extLst>
        </xdr:cNvPr>
        <xdr:cNvSpPr/>
      </xdr:nvSpPr>
      <xdr:spPr>
        <a:xfrm>
          <a:off x="2506980" y="4008120"/>
          <a:ext cx="276606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480060</xdr:colOff>
      <xdr:row>21</xdr:row>
      <xdr:rowOff>152400</xdr:rowOff>
    </xdr:from>
    <xdr:to>
      <xdr:col>13</xdr:col>
      <xdr:colOff>198120</xdr:colOff>
      <xdr:row>29</xdr:row>
      <xdr:rowOff>60960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F9C93E1-0ED9-479A-A21B-8D40DA294CF9}"/>
            </a:ext>
          </a:extLst>
        </xdr:cNvPr>
        <xdr:cNvSpPr/>
      </xdr:nvSpPr>
      <xdr:spPr>
        <a:xfrm>
          <a:off x="5356860" y="3992880"/>
          <a:ext cx="276606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281940</xdr:colOff>
      <xdr:row>21</xdr:row>
      <xdr:rowOff>144780</xdr:rowOff>
    </xdr:from>
    <xdr:to>
      <xdr:col>18</xdr:col>
      <xdr:colOff>0</xdr:colOff>
      <xdr:row>29</xdr:row>
      <xdr:rowOff>53340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CA5ACC9-FFF1-4DB0-B086-93175E8E205A}"/>
            </a:ext>
          </a:extLst>
        </xdr:cNvPr>
        <xdr:cNvSpPr/>
      </xdr:nvSpPr>
      <xdr:spPr>
        <a:xfrm>
          <a:off x="8206740" y="3985260"/>
          <a:ext cx="2766060" cy="13716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7621</xdr:colOff>
      <xdr:row>22</xdr:row>
      <xdr:rowOff>63449</xdr:rowOff>
    </xdr:from>
    <xdr:to>
      <xdr:col>8</xdr:col>
      <xdr:colOff>373380</xdr:colOff>
      <xdr:row>29</xdr:row>
      <xdr:rowOff>176405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8C0CA09-4E43-4BB5-8F5C-9E120813D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205740</xdr:colOff>
      <xdr:row>22</xdr:row>
      <xdr:rowOff>15240</xdr:rowOff>
    </xdr:from>
    <xdr:to>
      <xdr:col>8</xdr:col>
      <xdr:colOff>236220</xdr:colOff>
      <xdr:row>23</xdr:row>
      <xdr:rowOff>53646</xdr:rowOff>
    </xdr:to>
    <xdr:sp macro="" textlink="'Pivot Tables'!J2:K2">
      <xdr:nvSpPr>
        <xdr:cNvPr id="33" name="TextBox 32">
          <a:extLst>
            <a:ext uri="{FF2B5EF4-FFF2-40B4-BE49-F238E27FC236}">
              <a16:creationId xmlns:a16="http://schemas.microsoft.com/office/drawing/2014/main" id="{01E69759-68A3-4700-88CB-F461664D1214}"/>
            </a:ext>
          </a:extLst>
        </xdr:cNvPr>
        <xdr:cNvSpPr txBox="1"/>
      </xdr:nvSpPr>
      <xdr:spPr>
        <a:xfrm>
          <a:off x="2644140" y="4038600"/>
          <a:ext cx="2468880" cy="22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6267FFD-A5FD-409B-B480-BC27D97DD5F3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TOP 5 Best Sellers By Pizza Category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441961</xdr:colOff>
      <xdr:row>22</xdr:row>
      <xdr:rowOff>22860</xdr:rowOff>
    </xdr:from>
    <xdr:to>
      <xdr:col>13</xdr:col>
      <xdr:colOff>147205</xdr:colOff>
      <xdr:row>30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AD0D18F-BC52-4C8F-9717-9325C8047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7620</xdr:colOff>
      <xdr:row>22</xdr:row>
      <xdr:rowOff>0</xdr:rowOff>
    </xdr:from>
    <xdr:to>
      <xdr:col>13</xdr:col>
      <xdr:colOff>38100</xdr:colOff>
      <xdr:row>23</xdr:row>
      <xdr:rowOff>38406</xdr:rowOff>
    </xdr:to>
    <xdr:sp macro="" textlink="'Pivot Tables'!J12:K12">
      <xdr:nvSpPr>
        <xdr:cNvPr id="37" name="TextBox 36">
          <a:extLst>
            <a:ext uri="{FF2B5EF4-FFF2-40B4-BE49-F238E27FC236}">
              <a16:creationId xmlns:a16="http://schemas.microsoft.com/office/drawing/2014/main" id="{E3289315-3056-4B51-8EB3-E3587A39289B}"/>
            </a:ext>
          </a:extLst>
        </xdr:cNvPr>
        <xdr:cNvSpPr txBox="1"/>
      </xdr:nvSpPr>
      <xdr:spPr>
        <a:xfrm>
          <a:off x="5494020" y="4023360"/>
          <a:ext cx="2468880" cy="221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212FD6B-6844-4507-A7F5-4244A94302DB}" type="TxLink">
            <a:rPr lang="en-US" sz="1100" b="1" u="sng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  <a:ea typeface="+mn-ea"/>
              <a:cs typeface="+mn-cs"/>
            </a:rPr>
            <a:pPr marL="0" indent="0" algn="ctr"/>
            <a:t>Bottom 5 Worst Sellers By Pizza Category</a:t>
          </a:fld>
          <a:endParaRPr lang="en-IN" sz="1100" b="1" u="sng">
            <a:solidFill>
              <a:schemeClr val="bg1">
                <a:lumMod val="50000"/>
              </a:schemeClr>
            </a:solidFill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38100</xdr:colOff>
      <xdr:row>22</xdr:row>
      <xdr:rowOff>106680</xdr:rowOff>
    </xdr:from>
    <xdr:to>
      <xdr:col>3</xdr:col>
      <xdr:colOff>601980</xdr:colOff>
      <xdr:row>29</xdr:row>
      <xdr:rowOff>45720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400ACC8-1659-4D03-946C-E629A54F57FF}"/>
            </a:ext>
          </a:extLst>
        </xdr:cNvPr>
        <xdr:cNvSpPr/>
      </xdr:nvSpPr>
      <xdr:spPr>
        <a:xfrm>
          <a:off x="38100" y="4130040"/>
          <a:ext cx="2392680" cy="1219200"/>
        </a:xfrm>
        <a:prstGeom prst="roundRect">
          <a:avLst>
            <a:gd name="adj" fmla="val 0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</xdr:colOff>
      <xdr:row>21</xdr:row>
      <xdr:rowOff>106680</xdr:rowOff>
    </xdr:from>
    <xdr:to>
      <xdr:col>4</xdr:col>
      <xdr:colOff>7620</xdr:colOff>
      <xdr:row>22</xdr:row>
      <xdr:rowOff>99060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3622935-4DD6-4BC7-BCBF-1DD33F6911E6}"/>
            </a:ext>
          </a:extLst>
        </xdr:cNvPr>
        <xdr:cNvSpPr txBox="1"/>
      </xdr:nvSpPr>
      <xdr:spPr>
        <a:xfrm>
          <a:off x="38100" y="3947160"/>
          <a:ext cx="240792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12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+mn-ea"/>
              <a:cs typeface="+mn-cs"/>
            </a:rPr>
            <a:t>Best and Worst Sellers</a:t>
          </a:r>
        </a:p>
      </xdr:txBody>
    </xdr:sp>
    <xdr:clientData/>
  </xdr:twoCellAnchor>
  <xdr:twoCellAnchor>
    <xdr:from>
      <xdr:col>0</xdr:col>
      <xdr:colOff>60960</xdr:colOff>
      <xdr:row>22</xdr:row>
      <xdr:rowOff>106680</xdr:rowOff>
    </xdr:from>
    <xdr:to>
      <xdr:col>3</xdr:col>
      <xdr:colOff>579120</xdr:colOff>
      <xdr:row>30</xdr:row>
      <xdr:rowOff>53340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81B4845-5A77-44C3-AA30-1E1ECB4D3794}"/>
            </a:ext>
          </a:extLst>
        </xdr:cNvPr>
        <xdr:cNvSpPr txBox="1"/>
      </xdr:nvSpPr>
      <xdr:spPr>
        <a:xfrm>
          <a:off x="60960" y="4130040"/>
          <a:ext cx="2346960" cy="1409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accent2">
                  <a:lumMod val="75000"/>
                </a:schemeClr>
              </a:solidFill>
              <a:latin typeface="Amasis MT Pro Light" panose="02040304050005020304" pitchFamily="18" charset="0"/>
            </a:rPr>
            <a:t>BEST</a:t>
          </a:r>
        </a:p>
        <a:p>
          <a:pPr algn="ctr"/>
          <a:r>
            <a:rPr lang="en-IN" sz="1100" b="1">
              <a:solidFill>
                <a:srgbClr val="7030A0"/>
              </a:solidFill>
              <a:latin typeface="Amasis MT Pro Light" panose="02040304050005020304" pitchFamily="18" charset="0"/>
            </a:rPr>
            <a:t>Classic</a:t>
          </a:r>
          <a:r>
            <a:rPr lang="en-IN" sz="1100" b="1" baseline="0">
              <a:solidFill>
                <a:srgbClr val="7030A0"/>
              </a:solidFill>
              <a:latin typeface="Amasis MT Pro Light" panose="02040304050005020304" pitchFamily="18" charset="0"/>
            </a:rPr>
            <a:t> Deluxe &amp; Chicken Pizzas </a:t>
          </a:r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the </a:t>
          </a:r>
          <a:r>
            <a:rPr lang="en-IN" sz="1100">
              <a:solidFill>
                <a:schemeClr val="accent3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Best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both Orders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revenue </a:t>
          </a:r>
          <a:r>
            <a:rPr lang="en-IN" sz="1100" b="1">
              <a:solidFill>
                <a:srgbClr val="0070C0"/>
              </a:solidFill>
              <a:latin typeface="Amasis MT Pro Light" panose="02040304050005020304" pitchFamily="18" charset="0"/>
            </a:rPr>
            <a:t>WORST</a:t>
          </a:r>
        </a:p>
        <a:p>
          <a:pPr algn="ctr"/>
          <a:r>
            <a:rPr lang="en-IN" sz="1100" b="1">
              <a:solidFill>
                <a:srgbClr val="CC5D12"/>
              </a:solidFill>
              <a:latin typeface="Amasis MT Pro Light" panose="02040304050005020304" pitchFamily="18" charset="0"/>
            </a:rPr>
            <a:t>Brie Carre</a:t>
          </a:r>
          <a:r>
            <a:rPr lang="en-IN" sz="1100" b="1" baseline="0">
              <a:solidFill>
                <a:srgbClr val="CC5D12"/>
              </a:solidFill>
              <a:latin typeface="Amasis MT Pro Light" panose="02040304050005020304" pitchFamily="18" charset="0"/>
            </a:rPr>
            <a:t> Pizza </a:t>
          </a:r>
          <a:r>
            <a:rPr lang="en-IN" sz="1100"/>
            <a:t>is at the </a:t>
          </a:r>
          <a:r>
            <a:rPr lang="en-IN" sz="1100">
              <a:solidFill>
                <a:srgbClr val="FF0000"/>
              </a:solidFill>
            </a:rPr>
            <a:t>Bottom</a:t>
          </a:r>
          <a:r>
            <a:rPr lang="en-IN" sz="1100" baseline="0">
              <a:solidFill>
                <a:srgbClr val="FF0000"/>
              </a:solidFill>
            </a:rPr>
            <a:t> </a:t>
          </a:r>
        </a:p>
        <a:p>
          <a:pPr algn="ctr"/>
          <a:r>
            <a:rPr lang="en-IN" sz="1100"/>
            <a:t>in both Orders</a:t>
          </a:r>
          <a:r>
            <a:rPr lang="en-IN" sz="1100" baseline="0"/>
            <a:t> and revenue</a:t>
          </a:r>
          <a:endParaRPr lang="en-IN" sz="1100"/>
        </a:p>
      </xdr:txBody>
    </xdr:sp>
    <xdr:clientData/>
  </xdr:twoCellAnchor>
  <xdr:twoCellAnchor editAs="oneCell">
    <xdr:from>
      <xdr:col>13</xdr:col>
      <xdr:colOff>259772</xdr:colOff>
      <xdr:row>21</xdr:row>
      <xdr:rowOff>154009</xdr:rowOff>
    </xdr:from>
    <xdr:to>
      <xdr:col>17</xdr:col>
      <xdr:colOff>588818</xdr:colOff>
      <xdr:row>29</xdr:row>
      <xdr:rowOff>24123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8" name="order_date">
              <a:extLst>
                <a:ext uri="{FF2B5EF4-FFF2-40B4-BE49-F238E27FC236}">
                  <a16:creationId xmlns:a16="http://schemas.microsoft.com/office/drawing/2014/main" id="{08F1CA46-7986-4198-93D7-0A0503AA2A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19951" y="4011634"/>
              <a:ext cx="2778331" cy="1339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534722" backgroundQuery="1" createdVersion="8" refreshedVersion="8" minRefreshableVersion="3" recordCount="0" supportSubquery="1" supportAdvancedDrill="1" xr:uid="{C3C390E4-28C9-4E49-8647-2B85FEEAA88B}">
  <cacheSource type="external" connectionId="3"/>
  <cacheFields count="2">
    <cacheField name="[Pizza Sales Dataset].[pizza_name].[pizza_name]" caption="pizza_name" numFmtId="0" hierarchy="14" level="1">
      <sharedItems count="5">
        <s v="The Barbecue Chicken Pizza"/>
        <s v="The Classic Deluxe Pizza"/>
        <s v="The Hawaiian Pizza"/>
        <s v="The Pepperoni Pizza"/>
        <s v="The Thai Chicken Pizza"/>
      </sharedItems>
    </cacheField>
    <cacheField name="[Measures].[Sum of quantity]" caption="Sum of quantity" numFmtId="0" hierarchy="26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2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2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2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2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2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2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2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2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2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2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2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2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2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2" memberValueDatatype="130" unbalanced="0">
      <fieldsUsage count="2">
        <fieldUsage x="-1"/>
        <fieldUsage x="0"/>
      </fieldsUsage>
    </cacheHierarchy>
    <cacheHierarchy uniqueName="[Pizza Sales Dataset].[Hour]" caption="Hour" attribute="1" defaultMemberUniqueName="[Pizza Sales Dataset].[Hour].[All]" allUniqueName="[Pizza Sales Dataset].[Hour].[All]" dimensionUniqueName="[Pizza Sales Dataset]" displayFolder="" count="2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2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2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2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2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5925928" backgroundQuery="1" createdVersion="8" refreshedVersion="8" minRefreshableVersion="3" recordCount="0" supportSubquery="1" supportAdvancedDrill="1" xr:uid="{2C1FBB82-B76D-4925-AB80-B19EC9604EAB}">
  <cacheSource type="external" connectionId="3"/>
  <cacheFields count="2">
    <cacheField name="[Pizza Sales Dataset].[pizza_name].[pizza_name]" caption="pizza_name" numFmtId="0" hierarchy="14" level="1">
      <sharedItems count="5">
        <s v="The Brie Carre Pizza"/>
        <s v="The Calabrese Pizza"/>
        <s v="The Mediterranean Pizza"/>
        <s v="The Soppressata Pizza"/>
        <s v="The Spinach Supreme Pizza"/>
      </sharedItems>
    </cacheField>
    <cacheField name="[Measures].[Sum of quantity]" caption="Sum of quantity" numFmtId="0" hierarchy="26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2" memberValueDatatype="130" unbalanced="0">
      <fieldsUsage count="2">
        <fieldUsage x="-1"/>
        <fieldUsage x="0"/>
      </fieldsUsage>
    </cacheHierarchy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6504629" backgroundQuery="1" createdVersion="8" refreshedVersion="8" minRefreshableVersion="3" recordCount="0" supportSubquery="1" supportAdvancedDrill="1" xr:uid="{A4DE553A-8DE5-4CFE-AA96-0CDAFF8EA57E}">
  <cacheSource type="external" connectionId="3"/>
  <cacheFields count="2">
    <cacheField name="[Pizza Sales Dataset].[order_day].[order_day]" caption="order_day" numFmtId="0" hierarchy="7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Distinct Count of order_id]" caption="Distinct Count of order_id" numFmtId="0" hierarchy="24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2" memberValueDatatype="130" unbalanced="0">
      <fieldsUsage count="2">
        <fieldUsage x="-1"/>
        <fieldUsage x="0"/>
      </fieldsUsage>
    </cacheHierarchy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7083336" backgroundQuery="1" createdVersion="8" refreshedVersion="8" minRefreshableVersion="3" recordCount="0" supportSubquery="1" supportAdvancedDrill="1" xr:uid="{A0A182F7-556E-4DF6-B45E-34644CD107FB}">
  <cacheSource type="external" connectionId="3"/>
  <cacheFields count="2">
    <cacheField name="[Measures].[Distinct Count of order_id]" caption="Distinct Count of order_id" numFmtId="0" hierarchy="24" level="32767"/>
    <cacheField name="[Pizza Sales Dataset].[Hour].[Hour]" caption="Hour" numFmtId="0" hierarchy="15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Pizza Sales Dataset].[Hour].&amp;[9]"/>
            <x15:cachedUniqueName index="1" name="[Pizza Sales Dataset].[Hour].&amp;[10]"/>
            <x15:cachedUniqueName index="2" name="[Pizza Sales Dataset].[Hour].&amp;[11]"/>
            <x15:cachedUniqueName index="3" name="[Pizza Sales Dataset].[Hour].&amp;[12]"/>
            <x15:cachedUniqueName index="4" name="[Pizza Sales Dataset].[Hour].&amp;[13]"/>
            <x15:cachedUniqueName index="5" name="[Pizza Sales Dataset].[Hour].&amp;[14]"/>
            <x15:cachedUniqueName index="6" name="[Pizza Sales Dataset].[Hour].&amp;[15]"/>
            <x15:cachedUniqueName index="7" name="[Pizza Sales Dataset].[Hour].&amp;[16]"/>
            <x15:cachedUniqueName index="8" name="[Pizza Sales Dataset].[Hour].&amp;[17]"/>
            <x15:cachedUniqueName index="9" name="[Pizza Sales Dataset].[Hour].&amp;[18]"/>
            <x15:cachedUniqueName index="10" name="[Pizza Sales Dataset].[Hour].&amp;[19]"/>
            <x15:cachedUniqueName index="11" name="[Pizza Sales Dataset].[Hour].&amp;[20]"/>
            <x15:cachedUniqueName index="12" name="[Pizza Sales Dataset].[Hour].&amp;[21]"/>
            <x15:cachedUniqueName index="13" name="[Pizza Sales Dataset].[Hour].&amp;[22]"/>
            <x15:cachedUniqueName index="14" name="[Pizza Sales Dataset].[Hour].&amp;[23]"/>
          </x15:cachedUniqueNames>
        </ext>
      </extLst>
    </cacheField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2" memberValueDatatype="20" unbalanced="0">
      <fieldsUsage count="2">
        <fieldUsage x="-1"/>
        <fieldUsage x="1"/>
      </fieldsUsage>
    </cacheHierarchy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7662037" backgroundQuery="1" createdVersion="8" refreshedVersion="8" minRefreshableVersion="3" recordCount="0" supportSubquery="1" supportAdvancedDrill="1" xr:uid="{042A95CF-B228-429C-AD6A-CDBAE5056BE5}">
  <cacheSource type="external" connectionId="3"/>
  <cacheFields count="2">
    <cacheField name="[Pizza Sales Dataset].[pizza_category].[pizza_category]" caption="pizza_category" numFmtId="0" hierarchy="12" level="1">
      <sharedItems count="4">
        <s v="Chicken"/>
        <s v="Classic"/>
        <s v="Supreme"/>
        <s v="Veggie"/>
      </sharedItems>
    </cacheField>
    <cacheField name="[Measures].[Sum of total_price]" caption="Sum of total_price" numFmtId="0" hierarchy="25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2" memberValueDatatype="130" unbalanced="0">
      <fieldsUsage count="2">
        <fieldUsage x="-1"/>
        <fieldUsage x="0"/>
      </fieldsUsage>
    </cacheHierarchy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8240738" backgroundQuery="1" createdVersion="8" refreshedVersion="8" minRefreshableVersion="3" recordCount="0" supportSubquery="1" supportAdvancedDrill="1" xr:uid="{00C4CE87-3A8E-40D6-B998-9C2EE9FA1CDD}">
  <cacheSource type="external" connectionId="3"/>
  <cacheFields count="2">
    <cacheField name="[Measures].[Sum of total_price]" caption="Sum of total_price" numFmtId="0" hierarchy="25" level="32767"/>
    <cacheField name="[Pizza Sales Dataset].[pizza_size].[pizza_size]" caption="pizza_size" numFmtId="0" hierarchy="11" level="1">
      <sharedItems count="5">
        <s v="Double XL"/>
        <s v="Extra Large"/>
        <s v="Large"/>
        <s v="Medium"/>
        <s v="Small"/>
      </sharedItems>
    </cacheField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2" memberValueDatatype="130" unbalanced="0">
      <fieldsUsage count="2">
        <fieldUsage x="-1"/>
        <fieldUsage x="1"/>
      </fieldsUsage>
    </cacheHierarchy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8935184" backgroundQuery="1" createdVersion="8" refreshedVersion="8" minRefreshableVersion="3" recordCount="0" supportSubquery="1" supportAdvancedDrill="1" xr:uid="{DF726EE0-8E03-4330-82EF-042CA763AC98}">
  <cacheSource type="external" connectionId="3"/>
  <cacheFields count="3">
    <cacheField name="[Pizza Sales Dataset].[order_day].[order_day]" caption="order_day" numFmtId="0" hierarchy="7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Pizza Sales Dataset].[Hour].[Hour]" caption="Hour" numFmtId="0" hierarchy="15" level="1">
      <sharedItems containsSemiMixedTypes="0" containsString="0" containsNumber="1" containsInteger="1" minValue="9" maxValue="23" count="15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Pizza Sales Dataset].[Hour].&amp;[9]"/>
            <x15:cachedUniqueName index="1" name="[Pizza Sales Dataset].[Hour].&amp;[10]"/>
            <x15:cachedUniqueName index="2" name="[Pizza Sales Dataset].[Hour].&amp;[11]"/>
            <x15:cachedUniqueName index="3" name="[Pizza Sales Dataset].[Hour].&amp;[12]"/>
            <x15:cachedUniqueName index="4" name="[Pizza Sales Dataset].[Hour].&amp;[13]"/>
            <x15:cachedUniqueName index="5" name="[Pizza Sales Dataset].[Hour].&amp;[14]"/>
            <x15:cachedUniqueName index="6" name="[Pizza Sales Dataset].[Hour].&amp;[15]"/>
            <x15:cachedUniqueName index="7" name="[Pizza Sales Dataset].[Hour].&amp;[16]"/>
            <x15:cachedUniqueName index="8" name="[Pizza Sales Dataset].[Hour].&amp;[17]"/>
            <x15:cachedUniqueName index="9" name="[Pizza Sales Dataset].[Hour].&amp;[18]"/>
            <x15:cachedUniqueName index="10" name="[Pizza Sales Dataset].[Hour].&amp;[19]"/>
            <x15:cachedUniqueName index="11" name="[Pizza Sales Dataset].[Hour].&amp;[20]"/>
            <x15:cachedUniqueName index="12" name="[Pizza Sales Dataset].[Hour].&amp;[21]"/>
            <x15:cachedUniqueName index="13" name="[Pizza Sales Dataset].[Hour].&amp;[22]"/>
            <x15:cachedUniqueName index="14" name="[Pizza Sales Dataset].[Hour].&amp;[23]"/>
          </x15:cachedUniqueNames>
        </ext>
      </extLst>
    </cacheField>
    <cacheField name="[Measures].[Sum of quantity]" caption="Sum of quantity" numFmtId="0" hierarchy="26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2" memberValueDatatype="130" unbalanced="0">
      <fieldsUsage count="2">
        <fieldUsage x="-1"/>
        <fieldUsage x="0"/>
      </fieldsUsage>
    </cacheHierarchy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2" memberValueDatatype="20" unbalanced="0">
      <fieldsUsage count="2">
        <fieldUsage x="-1"/>
        <fieldUsage x="1"/>
      </fieldsUsage>
    </cacheHierarchy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9398146" backgroundQuery="1" createdVersion="8" refreshedVersion="8" minRefreshableVersion="3" recordCount="0" supportSubquery="1" supportAdvancedDrill="1" xr:uid="{8922DAB4-F5B8-4195-B666-7AD41ACAAAC0}">
  <cacheSource type="external" connectionId="3"/>
  <cacheFields count="1">
    <cacheField name="[Measures].[Distinct Count of order_id]" caption="Distinct Count of order_id" numFmtId="0" hierarchy="24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9629631" backgroundQuery="1" createdVersion="8" refreshedVersion="8" minRefreshableVersion="3" recordCount="0" supportSubquery="1" supportAdvancedDrill="1" xr:uid="{3AB4763A-9655-462B-B59F-3B278F3FA6BA}">
  <cacheSource type="external" connectionId="3"/>
  <cacheFields count="1">
    <cacheField name="[Measures].[Sum of quantity]" caption="Sum of quantity" numFmtId="0" hierarchy="26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79976854" backgroundQuery="1" createdVersion="8" refreshedVersion="8" minRefreshableVersion="3" recordCount="0" supportSubquery="1" supportAdvancedDrill="1" xr:uid="{717A79E1-3315-4B75-A77B-C0DFDC49178A}">
  <cacheSource type="external" connectionId="3"/>
  <cacheFields count="2">
    <cacheField name="[Measures].[Sum of quantity]" caption="Sum of quantity" numFmtId="0" hierarchy="26" level="32767"/>
    <cacheField name="[Pizza Sales Dataset].[pizza_category].[pizza_category]" caption="pizza_category" numFmtId="0" hierarchy="12" level="1">
      <sharedItems count="4">
        <s v="Chicken"/>
        <s v="Classic"/>
        <s v="Supreme"/>
        <s v="Veggie"/>
      </sharedItems>
    </cacheField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2" memberValueDatatype="130" unbalanced="0">
      <fieldsUsage count="2">
        <fieldUsage x="-1"/>
        <fieldUsage x="1"/>
      </fieldsUsage>
    </cacheHierarchy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674880208331" backgroundQuery="1" createdVersion="8" refreshedVersion="8" minRefreshableVersion="3" recordCount="0" supportSubquery="1" supportAdvancedDrill="1" xr:uid="{B6749AEE-EBC9-41EB-BE69-C21F39625BEB}">
  <cacheSource type="external" connectionId="3"/>
  <cacheFields count="1">
    <cacheField name="[Measures].[Sum of total_price]" caption="Sum of total_price" numFmtId="0" hierarchy="25" level="32767"/>
  </cacheFields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Custom_Calender" uniqueName="[Custom_Calender]" caption="Custom_Calender"/>
    <dimension measure="1" name="Measures" uniqueName="[Measures]" caption="Measures"/>
    <dimension name="Pizza Sales Dataset" uniqueName="[Pizza Sales Dataset]" caption="Pizza Sales Dataset"/>
  </dimensions>
  <measureGroups count="2">
    <measureGroup name="Custom_Calender" caption="Custom_Calender"/>
    <measureGroup name="Pizza Sales Dataset" caption="Pizza Sales Dataset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dha Reddy" refreshedDate="46091.428968402775" backgroundQuery="1" createdVersion="3" refreshedVersion="8" minRefreshableVersion="3" recordCount="0" supportSubquery="1" supportAdvancedDrill="1" xr:uid="{A1218D26-16B0-477D-8E0D-BFE79C7DEEDA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Custom_Calender].[Date]" caption="Date" attribute="1" time="1" defaultMemberUniqueName="[Custom_Calender].[Date].[All]" allUniqueName="[Custom_Calender].[Date].[All]" dimensionUniqueName="[Custom_Calender]" displayFolder="" count="0" memberValueDatatype="7" unbalanced="0"/>
    <cacheHierarchy uniqueName="[Custom_Calender].[Date (Month)]" caption="Date (Month)" attribute="1" defaultMemberUniqueName="[Custom_Calender].[Date (Month)].[All]" allUniqueName="[Custom_Calender].[Date (Month)].[All]" dimensionUniqueName="[Custom_Calender]" displayFolder="" count="0" memberValueDatatype="130" unbalanced="0"/>
    <cacheHierarchy uniqueName="[Pizza Sales Dataset].[pizza_id]" caption="pizza_id" attribute="1" defaultMemberUniqueName="[Pizza Sales Dataset].[pizza_id].[All]" allUniqueName="[Pizza Sales Dataset].[pizza_id].[All]" dimensionUniqueName="[Pizza Sales Dataset]" displayFolder="" count="0" memberValueDatatype="20" unbalanced="0"/>
    <cacheHierarchy uniqueName="[Pizza Sales Dataset].[order_id]" caption="order_id" attribute="1" defaultMemberUniqueName="[Pizza Sales Dataset].[order_id].[All]" allUniqueName="[Pizza Sales Dataset].[order_id].[All]" dimensionUniqueName="[Pizza Sales Dataset]" displayFolder="" count="0" memberValueDatatype="20" unbalanced="0"/>
    <cacheHierarchy uniqueName="[Pizza Sales Dataset].[pizza_name_id]" caption="pizza_name_id" attribute="1" defaultMemberUniqueName="[Pizza Sales Dataset].[pizza_name_id].[All]" allUniqueName="[Pizza Sales Dataset].[pizza_name_id].[All]" dimensionUniqueName="[Pizza Sales Dataset]" displayFolder="" count="0" memberValueDatatype="130" unbalanced="0"/>
    <cacheHierarchy uniqueName="[Pizza Sales Dataset].[quantity]" caption="quantity" attribute="1" defaultMemberUniqueName="[Pizza Sales Dataset].[quantity].[All]" allUniqueName="[Pizza Sales Dataset].[quantity].[All]" dimensionUniqueName="[Pizza Sales Dataset]" displayFolder="" count="0" memberValueDatatype="20" unbalanced="0"/>
    <cacheHierarchy uniqueName="[Pizza Sales Dataset].[order_date]" caption="order_date" attribute="1" time="1" defaultMemberUniqueName="[Pizza Sales Dataset].[order_date].[All]" allUniqueName="[Pizza Sales Dataset].[order_date].[All]" dimensionUniqueName="[Pizza Sales Dataset]" displayFolder="" count="2" memberValueDatatype="7" unbalanced="0"/>
    <cacheHierarchy uniqueName="[Pizza Sales Dataset].[order_day]" caption="order_day" attribute="1" defaultMemberUniqueName="[Pizza Sales Dataset].[order_day].[All]" allUniqueName="[Pizza Sales Dataset].[order_day].[All]" dimensionUniqueName="[Pizza Sales Dataset]" displayFolder="" count="0" memberValueDatatype="130" unbalanced="0"/>
    <cacheHierarchy uniqueName="[Pizza Sales Dataset].[order_time]" caption="order_time" attribute="1" time="1" defaultMemberUniqueName="[Pizza Sales Dataset].[order_time].[All]" allUniqueName="[Pizza Sales Dataset].[order_time].[All]" dimensionUniqueName="[Pizza Sales Dataset]" displayFolder="" count="0" memberValueDatatype="7" unbalanced="0"/>
    <cacheHierarchy uniqueName="[Pizza Sales Dataset].[unit_price]" caption="unit_price" attribute="1" defaultMemberUniqueName="[Pizza Sales Dataset].[unit_price].[All]" allUniqueName="[Pizza Sales Dataset].[unit_price].[All]" dimensionUniqueName="[Pizza Sales Dataset]" displayFolder="" count="0" memberValueDatatype="5" unbalanced="0"/>
    <cacheHierarchy uniqueName="[Pizza Sales Dataset].[total_price]" caption="total_price" attribute="1" defaultMemberUniqueName="[Pizza Sales Dataset].[total_price].[All]" allUniqueName="[Pizza Sales Dataset].[total_price].[All]" dimensionUniqueName="[Pizza Sales Dataset]" displayFolder="" count="0" memberValueDatatype="5" unbalanced="0"/>
    <cacheHierarchy uniqueName="[Pizza Sales Dataset].[pizza_size]" caption="pizza_size" attribute="1" defaultMemberUniqueName="[Pizza Sales Dataset].[pizza_size].[All]" allUniqueName="[Pizza Sales Dataset].[pizza_size].[All]" dimensionUniqueName="[Pizza Sales Dataset]" displayFolder="" count="0" memberValueDatatype="130" unbalanced="0"/>
    <cacheHierarchy uniqueName="[Pizza Sales Dataset].[pizza_category]" caption="pizza_category" attribute="1" defaultMemberUniqueName="[Pizza Sales Dataset].[pizza_category].[All]" allUniqueName="[Pizza Sales Dataset].[pizza_category].[All]" dimensionUniqueName="[Pizza Sales Dataset]" displayFolder="" count="0" memberValueDatatype="130" unbalanced="0"/>
    <cacheHierarchy uniqueName="[Pizza Sales Dataset].[pizza_ingredients]" caption="pizza_ingredients" attribute="1" defaultMemberUniqueName="[Pizza Sales Dataset].[pizza_ingredients].[All]" allUniqueName="[Pizza Sales Dataset].[pizza_ingredients].[All]" dimensionUniqueName="[Pizza Sales Dataset]" displayFolder="" count="0" memberValueDatatype="130" unbalanced="0"/>
    <cacheHierarchy uniqueName="[Pizza Sales Dataset].[pizza_name]" caption="pizza_name" attribute="1" defaultMemberUniqueName="[Pizza Sales Dataset].[pizza_name].[All]" allUniqueName="[Pizza Sales Dataset].[pizza_name].[All]" dimensionUniqueName="[Pizza Sales Dataset]" displayFolder="" count="0" memberValueDatatype="130" unbalanced="0"/>
    <cacheHierarchy uniqueName="[Pizza Sales Dataset].[Hour]" caption="Hour" attribute="1" defaultMemberUniqueName="[Pizza Sales Dataset].[Hour].[All]" allUniqueName="[Pizza Sales Dataset].[Hour].[All]" dimensionUniqueName="[Pizza Sales Dataset]" displayFolder="" count="0" memberValueDatatype="20" unbalanced="0"/>
    <cacheHierarchy uniqueName="[Pizza Sales Dataset].[order_time (Hour)]" caption="order_time (Hour)" attribute="1" defaultMemberUniqueName="[Pizza Sales Dataset].[order_time (Hour)].[All]" allUniqueName="[Pizza Sales Dataset].[order_time (Hour)].[All]" dimensionUniqueName="[Pizza Sales Dataset]" displayFolder="" count="0" memberValueDatatype="130" unbalanced="0"/>
    <cacheHierarchy uniqueName="[Pizza Sales Dataset].[order_time (Minute)]" caption="order_time (Minute)" attribute="1" defaultMemberUniqueName="[Pizza Sales Dataset].[order_time (Minute)].[All]" allUniqueName="[Pizza Sales Dataset].[order_time (Minute)].[All]" dimensionUniqueName="[Pizza Sales Dataset]" displayFolder="" count="0" memberValueDatatype="130" unbalanced="0"/>
    <cacheHierarchy uniqueName="[Pizza Sales Dataset].[order_time (Second)]" caption="order_time (Second)" attribute="1" defaultMemberUniqueName="[Pizza Sales Dataset].[order_time (Second)].[All]" allUniqueName="[Pizza Sales Dataset].[order_time (Second)].[All]" dimensionUniqueName="[Pizza Sales Dataset]" displayFolder="" count="0" memberValueDatatype="130" unbalanced="0"/>
    <cacheHierarchy uniqueName="[Custom_Calender].[Date (Month Index)]" caption="Date (Month Index)" attribute="1" defaultMemberUniqueName="[Custom_Calender].[Date (Month Index)].[All]" allUniqueName="[Custom_Calender].[Date (Month Index)].[All]" dimensionUniqueName="[Custom_Calender]" displayFolder="" count="0" memberValueDatatype="20" unbalanced="0" hidden="1"/>
    <cacheHierarchy uniqueName="[Measures].[__XL_Count Pizza Sales Dataset]" caption="__XL_Count Pizza Sales Dataset" measure="1" displayFolder="" measureGroup="Pizza Sales Dataset" count="0" hidden="1"/>
    <cacheHierarchy uniqueName="[Measures].[__XL_Count Custom_Calender]" caption="__XL_Count Custom_Calender" measure="1" displayFolder="" measureGroup="Custom_Calender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rder_id]" caption="Distinct Count of order_id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rice]" caption="Sum of total_price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quantity]" caption="Sum of quantity" measure="1" displayFolder="" measureGroup="Pizza Sales Datase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29634600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64921-63E9-4ACD-A0F8-7A971E621C55}" name="Total Orders" cacheId="200" applyNumberFormats="0" applyBorderFormats="0" applyFontFormats="0" applyPatternFormats="0" applyAlignmentFormats="0" applyWidthHeightFormats="1" dataCaption="Values" tag="b4cfbd84-7508-42e5-927e-93fd693d0b72" updatedVersion="8" minRefreshableVersion="5" subtotalHiddenItems="1" itemPrintTitles="1" createdVersion="8" indent="0" outline="1" outlineData="1" multipleFieldFilters="0">
  <location ref="B8:B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rd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_id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1ECC8-8E66-4AF7-8828-44CC6FAA0FD0}" name="TOP 5 Best Sellers By Pizza Category" cacheId="179" applyNumberFormats="0" applyBorderFormats="0" applyFontFormats="0" applyPatternFormats="0" applyAlignmentFormats="0" applyWidthHeightFormats="1" dataCaption="Values" tag="db7f8ae8-5761-4914-a46c-d6dca7dc1800" updatedVersion="8" minRefreshableVersion="5" useAutoFormatting="1" subtotalHiddenItems="1" itemPrintTitles="1" createdVersion="8" indent="0" outline="1" outlineData="1" multipleFieldFilters="0" chartFormat="12">
  <location ref="J3:K9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quantity" fld="1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8A837-F11C-4CA6-A414-1FEC807D58ED}" name="PivotTable16" cacheId="197" applyNumberFormats="0" applyBorderFormats="0" applyFontFormats="0" applyPatternFormats="0" applyAlignmentFormats="0" applyWidthHeightFormats="1" dataCaption="Values" tag="92fa92ed-90ce-4c9f-a341-c4ebf03c6dc2" updatedVersion="8" minRefreshableVersion="5" useAutoFormatting="1" subtotalHiddenItems="1" itemPrintTitles="1" createdVersion="8" indent="0" outline="1" outlineData="1" multipleFieldFilters="0">
  <location ref="M7:AC16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quantity" fld="2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33B8D-C69C-4FB2-A9E8-5CC2EAAC017D}" name="Bottom 5 Worst Sellers By Pizza Category" cacheId="182" applyNumberFormats="0" applyBorderFormats="0" applyFontFormats="0" applyPatternFormats="0" applyAlignmentFormats="0" applyWidthHeightFormats="1" dataCaption="Values" tag="b494f44e-6830-4a53-a861-bb0dd969d005" updatedVersion="8" minRefreshableVersion="5" useAutoFormatting="1" subtotalHiddenItems="1" itemPrintTitles="1" createdVersion="8" indent="0" outline="1" outlineData="1" multipleFieldFilters="0" chartFormat="3">
  <location ref="J13:K19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2"/>
    </i>
    <i>
      <x v="1"/>
    </i>
    <i>
      <x v="4"/>
    </i>
    <i>
      <x v="3"/>
    </i>
    <i t="grand">
      <x/>
    </i>
  </rowItems>
  <colItems count="1">
    <i/>
  </colItems>
  <dataFields count="1">
    <dataField name="Sum of quantity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6">
      <autoFilter ref="A1">
        <filterColumn colId="0">
          <top10 top="0"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D3B1C-5D6B-4AE8-92DA-9696B22AE996}" name="Total Revenue" cacheId="209" applyNumberFormats="0" applyBorderFormats="0" applyFontFormats="0" applyPatternFormats="0" applyAlignmentFormats="0" applyWidthHeightFormats="1" dataCaption="Values" tag="17334963-7aee-4daa-ac1b-de5bc3b12e79" updatedVersion="8" minRefreshableVersion="5" subtotalHiddenItems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_price" fld="0" baseField="0" baseItem="0" numFmtId="164"/>
  </dataFields>
  <formats count="1">
    <format dxfId="6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84807-56C2-4480-86AE-6D33CDA7F06F}" name="Total Pizzas Sold By Pizza Category" cacheId="206" applyNumberFormats="0" applyBorderFormats="0" applyFontFormats="0" applyPatternFormats="0" applyAlignmentFormats="0" applyWidthHeightFormats="1" dataCaption="Values" tag="3488fcc6-affa-414a-a0df-ba5f8fe5f19b" updatedVersion="8" minRefreshableVersion="5" useAutoFormatting="1" subtotalHiddenItems="1" itemPrintTitles="1" createdVersion="8" indent="0" outline="1" outlineData="1" multipleFieldFilters="0">
  <location ref="D23:E2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48D6F-2B86-44F8-B73D-00CB42859411}" name="Percentage Of Sales By Pizza Size" cacheId="194" applyNumberFormats="0" applyBorderFormats="0" applyFontFormats="0" applyPatternFormats="0" applyAlignmentFormats="0" applyWidthHeightFormats="1" dataCaption="Values" tag="3cbe36de-3ffe-401d-87a5-33f5664277c0" updatedVersion="8" minRefreshableVersion="5" useAutoFormatting="1" subtotalHiddenItems="1" itemPrintTitles="1" createdVersion="8" indent="0" outline="1" outlineData="1" multipleFieldFilters="0" chartFormat="13">
  <location ref="J22:K28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2"/>
    </i>
    <i>
      <x v="3"/>
    </i>
    <i>
      <x v="4"/>
    </i>
    <i>
      <x v="1"/>
    </i>
    <i>
      <x/>
    </i>
    <i t="grand">
      <x/>
    </i>
  </rowItems>
  <colItems count="1">
    <i/>
  </colItems>
  <dataFields count="1">
    <dataField name="Sum of total_price" fld="0" showDataAs="percentOfTotal" baseField="0" baseItem="0" numFmtId="1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F383E-DBA3-456C-9C6E-EBF83DB4CB45}" name="Hourly Trend For Total Orders" cacheId="188" applyNumberFormats="0" applyBorderFormats="0" applyFontFormats="0" applyPatternFormats="0" applyAlignmentFormats="0" applyWidthHeightFormats="1" dataCaption="Values" tag="d408d968-8821-4669-8822-b741d241cd4d" updatedVersion="8" minRefreshableVersion="5" useAutoFormatting="1" subtotalHiddenItems="1" itemPrintTitles="1" createdVersion="8" indent="0" outline="1" outlineData="1" multipleFieldFilters="0" chartFormat="17">
  <location ref="G3:H1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Distinct Count of ord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_Calender]"/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361B8-3308-436A-9A1E-B656EFE3CAC3}" name="Total Pizzas Sold" cacheId="203" applyNumberFormats="0" applyBorderFormats="0" applyFontFormats="0" applyPatternFormats="0" applyAlignmentFormats="0" applyWidthHeightFormats="1" dataCaption="Values" tag="373d1d3b-1b8c-4723-a04a-28469f603697" updatedVersion="8" minRefreshableVersion="5" subtotalHiddenItems="1" itemPrintTitles="1" createdVersion="8" indent="0" outline="1" outlineData="1" multipleFieldFilters="0">
  <location ref="B12:B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quantity" fld="0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AB994-373F-4C9E-BE2A-7D05996EAB2B}" name="Daily Trend For Total Orders" cacheId="185" applyNumberFormats="0" applyBorderFormats="0" applyFontFormats="0" applyPatternFormats="0" applyAlignmentFormats="0" applyWidthHeightFormats="1" dataCaption="Values" tag="782479da-7b33-4e31-97de-dac65f6681f9" updatedVersion="8" minRefreshableVersion="5" useAutoFormatting="1" subtotalHiddenItems="1" itemPrintTitles="1" createdVersion="8" indent="0" outline="1" outlineData="1" multipleFieldFilters="0" chartFormat="14">
  <location ref="D3:E11" firstHeaderRow="1" firstDataRow="1" firstDataCol="1"/>
  <pivotFields count="2">
    <pivotField axis="axisRow"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Distinct Count of ord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ord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_Calender]"/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CFF5C-1F28-4F21-9D86-A6A19AFB7875}" name="Percentage Of Sales By Category" cacheId="191" applyNumberFormats="0" applyBorderFormats="0" applyFontFormats="0" applyPatternFormats="0" applyAlignmentFormats="0" applyWidthHeightFormats="1" dataCaption="Values" tag="ee7874b1-bf40-4775-8a2a-78ceaaf45684" updatedVersion="8" minRefreshableVersion="5" useAutoFormatting="1" subtotalHiddenItems="1" itemPrintTitles="1" createdVersion="8" indent="0" outline="1" outlineData="1" multipleFieldFilters="0" chartFormat="5">
  <location ref="D14:E19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total_price" fld="1" showDataAs="percentOfTotal" baseField="0" baseItem="0" numFmtId="1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izza Sales 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8CD6BE78-32A0-4BF0-A504-B066B2B67E71}" sourceName="[Pizza Sales Dataset].[order_date]">
  <pivotTables>
    <pivotTable tabId="2" name="TOP 5 Best Sellers By Pizza Category"/>
    <pivotTable tabId="2" name="Bottom 5 Worst Sellers By Pizza Category"/>
    <pivotTable tabId="2" name="Daily Trend For Total Orders"/>
    <pivotTable tabId="2" name="Hourly Trend For Total Orders"/>
    <pivotTable tabId="2" name="Percentage Of Sales By Category"/>
    <pivotTable tabId="2" name="Percentage Of Sales By Pizza Size"/>
    <pivotTable tabId="2" name="PivotTable16"/>
    <pivotTable tabId="2" name="Total Orders"/>
    <pivotTable tabId="2" name="Total Pizzas Sold"/>
    <pivotTable tabId="2" name="Total Pizzas Sold By Pizza Category"/>
    <pivotTable tabId="2" name="Total Revenue"/>
  </pivotTables>
  <state minimalRefreshVersion="6" lastRefreshVersion="6" pivotCacheId="1296346001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CF3192BB-EF37-438C-BDAC-813FFD7DCDD0}" cache="Timeline_order_date" caption="order_date" level="2" selectionLevel="2" scrollPosition="2015-06-04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7D53-57E1-4CF9-9474-865BFD6E41B3}">
  <dimension ref="B2:AC28"/>
  <sheetViews>
    <sheetView zoomScale="88" zoomScaleNormal="88" workbookViewId="0">
      <selection activeCell="B17" sqref="B17"/>
    </sheetView>
  </sheetViews>
  <sheetFormatPr defaultRowHeight="14.4" x14ac:dyDescent="0.3"/>
  <cols>
    <col min="1" max="1" width="3.33203125" customWidth="1"/>
    <col min="2" max="2" width="22.77734375" customWidth="1"/>
    <col min="3" max="3" width="3.44140625" customWidth="1"/>
    <col min="4" max="4" width="12.6640625" bestFit="1" customWidth="1"/>
    <col min="5" max="5" width="14" bestFit="1" customWidth="1"/>
    <col min="6" max="6" width="7.33203125" customWidth="1"/>
    <col min="7" max="7" width="12.6640625" bestFit="1" customWidth="1"/>
    <col min="8" max="8" width="22.21875" bestFit="1" customWidth="1"/>
    <col min="9" max="9" width="2.77734375" customWidth="1"/>
    <col min="10" max="10" width="12.6640625" bestFit="1" customWidth="1"/>
    <col min="11" max="11" width="16.109375" bestFit="1" customWidth="1"/>
    <col min="12" max="12" width="2.88671875" customWidth="1"/>
    <col min="13" max="13" width="14" bestFit="1" customWidth="1"/>
    <col min="14" max="14" width="15.6640625" bestFit="1" customWidth="1"/>
    <col min="15" max="15" width="3" bestFit="1" customWidth="1"/>
    <col min="16" max="27" width="5" bestFit="1" customWidth="1"/>
    <col min="28" max="28" width="3" bestFit="1" customWidth="1"/>
    <col min="29" max="29" width="10.5546875" bestFit="1" customWidth="1"/>
    <col min="30" max="369" width="10.33203125" bestFit="1" customWidth="1"/>
    <col min="370" max="370" width="10.5546875" bestFit="1" customWidth="1"/>
  </cols>
  <sheetData>
    <row r="2" spans="2:29" x14ac:dyDescent="0.3">
      <c r="B2" s="5" t="s">
        <v>36</v>
      </c>
      <c r="D2" s="17" t="s">
        <v>43</v>
      </c>
      <c r="E2" s="17"/>
      <c r="G2" s="17" t="s">
        <v>44</v>
      </c>
      <c r="H2" s="17"/>
      <c r="J2" s="17" t="s">
        <v>39</v>
      </c>
      <c r="K2" s="17"/>
    </row>
    <row r="3" spans="2:29" x14ac:dyDescent="0.3">
      <c r="B3" t="s">
        <v>2</v>
      </c>
      <c r="D3" s="2" t="s">
        <v>5</v>
      </c>
      <c r="E3" t="s">
        <v>0</v>
      </c>
      <c r="G3" s="2" t="s">
        <v>5</v>
      </c>
      <c r="H3" t="s">
        <v>0</v>
      </c>
      <c r="J3" s="2" t="s">
        <v>5</v>
      </c>
      <c r="K3" t="s">
        <v>4</v>
      </c>
    </row>
    <row r="4" spans="2:29" x14ac:dyDescent="0.3">
      <c r="B4" s="13">
        <v>817860.05083847046</v>
      </c>
      <c r="D4" s="3" t="s">
        <v>9</v>
      </c>
      <c r="E4" s="19">
        <v>2624</v>
      </c>
      <c r="G4" s="3">
        <v>9</v>
      </c>
      <c r="H4" s="19">
        <v>1</v>
      </c>
      <c r="J4" s="3" t="s">
        <v>33</v>
      </c>
      <c r="K4" s="19">
        <v>2371</v>
      </c>
    </row>
    <row r="5" spans="2:29" x14ac:dyDescent="0.3">
      <c r="D5" s="3" t="s">
        <v>7</v>
      </c>
      <c r="E5" s="19">
        <v>2794</v>
      </c>
      <c r="G5" s="3">
        <v>10</v>
      </c>
      <c r="H5" s="19">
        <v>8</v>
      </c>
      <c r="J5" s="3" t="s">
        <v>30</v>
      </c>
      <c r="K5" s="19">
        <v>2418</v>
      </c>
    </row>
    <row r="6" spans="2:29" x14ac:dyDescent="0.3">
      <c r="D6" s="3" t="s">
        <v>11</v>
      </c>
      <c r="E6" s="19">
        <v>2973</v>
      </c>
      <c r="G6" s="3">
        <v>11</v>
      </c>
      <c r="H6" s="19">
        <v>1231</v>
      </c>
      <c r="J6" s="3" t="s">
        <v>28</v>
      </c>
      <c r="K6" s="19">
        <v>2422</v>
      </c>
    </row>
    <row r="7" spans="2:29" x14ac:dyDescent="0.3">
      <c r="B7" s="5" t="s">
        <v>1</v>
      </c>
      <c r="D7" s="3" t="s">
        <v>12</v>
      </c>
      <c r="E7" s="19">
        <v>3024</v>
      </c>
      <c r="G7" s="3">
        <v>12</v>
      </c>
      <c r="H7" s="19">
        <v>2520</v>
      </c>
      <c r="J7" s="3" t="s">
        <v>24</v>
      </c>
      <c r="K7" s="19">
        <v>2432</v>
      </c>
      <c r="M7" s="2" t="s">
        <v>4</v>
      </c>
      <c r="N7" s="2" t="s">
        <v>35</v>
      </c>
    </row>
    <row r="8" spans="2:29" x14ac:dyDescent="0.3">
      <c r="B8" t="s">
        <v>0</v>
      </c>
      <c r="D8" s="3" t="s">
        <v>10</v>
      </c>
      <c r="E8" s="19">
        <v>3239</v>
      </c>
      <c r="G8" s="3">
        <v>13</v>
      </c>
      <c r="H8" s="19">
        <v>2455</v>
      </c>
      <c r="J8" s="3" t="s">
        <v>27</v>
      </c>
      <c r="K8" s="19">
        <v>2453</v>
      </c>
      <c r="M8" s="2" t="s">
        <v>5</v>
      </c>
      <c r="N8">
        <v>9</v>
      </c>
      <c r="O8">
        <v>10</v>
      </c>
      <c r="P8">
        <v>11</v>
      </c>
      <c r="Q8">
        <v>12</v>
      </c>
      <c r="R8">
        <v>13</v>
      </c>
      <c r="S8">
        <v>14</v>
      </c>
      <c r="T8">
        <v>15</v>
      </c>
      <c r="U8">
        <v>16</v>
      </c>
      <c r="V8">
        <v>17</v>
      </c>
      <c r="W8">
        <v>18</v>
      </c>
      <c r="X8">
        <v>19</v>
      </c>
      <c r="Y8">
        <v>20</v>
      </c>
      <c r="Z8">
        <v>21</v>
      </c>
      <c r="AA8">
        <v>22</v>
      </c>
      <c r="AB8">
        <v>23</v>
      </c>
      <c r="AC8" t="s">
        <v>13</v>
      </c>
    </row>
    <row r="9" spans="2:29" x14ac:dyDescent="0.3">
      <c r="B9" s="19">
        <v>21350</v>
      </c>
      <c r="D9" s="3" t="s">
        <v>6</v>
      </c>
      <c r="E9" s="19">
        <v>3538</v>
      </c>
      <c r="G9" s="3">
        <v>14</v>
      </c>
      <c r="H9" s="19">
        <v>1472</v>
      </c>
      <c r="J9" s="3" t="s">
        <v>13</v>
      </c>
      <c r="K9" s="19">
        <v>12096</v>
      </c>
      <c r="M9" s="3" t="s">
        <v>6</v>
      </c>
      <c r="N9" s="19"/>
      <c r="O9" s="19"/>
      <c r="P9" s="19">
        <v>388</v>
      </c>
      <c r="Q9" s="19">
        <v>1101</v>
      </c>
      <c r="R9" s="19">
        <v>1040</v>
      </c>
      <c r="S9" s="19">
        <v>525</v>
      </c>
      <c r="T9" s="19">
        <v>441</v>
      </c>
      <c r="U9" s="19">
        <v>578</v>
      </c>
      <c r="V9" s="19">
        <v>759</v>
      </c>
      <c r="W9" s="19">
        <v>936</v>
      </c>
      <c r="X9" s="19">
        <v>748</v>
      </c>
      <c r="Y9" s="19">
        <v>706</v>
      </c>
      <c r="Z9" s="19">
        <v>613</v>
      </c>
      <c r="AA9" s="19">
        <v>381</v>
      </c>
      <c r="AB9" s="19">
        <v>26</v>
      </c>
      <c r="AC9" s="19">
        <v>8242</v>
      </c>
    </row>
    <row r="10" spans="2:29" x14ac:dyDescent="0.3">
      <c r="D10" s="3" t="s">
        <v>8</v>
      </c>
      <c r="E10" s="19">
        <v>3158</v>
      </c>
      <c r="G10" s="3">
        <v>15</v>
      </c>
      <c r="H10" s="19">
        <v>1468</v>
      </c>
      <c r="M10" s="3" t="s">
        <v>7</v>
      </c>
      <c r="N10" s="19"/>
      <c r="O10" s="19">
        <v>3</v>
      </c>
      <c r="P10" s="19">
        <v>472</v>
      </c>
      <c r="Q10" s="19">
        <v>1126</v>
      </c>
      <c r="R10" s="19">
        <v>803</v>
      </c>
      <c r="S10" s="19">
        <v>460</v>
      </c>
      <c r="T10" s="19">
        <v>411</v>
      </c>
      <c r="U10" s="19">
        <v>541</v>
      </c>
      <c r="V10" s="19">
        <v>712</v>
      </c>
      <c r="W10" s="19">
        <v>666</v>
      </c>
      <c r="X10" s="19">
        <v>537</v>
      </c>
      <c r="Y10" s="19">
        <v>360</v>
      </c>
      <c r="Z10" s="19">
        <v>278</v>
      </c>
      <c r="AA10" s="19">
        <v>112</v>
      </c>
      <c r="AB10" s="19">
        <v>4</v>
      </c>
      <c r="AC10" s="19">
        <v>6485</v>
      </c>
    </row>
    <row r="11" spans="2:29" x14ac:dyDescent="0.3">
      <c r="B11" s="5" t="s">
        <v>34</v>
      </c>
      <c r="D11" s="3" t="s">
        <v>13</v>
      </c>
      <c r="E11" s="19">
        <v>21350</v>
      </c>
      <c r="G11" s="3">
        <v>16</v>
      </c>
      <c r="H11" s="19">
        <v>1920</v>
      </c>
      <c r="M11" s="3" t="s">
        <v>8</v>
      </c>
      <c r="N11" s="19"/>
      <c r="O11" s="19">
        <v>3</v>
      </c>
      <c r="P11" s="19">
        <v>208</v>
      </c>
      <c r="Q11" s="19">
        <v>633</v>
      </c>
      <c r="R11" s="19">
        <v>794</v>
      </c>
      <c r="S11" s="19">
        <v>530</v>
      </c>
      <c r="T11" s="19">
        <v>525</v>
      </c>
      <c r="U11" s="19">
        <v>646</v>
      </c>
      <c r="V11" s="19">
        <v>729</v>
      </c>
      <c r="W11" s="19">
        <v>881</v>
      </c>
      <c r="X11" s="19">
        <v>841</v>
      </c>
      <c r="Y11" s="19">
        <v>738</v>
      </c>
      <c r="Z11" s="19">
        <v>591</v>
      </c>
      <c r="AA11" s="19">
        <v>343</v>
      </c>
      <c r="AB11" s="19">
        <v>31</v>
      </c>
      <c r="AC11" s="19">
        <v>7493</v>
      </c>
    </row>
    <row r="12" spans="2:29" x14ac:dyDescent="0.3">
      <c r="B12" t="s">
        <v>4</v>
      </c>
      <c r="G12" s="3">
        <v>17</v>
      </c>
      <c r="H12" s="19">
        <v>2336</v>
      </c>
      <c r="J12" s="18" t="s">
        <v>38</v>
      </c>
      <c r="K12" s="18"/>
      <c r="M12" s="3" t="s">
        <v>9</v>
      </c>
      <c r="N12" s="19"/>
      <c r="O12" s="19">
        <v>2</v>
      </c>
      <c r="P12" s="19">
        <v>232</v>
      </c>
      <c r="Q12" s="19">
        <v>604</v>
      </c>
      <c r="R12" s="19">
        <v>689</v>
      </c>
      <c r="S12" s="19">
        <v>520</v>
      </c>
      <c r="T12" s="19">
        <v>486</v>
      </c>
      <c r="U12" s="19">
        <v>623</v>
      </c>
      <c r="V12" s="19">
        <v>714</v>
      </c>
      <c r="W12" s="19">
        <v>732</v>
      </c>
      <c r="X12" s="19">
        <v>577</v>
      </c>
      <c r="Y12" s="19">
        <v>405</v>
      </c>
      <c r="Z12" s="19">
        <v>304</v>
      </c>
      <c r="AA12" s="19">
        <v>143</v>
      </c>
      <c r="AB12" s="19">
        <v>4</v>
      </c>
      <c r="AC12" s="19">
        <v>6035</v>
      </c>
    </row>
    <row r="13" spans="2:29" x14ac:dyDescent="0.3">
      <c r="B13" s="19">
        <v>49574</v>
      </c>
      <c r="D13" s="17" t="s">
        <v>41</v>
      </c>
      <c r="E13" s="17"/>
      <c r="G13" s="3">
        <v>18</v>
      </c>
      <c r="H13" s="19">
        <v>2399</v>
      </c>
      <c r="J13" s="2" t="s">
        <v>5</v>
      </c>
      <c r="K13" t="s">
        <v>4</v>
      </c>
      <c r="M13" s="3" t="s">
        <v>10</v>
      </c>
      <c r="N13" s="19"/>
      <c r="O13" s="19">
        <v>5</v>
      </c>
      <c r="P13" s="19">
        <v>468</v>
      </c>
      <c r="Q13" s="19">
        <v>1149</v>
      </c>
      <c r="R13" s="19">
        <v>1131</v>
      </c>
      <c r="S13" s="19">
        <v>574</v>
      </c>
      <c r="T13" s="19">
        <v>468</v>
      </c>
      <c r="U13" s="19">
        <v>650</v>
      </c>
      <c r="V13" s="19">
        <v>856</v>
      </c>
      <c r="W13" s="19">
        <v>807</v>
      </c>
      <c r="X13" s="19">
        <v>587</v>
      </c>
      <c r="Y13" s="19">
        <v>451</v>
      </c>
      <c r="Z13" s="19">
        <v>216</v>
      </c>
      <c r="AA13" s="19">
        <v>113</v>
      </c>
      <c r="AB13" s="19">
        <v>3</v>
      </c>
      <c r="AC13" s="19">
        <v>7478</v>
      </c>
    </row>
    <row r="14" spans="2:29" x14ac:dyDescent="0.3">
      <c r="D14" s="2" t="s">
        <v>5</v>
      </c>
      <c r="E14" t="s">
        <v>2</v>
      </c>
      <c r="G14" s="3">
        <v>19</v>
      </c>
      <c r="H14" s="19">
        <v>2009</v>
      </c>
      <c r="J14" s="3" t="s">
        <v>25</v>
      </c>
      <c r="K14" s="19">
        <v>490</v>
      </c>
      <c r="M14" s="3" t="s">
        <v>11</v>
      </c>
      <c r="N14" s="19">
        <v>4</v>
      </c>
      <c r="O14" s="19"/>
      <c r="P14" s="19">
        <v>426</v>
      </c>
      <c r="Q14" s="19">
        <v>1105</v>
      </c>
      <c r="R14" s="19">
        <v>1018</v>
      </c>
      <c r="S14" s="19">
        <v>488</v>
      </c>
      <c r="T14" s="19">
        <v>420</v>
      </c>
      <c r="U14" s="19">
        <v>630</v>
      </c>
      <c r="V14" s="19">
        <v>669</v>
      </c>
      <c r="W14" s="19">
        <v>639</v>
      </c>
      <c r="X14" s="19">
        <v>600</v>
      </c>
      <c r="Y14" s="19">
        <v>476</v>
      </c>
      <c r="Z14" s="19">
        <v>272</v>
      </c>
      <c r="AA14" s="19">
        <v>148</v>
      </c>
      <c r="AB14" s="19"/>
      <c r="AC14" s="19">
        <v>6895</v>
      </c>
    </row>
    <row r="15" spans="2:29" x14ac:dyDescent="0.3">
      <c r="D15" s="3" t="s">
        <v>15</v>
      </c>
      <c r="E15" s="4">
        <v>0.26905960230697634</v>
      </c>
      <c r="G15" s="3">
        <v>20</v>
      </c>
      <c r="H15" s="19">
        <v>1642</v>
      </c>
      <c r="J15" s="3" t="s">
        <v>29</v>
      </c>
      <c r="K15" s="19">
        <v>934</v>
      </c>
      <c r="M15" s="3" t="s">
        <v>12</v>
      </c>
      <c r="N15" s="19"/>
      <c r="O15" s="19">
        <v>5</v>
      </c>
      <c r="P15" s="19">
        <v>534</v>
      </c>
      <c r="Q15" s="19">
        <v>1058</v>
      </c>
      <c r="R15" s="19">
        <v>938</v>
      </c>
      <c r="S15" s="19">
        <v>516</v>
      </c>
      <c r="T15" s="19">
        <v>465</v>
      </c>
      <c r="U15" s="19">
        <v>571</v>
      </c>
      <c r="V15" s="19">
        <v>772</v>
      </c>
      <c r="W15" s="19">
        <v>756</v>
      </c>
      <c r="X15" s="19">
        <v>516</v>
      </c>
      <c r="Y15" s="19">
        <v>398</v>
      </c>
      <c r="Z15" s="19">
        <v>271</v>
      </c>
      <c r="AA15" s="19">
        <v>146</v>
      </c>
      <c r="AB15" s="19"/>
      <c r="AC15" s="19">
        <v>6946</v>
      </c>
    </row>
    <row r="16" spans="2:29" x14ac:dyDescent="0.3">
      <c r="B16" s="6" t="s">
        <v>3</v>
      </c>
      <c r="D16" s="3" t="s">
        <v>16</v>
      </c>
      <c r="E16" s="4">
        <v>0.25456311211146232</v>
      </c>
      <c r="G16" s="3">
        <v>21</v>
      </c>
      <c r="H16" s="19">
        <v>1198</v>
      </c>
      <c r="J16" s="3" t="s">
        <v>26</v>
      </c>
      <c r="K16" s="19">
        <v>937</v>
      </c>
      <c r="M16" s="3" t="s">
        <v>13</v>
      </c>
      <c r="N16" s="19">
        <v>4</v>
      </c>
      <c r="O16" s="19">
        <v>18</v>
      </c>
      <c r="P16" s="19">
        <v>2728</v>
      </c>
      <c r="Q16" s="19">
        <v>6776</v>
      </c>
      <c r="R16" s="19">
        <v>6413</v>
      </c>
      <c r="S16" s="19">
        <v>3613</v>
      </c>
      <c r="T16" s="19">
        <v>3216</v>
      </c>
      <c r="U16" s="19">
        <v>4239</v>
      </c>
      <c r="V16" s="19">
        <v>5211</v>
      </c>
      <c r="W16" s="19">
        <v>5417</v>
      </c>
      <c r="X16" s="19">
        <v>4406</v>
      </c>
      <c r="Y16" s="19">
        <v>3534</v>
      </c>
      <c r="Z16" s="19">
        <v>2545</v>
      </c>
      <c r="AA16" s="19">
        <v>1386</v>
      </c>
      <c r="AB16" s="19">
        <v>68</v>
      </c>
      <c r="AC16" s="19">
        <v>49574</v>
      </c>
    </row>
    <row r="17" spans="2:11" x14ac:dyDescent="0.3">
      <c r="B17" s="20">
        <f>GETPIVOTDATA("[Measures].[Sum of total_price]",$B$3)/GETPIVOTDATA("[Measures].[Distinct Count of order_id]",$B$8)</f>
        <v>38.30726233435459</v>
      </c>
      <c r="D17" s="3" t="s">
        <v>14</v>
      </c>
      <c r="E17" s="4">
        <v>0.2395513753228847</v>
      </c>
      <c r="G17" s="3">
        <v>22</v>
      </c>
      <c r="H17" s="19">
        <v>663</v>
      </c>
      <c r="J17" s="3" t="s">
        <v>32</v>
      </c>
      <c r="K17" s="19">
        <v>950</v>
      </c>
    </row>
    <row r="18" spans="2:11" x14ac:dyDescent="0.3">
      <c r="D18" s="3" t="s">
        <v>17</v>
      </c>
      <c r="E18" s="4">
        <v>0.23682591025867664</v>
      </c>
      <c r="G18" s="3">
        <v>23</v>
      </c>
      <c r="H18" s="19">
        <v>28</v>
      </c>
      <c r="J18" s="3" t="s">
        <v>31</v>
      </c>
      <c r="K18" s="19">
        <v>961</v>
      </c>
    </row>
    <row r="19" spans="2:11" x14ac:dyDescent="0.3">
      <c r="D19" s="3" t="s">
        <v>13</v>
      </c>
      <c r="E19" s="4">
        <v>1</v>
      </c>
      <c r="G19" s="3" t="s">
        <v>13</v>
      </c>
      <c r="H19" s="19">
        <v>21350</v>
      </c>
      <c r="J19" s="3" t="s">
        <v>13</v>
      </c>
      <c r="K19" s="19">
        <v>4272</v>
      </c>
    </row>
    <row r="20" spans="2:11" x14ac:dyDescent="0.3">
      <c r="B20" s="6" t="s">
        <v>37</v>
      </c>
    </row>
    <row r="21" spans="2:11" x14ac:dyDescent="0.3">
      <c r="B21" s="1">
        <f>GETPIVOTDATA("[Measures].[Sum of quantity]",$B$12)/GETPIVOTDATA("[Measures].[Distinct Count of order_id]",$B$8)</f>
        <v>2.3219672131147542</v>
      </c>
      <c r="J21" s="17" t="s">
        <v>42</v>
      </c>
      <c r="K21" s="17"/>
    </row>
    <row r="22" spans="2:11" x14ac:dyDescent="0.3">
      <c r="D22" s="17" t="s">
        <v>23</v>
      </c>
      <c r="E22" s="17"/>
      <c r="J22" s="2" t="s">
        <v>5</v>
      </c>
      <c r="K22" t="s">
        <v>2</v>
      </c>
    </row>
    <row r="23" spans="2:11" x14ac:dyDescent="0.3">
      <c r="D23" s="2" t="s">
        <v>5</v>
      </c>
      <c r="E23" t="s">
        <v>4</v>
      </c>
      <c r="G23" s="15" t="s">
        <v>40</v>
      </c>
      <c r="H23" s="15" t="s">
        <v>34</v>
      </c>
      <c r="J23" s="3" t="s">
        <v>19</v>
      </c>
      <c r="K23" s="4">
        <v>0.458903330244889</v>
      </c>
    </row>
    <row r="24" spans="2:11" x14ac:dyDescent="0.3">
      <c r="D24" s="3" t="s">
        <v>15</v>
      </c>
      <c r="E24" s="19">
        <v>14888</v>
      </c>
      <c r="G24" s="14" t="str">
        <f t="shared" ref="G24:H28" si="0">D24</f>
        <v>Classic</v>
      </c>
      <c r="H24" s="14">
        <f t="shared" si="0"/>
        <v>14888</v>
      </c>
      <c r="J24" s="3" t="s">
        <v>20</v>
      </c>
      <c r="K24" s="4">
        <v>0.30492044420599002</v>
      </c>
    </row>
    <row r="25" spans="2:11" x14ac:dyDescent="0.3">
      <c r="D25" s="3" t="s">
        <v>16</v>
      </c>
      <c r="E25" s="19">
        <v>11987</v>
      </c>
      <c r="G25" s="14" t="str">
        <f t="shared" si="0"/>
        <v>Supreme</v>
      </c>
      <c r="H25" s="14">
        <f t="shared" si="0"/>
        <v>11987</v>
      </c>
      <c r="J25" s="3" t="s">
        <v>21</v>
      </c>
      <c r="K25" s="4">
        <v>0.21773468410703731</v>
      </c>
    </row>
    <row r="26" spans="2:11" x14ac:dyDescent="0.3">
      <c r="D26" s="3" t="s">
        <v>17</v>
      </c>
      <c r="E26" s="19">
        <v>11649</v>
      </c>
      <c r="G26" s="14" t="str">
        <f t="shared" si="0"/>
        <v>Veggie</v>
      </c>
      <c r="H26" s="14">
        <f t="shared" si="0"/>
        <v>11649</v>
      </c>
      <c r="J26" s="3" t="s">
        <v>18</v>
      </c>
      <c r="K26" s="4">
        <v>1.7210768499536417E-2</v>
      </c>
    </row>
    <row r="27" spans="2:11" x14ac:dyDescent="0.3">
      <c r="D27" s="3" t="s">
        <v>14</v>
      </c>
      <c r="E27" s="19">
        <v>11050</v>
      </c>
      <c r="G27" s="14" t="str">
        <f t="shared" si="0"/>
        <v>Chicken</v>
      </c>
      <c r="H27" s="14">
        <f t="shared" si="0"/>
        <v>11050</v>
      </c>
      <c r="J27" s="3" t="s">
        <v>22</v>
      </c>
      <c r="K27" s="4">
        <v>1.2307729425472462E-3</v>
      </c>
    </row>
    <row r="28" spans="2:11" x14ac:dyDescent="0.3">
      <c r="D28" s="3" t="s">
        <v>13</v>
      </c>
      <c r="E28" s="19">
        <v>49574</v>
      </c>
      <c r="G28" s="16" t="str">
        <f t="shared" si="0"/>
        <v>Grand Total</v>
      </c>
      <c r="H28" s="16">
        <f t="shared" si="0"/>
        <v>49574</v>
      </c>
      <c r="J28" s="3" t="s">
        <v>13</v>
      </c>
      <c r="K28" s="4">
        <v>1</v>
      </c>
    </row>
  </sheetData>
  <mergeCells count="7">
    <mergeCell ref="D13:E13"/>
    <mergeCell ref="D2:E2"/>
    <mergeCell ref="G2:H2"/>
    <mergeCell ref="D22:E22"/>
    <mergeCell ref="J21:K21"/>
    <mergeCell ref="J2:K2"/>
    <mergeCell ref="J12:K12"/>
  </mergeCells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AC38-66E5-4FF7-8DC9-06E91BE5C244}">
  <dimension ref="A1:R30"/>
  <sheetViews>
    <sheetView showGridLines="0" tabSelected="1" zoomScale="112" zoomScaleNormal="112" workbookViewId="0">
      <selection activeCell="S23" sqref="S23"/>
    </sheetView>
  </sheetViews>
  <sheetFormatPr defaultRowHeight="14.4" x14ac:dyDescent="0.3"/>
  <sheetData>
    <row r="1" spans="1:18" x14ac:dyDescent="0.3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x14ac:dyDescent="0.3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</row>
    <row r="3" spans="1:18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</row>
    <row r="4" spans="1:18" x14ac:dyDescent="0.3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2"/>
    </row>
    <row r="5" spans="1:18" x14ac:dyDescent="0.3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spans="1:18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spans="1:18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2"/>
    </row>
    <row r="8" spans="1:18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/>
    </row>
    <row r="10" spans="1:18" x14ac:dyDescent="0.3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</row>
    <row r="11" spans="1:18" x14ac:dyDescent="0.3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2"/>
    </row>
    <row r="12" spans="1:18" x14ac:dyDescent="0.3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2"/>
    </row>
    <row r="13" spans="1:18" x14ac:dyDescent="0.3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2"/>
    </row>
    <row r="14" spans="1:18" x14ac:dyDescent="0.3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2"/>
    </row>
    <row r="15" spans="1:18" x14ac:dyDescent="0.3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2"/>
    </row>
    <row r="16" spans="1:18" x14ac:dyDescent="0.3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2"/>
    </row>
    <row r="17" spans="1:18" x14ac:dyDescent="0.3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2"/>
    </row>
    <row r="18" spans="1:18" x14ac:dyDescent="0.3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2"/>
    </row>
    <row r="19" spans="1:18" x14ac:dyDescent="0.3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2"/>
    </row>
    <row r="20" spans="1:18" x14ac:dyDescent="0.3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2"/>
    </row>
    <row r="21" spans="1:18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</row>
    <row r="22" spans="1:18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2"/>
    </row>
    <row r="23" spans="1:18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2"/>
    </row>
    <row r="24" spans="1:18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2"/>
    </row>
    <row r="25" spans="1:18" x14ac:dyDescent="0.3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2"/>
    </row>
    <row r="26" spans="1:18" x14ac:dyDescent="0.3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2"/>
    </row>
    <row r="27" spans="1:18" x14ac:dyDescent="0.3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</row>
    <row r="28" spans="1:18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2"/>
    </row>
    <row r="29" spans="1:18" x14ac:dyDescent="0.3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2"/>
    </row>
    <row r="30" spans="1:18" x14ac:dyDescent="0.3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</row>
  </sheetData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2812B80-53FD-445F-BC82-8FE13AEAE230}">
  <ds:schemaRefs/>
</ds:datastoreItem>
</file>

<file path=customXml/itemProps2.xml><?xml version="1.0" encoding="utf-8"?>
<ds:datastoreItem xmlns:ds="http://schemas.openxmlformats.org/officeDocument/2006/customXml" ds:itemID="{C657AE31-4238-4699-BBA9-BB8BBCEB3C45}">
  <ds:schemaRefs/>
</ds:datastoreItem>
</file>

<file path=customXml/itemProps3.xml><?xml version="1.0" encoding="utf-8"?>
<ds:datastoreItem xmlns:ds="http://schemas.openxmlformats.org/officeDocument/2006/customXml" ds:itemID="{B1DD955C-440F-4B10-9A5A-FEB06F509341}">
  <ds:schemaRefs/>
</ds:datastoreItem>
</file>

<file path=customXml/itemProps4.xml><?xml version="1.0" encoding="utf-8"?>
<ds:datastoreItem xmlns:ds="http://schemas.openxmlformats.org/officeDocument/2006/customXml" ds:itemID="{842DD038-3F6D-4B30-9B40-2FFA8FD93A6D}">
  <ds:schemaRefs/>
</ds:datastoreItem>
</file>

<file path=customXml/itemProps5.xml><?xml version="1.0" encoding="utf-8"?>
<ds:datastoreItem xmlns:ds="http://schemas.openxmlformats.org/officeDocument/2006/customXml" ds:itemID="{F67A078C-9DB6-4A30-9CA6-C2E97D578871}">
  <ds:schemaRefs/>
</ds:datastoreItem>
</file>

<file path=customXml/itemProps6.xml><?xml version="1.0" encoding="utf-8"?>
<ds:datastoreItem xmlns:ds="http://schemas.openxmlformats.org/officeDocument/2006/customXml" ds:itemID="{8FD244D1-E4EF-463F-94EA-A20E247E1D8D}">
  <ds:schemaRefs/>
</ds:datastoreItem>
</file>

<file path=customXml/itemProps7.xml><?xml version="1.0" encoding="utf-8"?>
<ds:datastoreItem xmlns:ds="http://schemas.openxmlformats.org/officeDocument/2006/customXml" ds:itemID="{D7AADD80-0376-4004-B91C-2FED14B28D56}">
  <ds:schemaRefs/>
</ds:datastoreItem>
</file>

<file path=customXml/itemProps8.xml><?xml version="1.0" encoding="utf-8"?>
<ds:datastoreItem xmlns:ds="http://schemas.openxmlformats.org/officeDocument/2006/customXml" ds:itemID="{C946D449-10E5-4BFA-A468-4AAADD2FE2DB}">
  <ds:schemaRefs/>
</ds:datastoreItem>
</file>

<file path=customXml/itemProps9.xml><?xml version="1.0" encoding="utf-8"?>
<ds:datastoreItem xmlns:ds="http://schemas.openxmlformats.org/officeDocument/2006/customXml" ds:itemID="{D7A633E7-508B-4A41-B431-3254EFF2FA23}">
  <ds:schemaRefs/>
</ds:datastoreItem>
</file>

<file path=customXml/itemProps10.xml><?xml version="1.0" encoding="utf-8"?>
<ds:datastoreItem xmlns:ds="http://schemas.openxmlformats.org/officeDocument/2006/customXml" ds:itemID="{D256B242-3E7F-43A3-8521-D79B4DD6032E}">
  <ds:schemaRefs/>
</ds:datastoreItem>
</file>

<file path=customXml/itemProps11.xml><?xml version="1.0" encoding="utf-8"?>
<ds:datastoreItem xmlns:ds="http://schemas.openxmlformats.org/officeDocument/2006/customXml" ds:itemID="{F42031E5-DC1B-41A1-8BA5-79BBC467A6C4}">
  <ds:schemaRefs/>
</ds:datastoreItem>
</file>

<file path=customXml/itemProps12.xml><?xml version="1.0" encoding="utf-8"?>
<ds:datastoreItem xmlns:ds="http://schemas.openxmlformats.org/officeDocument/2006/customXml" ds:itemID="{D9502ADA-BCD7-49B5-989E-1B7656035B2D}">
  <ds:schemaRefs/>
</ds:datastoreItem>
</file>

<file path=customXml/itemProps13.xml><?xml version="1.0" encoding="utf-8"?>
<ds:datastoreItem xmlns:ds="http://schemas.openxmlformats.org/officeDocument/2006/customXml" ds:itemID="{AC5EB2F2-592D-4B85-92B2-EB816E71B82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89F2503E-C528-4DEF-A0D0-77EE83735841}">
  <ds:schemaRefs/>
</ds:datastoreItem>
</file>

<file path=customXml/itemProps15.xml><?xml version="1.0" encoding="utf-8"?>
<ds:datastoreItem xmlns:ds="http://schemas.openxmlformats.org/officeDocument/2006/customXml" ds:itemID="{6892FE8C-AB03-49F8-8F77-C554F3BBAE31}">
  <ds:schemaRefs/>
</ds:datastoreItem>
</file>

<file path=customXml/itemProps16.xml><?xml version="1.0" encoding="utf-8"?>
<ds:datastoreItem xmlns:ds="http://schemas.openxmlformats.org/officeDocument/2006/customXml" ds:itemID="{A506D76F-2015-4E1E-A117-2B19CEA23208}">
  <ds:schemaRefs/>
</ds:datastoreItem>
</file>

<file path=customXml/itemProps17.xml><?xml version="1.0" encoding="utf-8"?>
<ds:datastoreItem xmlns:ds="http://schemas.openxmlformats.org/officeDocument/2006/customXml" ds:itemID="{7D90D623-55B0-4B06-A747-CC3DBA5F14B5}">
  <ds:schemaRefs/>
</ds:datastoreItem>
</file>

<file path=customXml/itemProps18.xml><?xml version="1.0" encoding="utf-8"?>
<ds:datastoreItem xmlns:ds="http://schemas.openxmlformats.org/officeDocument/2006/customXml" ds:itemID="{F05402D0-FB94-4FA7-B2F2-90C643250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Reddy</dc:creator>
  <cp:lastModifiedBy>Radha Reddy</cp:lastModifiedBy>
  <dcterms:created xsi:type="dcterms:W3CDTF">2026-02-24T16:07:49Z</dcterms:created>
  <dcterms:modified xsi:type="dcterms:W3CDTF">2026-03-10T15:42:57Z</dcterms:modified>
</cp:coreProperties>
</file>