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wnloads\Data vis course\excel-challenge\Starter_Code\"/>
    </mc:Choice>
  </mc:AlternateContent>
  <xr:revisionPtr revIDLastSave="0" documentId="13_ncr:1_{99B6AF4F-54EE-4212-A9D9-6CCA827F5369}" xr6:coauthVersionLast="47" xr6:coauthVersionMax="47" xr10:uidLastSave="{00000000-0000-0000-0000-000000000000}"/>
  <bookViews>
    <workbookView xWindow="25800" yWindow="0" windowWidth="25800" windowHeight="21000" activeTab="1" xr2:uid="{00000000-000D-0000-FFFF-FFFF00000000}"/>
  </bookViews>
  <sheets>
    <sheet name="Sheet1" sheetId="2" r:id="rId1"/>
    <sheet name="Sheet2" sheetId="3" r:id="rId2"/>
    <sheet name="Crowdfunding" sheetId="1" r:id="rId3"/>
  </sheets>
  <calcPr calcId="191029"/>
  <pivotCaches>
    <pivotCache cacheId="6" r:id="rId4"/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<sst xmlns="http://schemas.openxmlformats.org/spreadsheetml/2006/main" count="6081" uniqueCount="2077">
  <si>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</si>
  <si>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</si>
  <si>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</si>
  <si>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</si>
  <si>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</si>
  <si>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</si>
  <si>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</si>
  <si>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</si>
  <si>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</si>
  <si>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</si>
  <si>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</si>
  <si>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</si>
  <si>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</si>
  <si>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</si>
  <si>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</si>
  <si>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</si>
  <si>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</si>
  <si>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</si>
  <si>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</si>
  <si>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</si>
  <si>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</si>
  <si>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</si>
  <si>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</si>
  <si>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</si>
  <si>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</si>
  <si>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</si>
  <si>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</si>
  <si>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</si>
  <si>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</si>
  <si>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</si>
  <si>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</si>
  <si>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</si>
  <si>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</si>
  <si>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</si>
  <si>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</si>
  <si>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</si>
  <si>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</si>
  <si>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</si>
  <si>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</si>
  <si>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</si>
  <si>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</si>
  <si>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</si>
  <si>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</si>
  <si>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</si>
  <si>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</si>
  <si>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</si>
  <si>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</si>
  <si>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</si>
  <si>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</si>
  <si>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</si>
  <si>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</si>
  <si>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</si>
  <si>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</si>
  <si>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</si>
  <si>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</si>
  <si>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</si>
  <si>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</si>
  <si>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</si>
  <si>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</si>
  <si>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</si>
  <si>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</si>
  <si>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</si>
  <si>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</si>
  <si>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</si>
  <si>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</si>
  <si>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</si>
  <si>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</si>
  <si>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</si>
  <si>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</si>
  <si>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</si>
  <si>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</si>
  <si>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</si>
  <si>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</si>
  <si>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</si>
  <si>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</si>
  <si>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</si>
  <si>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</si>
  <si>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</si>
  <si>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</si>
  <si>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</si>
  <si>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</si>
  <si>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</si>
  <si>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</si>
  <si>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</si>
  <si>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</si>
  <si>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</si>
  <si>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</si>
  <si>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</si>
  <si>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</si>
  <si>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</si>
  <si>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</si>
  <si>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</si>
  <si>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</si>
  <si>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</si>
  <si>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</si>
  <si>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</si>
  <si>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</si>
  <si>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</si>
  <si>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</si>
  <si>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</si>
  <si>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</si>
  <si>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</si>
  <si>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</si>
  <si>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</si>
  <si>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</si>
  <si>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</si>
  <si>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</si>
  <si>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</si>
  <si>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</si>
  <si>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</si>
  <si>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</si>
  <si>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</si>
  <si>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</si>
  <si>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</si>
  <si>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</si>
  <si>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</si>
  <si>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</si>
  <si>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</si>
  <si>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</si>
  <si>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</si>
  <si>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</si>
  <si>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</si>
  <si>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</si>
  <si>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</si>
  <si>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</si>
  <si>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</si>
  <si>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</si>
  <si>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</si>
  <si>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</si>
  <si>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</si>
  <si>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</si>
  <si>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</si>
  <si>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</si>
  <si>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</si>
  <si>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</si>
  <si>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</si>
  <si>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</si>
  <si>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</si>
  <si>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</si>
  <si>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</si>
  <si>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</si>
  <si>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</si>
  <si>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</si>
  <si>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</si>
  <si>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</si>
  <si>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</si>
  <si>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</si>
  <si>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</si>
  <si>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</si>
  <si>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</si>
  <si>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</si>
  <si>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</si>
  <si>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</si>
  <si>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</si>
  <si>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</si>
  <si>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</si>
  <si>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</si>
  <si>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</si>
  <si>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</si>
  <si>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</si>
  <si>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</si>
  <si>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</si>
  <si>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</si>
  <si>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</si>
  <si>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</si>
  <si>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</si>
  <si>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</si>
  <si>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</si>
  <si>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</si>
  <si>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</si>
  <si>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</si>
  <si>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</si>
  <si>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</si>
  <si>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</si>
  <si>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</si>
  <si>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</si>
  <si>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</si>
  <si>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</si>
  <si>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</si>
  <si>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</si>
  <si>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</si>
  <si>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</si>
  <si>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</si>
  <si>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</si>
  <si>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</si>
  <si>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</si>
  <si>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</si>
  <si>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</si>
  <si>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</si>
  <si>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</si>
  <si>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</si>
  <si>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</si>
  <si>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</si>
  <si>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</si>
  <si>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</si>
  <si>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</si>
  <si>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</si>
  <si>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</si>
  <si>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</si>
  <si>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</si>
  <si>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</si>
  <si>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</si>
  <si>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</si>
  <si>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</si>
  <si>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</si>
  <si>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</si>
  <si>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</si>
  <si>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</si>
  <si>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</si>
  <si>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</si>
  <si>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</si>
  <si>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</si>
  <si>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</si>
  <si>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</si>
  <si>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</si>
  <si>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</si>
  <si>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</si>
  <si>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</si>
  <si>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</si>
  <si>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</si>
  <si>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</si>
  <si>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</si>
  <si>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</si>
  <si>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</si>
  <si>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</si>
  <si>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</si>
  <si>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</si>
  <si>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</si>
  <si>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</si>
  <si>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</si>
  <si>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</si>
  <si>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</si>
  <si>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</si>
  <si>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</si>
  <si>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</si>
  <si>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</si>
  <si>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</si>
  <si>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</si>
  <si>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</si>
  <si>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</si>
  <si>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</si>
  <si>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</si>
  <si>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</si>
  <si>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</si>
  <si>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</si>
  <si>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</si>
  <si>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</si>
  <si>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</si>
  <si>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</si>
  <si>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</si>
  <si>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</si>
  <si>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</si>
  <si>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</si>
  <si>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</si>
  <si>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</si>
  <si>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</si>
  <si>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</si>
  <si>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</si>
  <si>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</si>
  <si>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</si>
  <si>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</si>
  <si>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</si>
  <si>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</si>
  <si>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</si>
  <si>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</si>
  <si>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</si>
  <si>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</si>
  <si>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</si>
  <si>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</si>
  <si>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</si>
  <si>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</si>
  <si>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</si>
  <si>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</si>
  <si>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</si>
  <si>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</si>
  <si>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</si>
  <si>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</si>
  <si>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</si>
  <si>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</si>
  <si>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</si>
  <si>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</si>
  <si>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</si>
  <si>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</si>
  <si>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</si>
  <si>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</si>
  <si>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</si>
  <si>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</si>
  <si>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</si>
  <si>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</si>
  <si>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</si>
  <si>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</si>
  <si>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</si>
  <si>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</si>
  <si>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</si>
  <si>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</si>
  <si>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</si>
  <si>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</si>
  <si>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</si>
  <si>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</si>
  <si>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</si>
  <si>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</si>
  <si>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</si>
  <si>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</si>
  <si>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</si>
  <si>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</si>
  <si>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</si>
  <si>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</si>
  <si>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</si>
  <si>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</si>
  <si>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</si>
  <si>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</si>
  <si>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</si>
  <si>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</si>
  <si>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</si>
  <si>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</si>
  <si>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</si>
  <si>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</si>
  <si>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</si>
  <si>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</si>
  <si>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</si>
  <si>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</si>
  <si>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</si>
  <si>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</si>
  <si>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</si>
  <si>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</si>
  <si>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</si>
  <si>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</si>
  <si>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</si>
  <si>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</si>
  <si>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</si>
  <si>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</si>
  <si>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</si>
  <si>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</si>
  <si>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</si>
  <si>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</si>
  <si>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</si>
  <si>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</si>
  <si>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</si>
  <si>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</si>
  <si>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</si>
  <si>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</si>
  <si>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</si>
  <si>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</si>
  <si>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</si>
  <si>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</si>
  <si>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</si>
  <si>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</si>
  <si>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</si>
  <si>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</si>
  <si>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</si>
  <si>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</si>
  <si>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</si>
  <si>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</si>
  <si>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</si>
  <si>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</si>
  <si>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</si>
  <si>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</si>
  <si>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</si>
  <si>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</si>
  <si>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</si>
  <si>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</si>
  <si>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</si>
  <si>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</si>
  <si>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</si>
  <si>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</si>
  <si>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</si>
  <si>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</si>
  <si>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</si>
  <si>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</si>
  <si>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</si>
  <si>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</si>
  <si>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</si>
  <si>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</si>
  <si>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</si>
  <si>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</si>
  <si>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</si>
  <si>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</si>
  <si>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</si>
  <si>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</si>
  <si>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</si>
  <si>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</si>
  <si>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</si>
  <si>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</si>
  <si>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</si>
  <si>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</si>
  <si>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</si>
  <si>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</si>
  <si>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</si>
  <si>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</si>
  <si>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</si>
  <si>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</si>
  <si>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</si>
  <si>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</si>
  <si>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</si>
  <si>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</si>
  <si>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</si>
  <si>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</si>
  <si>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</si>
  <si>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</si>
  <si>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</si>
  <si>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</si>
  <si>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</si>
  <si>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</si>
  <si>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</si>
  <si>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</si>
  <si>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</si>
  <si>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</si>
  <si>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</si>
  <si>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</si>
  <si>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</si>
  <si>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</si>
  <si>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</si>
  <si>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</si>
  <si>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</si>
  <si>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</si>
  <si>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</si>
  <si>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</si>
  <si>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</si>
  <si>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</si>
  <si>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</si>
  <si>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</si>
  <si>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</si>
  <si>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</si>
  <si>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</si>
  <si>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</si>
  <si>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</si>
  <si>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</si>
  <si>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</si>
  <si>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</si>
  <si>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</si>
  <si>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</si>
  <si>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</si>
  <si>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</si>
  <si>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</si>
  <si>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</si>
  <si>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</si>
  <si>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</si>
  <si>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</si>
  <si>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</si>
  <si>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</si>
  <si>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</si>
  <si>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</si>
  <si>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</si>
  <si>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</si>
  <si>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</si>
  <si>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</si>
  <si>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</si>
  <si>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</si>
  <si>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</si>
  <si>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</si>
  <si>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</si>
  <si>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</si>
  <si>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</si>
  <si>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</si>
  <si>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</si>
  <si>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</si>
  <si>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</si>
  <si>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</si>
  <si>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</si>
  <si>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</si>
  <si>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</si>
  <si>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</si>
  <si>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</si>
  <si>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</si>
  <si>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</si>
  <si>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</si>
  <si>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</si>
  <si>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</si>
  <si>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</si>
  <si>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</si>
  <si>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</si>
  <si>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</si>
  <si>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</si>
  <si>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</si>
  <si>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</si>
  <si>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</si>
  <si>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</si>
  <si>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</si>
  <si>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</si>
  <si>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</si>
  <si>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</si>
  <si>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</si>
  <si>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</si>
  <si>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</si>
  <si>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</si>
  <si>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</si>
  <si>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</si>
  <si>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</si>
  <si>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</si>
  <si>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</si>
  <si>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</si>
  <si>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</si>
  <si>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</si>
  <si>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</si>
  <si>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</si>
  <si>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</si>
  <si>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</si>
  <si>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</si>
  <si>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</si>
  <si>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</si>
  <si>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</si>
  <si>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</si>
  <si>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</si>
  <si>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</si>
  <si>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</si>
  <si>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</si>
  <si>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</si>
  <si>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</si>
  <si>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</si>
  <si>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</si>
  <si>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</si>
  <si>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</si>
  <si>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</si>
  <si>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</si>
  <si>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</si>
  <si>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</si>
  <si>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</si>
  <si>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</si>
  <si>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</si>
  <si>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</si>
  <si>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</si>
  <si>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</si>
  <si>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</si>
  <si>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</si>
  <si>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</si>
  <si>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</si>
  <si>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</si>
  <si>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</si>
  <si>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</si>
  <si>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</si>
  <si>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</si>
  <si>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</si>
  <si>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</si>
  <si>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</si>
  <si>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</si>
  <si>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</si>
  <si>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</si>
  <si>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</si>
  <si>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</si>
  <si>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</si>
  <si>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</si>
  <si>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</si>
  <si>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</si>
  <si>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</si>
  <si>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</si>
  <si>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</si>
  <si>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</si>
  <si>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</si>
  <si>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</si>
  <si>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</si>
  <si>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</si>
  <si>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</si>
  <si>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</si>
  <si>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</si>
  <si>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</si>
  <si>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</si>
  <si>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</si>
  <si>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</si>
  <si>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</si>
  <si>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</si>
  <si>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</si>
  <si>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</si>
  <si>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</si>
  <si>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</si>
  <si>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</si>
  <si>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</si>
  <si>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</si>
  <si>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</si>
  <si>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</si>
  <si>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</si>
  <si>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</si>
  <si>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</si>
  <si>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</si>
  <si>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</si>
  <si>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</si>
  <si>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</si>
  <si>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</si>
  <si>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</si>
  <si>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</si>
  <si>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</si>
  <si>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</si>
  <si>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</si>
  <si>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</si>
  <si>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</si>
  <si>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</si>
  <si>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</si>
  <si>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</si>
  <si>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</si>
  <si>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</si>
  <si>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</si>
  <si>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</si>
  <si>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</si>
  <si>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</si>
  <si>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</si>
  <si>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</si>
  <si>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</si>
  <si>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</si>
  <si>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</si>
  <si>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</si>
  <si>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</si>
  <si>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</si>
  <si>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</si>
  <si>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</si>
  <si>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</si>
  <si>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</si>
  <si>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</si>
  <si>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</si>
  <si>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</si>
  <si>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</si>
  <si>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</si>
  <si>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</si>
  <si>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</si>
  <si>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</si>
  <si>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</si>
  <si>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</si>
  <si>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</si>
  <si>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</si>
  <si>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</si>
  <si>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</si>
  <si>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</si>
  <si>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</si>
  <si>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</si>
  <si>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</si>
  <si>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</si>
  <si>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</si>
  <si>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</si>
  <si>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</si>
  <si>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</si>
  <si>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</si>
  <si>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</si>
  <si>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</si>
  <si>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</si>
  <si>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</si>
  <si>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</si>
  <si>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</si>
  <si>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</si>
  <si>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</si>
  <si>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</si>
  <si>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</si>
  <si>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</si>
  <si>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</si>
  <si>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</si>
  <si>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</si>
  <si>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</si>
  <si>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</si>
  <si>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</si>
  <si>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</si>
  <si>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</si>
  <si>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</si>
  <si>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</si>
  <si>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</si>
  <si>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</si>
  <si>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</si>
  <si>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</si>
  <si>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</si>
  <si>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</si>
  <si>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</si>
  <si>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</si>
  <si>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</si>
  <si>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</si>
  <si>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</si>
  <si>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</si>
  <si>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</si>
  <si>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</si>
  <si>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</si>
  <si>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</si>
  <si>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</si>
  <si>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</si>
  <si>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</si>
  <si>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</si>
  <si>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</si>
  <si>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</si>
  <si>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</si>
  <si>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</si>
  <si>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</si>
  <si>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</si>
  <si>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</si>
  <si>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</si>
  <si>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</si>
  <si>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</si>
  <si>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</si>
  <si>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</si>
  <si>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</si>
  <si>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</si>
  <si>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</si>
  <si>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</si>
  <si>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</si>
  <si>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</si>
  <si>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</si>
  <si>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</si>
  <si>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</si>
  <si>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</si>
  <si>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</si>
  <si>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</si>
  <si>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</si>
  <si>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</si>
  <si>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</si>
  <si>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</si>
  <si>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</si>
  <si>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</si>
  <si>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</si>
  <si>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</si>
  <si>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</si>
  <si>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</si>
  <si>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</si>
  <si>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</si>
  <si>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</si>
  <si>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</si>
  <si>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</si>
  <si>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</si>
  <si>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</si>
  <si>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</si>
  <si>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</si>
  <si>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</si>
  <si>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</si>
  <si>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</si>
  <si>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</si>
  <si>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</si>
  <si>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</si>
  <si>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</si>
  <si>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</si>
  <si>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</si>
  <si>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</si>
  <si>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</si>
  <si>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</si>
  <si>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</si>
  <si>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</si>
  <si>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</si>
  <si>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</si>
  <si>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</si>
  <si>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</si>
  <si>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</si>
  <si>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</si>
  <si>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</si>
  <si>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</si>
  <si>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</si>
  <si>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</si>
  <si>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</si>
  <si>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</si>
  <si>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</si>
  <si>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</si>
  <si>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</si>
  <si>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</si>
  <si>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</si>
  <si>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</si>
  <si>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</si>
  <si>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</si>
  <si>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</si>
  <si>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</si>
  <si>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</si>
  <si>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</si>
  <si>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</si>
  <si>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</si>
  <si>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</si>
  <si>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</si>
  <si>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</si>
  <si>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</si>
  <si>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</si>
  <si>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</si>
  <si>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</si>
  <si>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</si>
  <si>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</si>
  <si>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</si>
  <si>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</si>
  <si>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</si>
  <si>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</si>
  <si>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</si>
  <si>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</si>
  <si>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</si>
  <si>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</si>
  <si>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</si>
  <si>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</si>
  <si>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</si>
  <si>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</si>
  <si>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</si>
  <si>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</si>
  <si>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</si>
  <si>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</si>
  <si>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</si>
  <si>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</si>
  <si>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</si>
  <si>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</si>
  <si>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</si>
  <si>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</si>
  <si>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</si>
  <si>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</si>
  <si>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</si>
  <si>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</si>
  <si>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</si>
  <si>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</si>
  <si>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</si>
  <si>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</si>
  <si>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</si>
  <si>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</si>
  <si>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</si>
  <si>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</si>
  <si>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</si>
  <si>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</si>
  <si>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</si>
  <si>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</si>
  <si>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</si>
  <si>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</si>
  <si>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</si>
  <si>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</si>
  <si>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</si>
  <si>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</si>
  <si>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</si>
  <si>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</si>
  <si>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</si>
  <si>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</si>
  <si>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</si>
  <si>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</si>
  <si>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</si>
  <si>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</si>
  <si>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</si>
  <si>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</si>
  <si>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</si>
  <si>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</si>
  <si>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</si>
  <si>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</si>
  <si>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</si>
  <si>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</si>
  <si>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</si>
  <si>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</si>
  <si>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</si>
  <si>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</si>
  <si>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</si>
  <si>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</si>
  <si>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</si>
  <si>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</si>
  <si>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</si>
  <si>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</si>
  <si>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</si>
  <si>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</si>
  <si>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</si>
  <si>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</si>
  <si>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</si>
  <si>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</si>
  <si>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</si>
  <si>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</si>
  <si>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</si>
  <si>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</si>
  <si>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</si>
  <si>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</si>
  <si>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</si>
  <si>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</si>
  <si>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</si>
  <si>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</si>
  <si>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</si>
  <si>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</si>
  <si>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</si>
  <si>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</si>
  <si>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</si>
  <si>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</si>
  <si>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</si>
  <si>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</si>
  <si>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</si>
  <si>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</si>
  <si>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</si>
  <si>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</si>
  <si>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</si>
  <si>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</si>
  <si>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</si>
  <si>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</si>
  <si>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</si>
  <si>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</si>
  <si>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</si>
  <si>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</si>
  <si>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</si>
  <si>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</si>
  <si>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</si>
  <si>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</si>
  <si>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</si>
  <si>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</si>
  <si>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</si>
  <si>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</si>
  <si>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</si>
  <si>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</si>
  <si>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</si>
  <si>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</si>
  <si>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</si>
  <si>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</si>
  <si>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</si>
  <si>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</si>
  <si>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</si>
  <si>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</si>
  <si>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</si>
  <si>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</si>
  <si>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</si>
  <si>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</si>
  <si>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</si>
  <si>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</si>
  <si>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</si>
  <si>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</si>
  <si>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</si>
  <si>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</si>
  <si>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</si>
  <si>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</si>
  <si>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</si>
  <si>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</si>
  <si>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</si>
  <si>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</si>
  <si>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</si>
  <si>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</si>
  <si>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</si>
  <si>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</si>
  <si>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</si>
  <si>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</si>
  <si>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</si>
  <si>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</si>
  <si>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</si>
  <si>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</si>
  <si>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</si>
  <si>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</si>
  <si>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</si>
  <si>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</si>
  <si>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</si>
  <si>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</si>
  <si>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</si>
  <si>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</si>
  <si>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</si>
  <si>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</si>
  <si>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</si>
  <si>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</si>
  <si>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</si>
  <si>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</si>
  <si>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</si>
  <si>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</si>
  <si>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</si>
  <si>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</si>
  <si>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</si>
  <si>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</si>
  <si>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</si>
  <si>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</si>
  <si>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</si>
  <si>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</si>
  <si>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</si>
  <si>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</si>
  <si>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</si>
  <si>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</si>
  <si>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</si>
  <si>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</si>
  <si>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</si>
  <si>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</si>
  <si>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</si>
  <si>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</si>
  <si>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</si>
  <si>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</si>
  <si>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</si>
  <si>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</si>
  <si>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</si>
  <si>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</si>
  <si>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</si>
  <si>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</si>
  <si>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</si>
  <si>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</si>
  <si>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</si>
  <si>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</si>
  <si>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</si>
  <si>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</si>
  <si>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</si>
  <si>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</si>
  <si>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</si>
  <si>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</si>
  <si>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</si>
  <si>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</si>
  <si>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</si>
  <si>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</si>
  <si>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</si>
  <si>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</si>
  <si>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</si>
  <si>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</si>
  <si>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</si>
  <si>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</si>
  <si>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</si>
  <si>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</si>
  <si>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</si>
  <si>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</si>
  <si>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</si>
  <si>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</si>
  <si>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</si>
  <si>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</si>
  <si>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</si>
  <si>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</si>
  <si>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</si>
  <si>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</si>
  <si>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</si>
  <si>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</si>
  <si>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</si>
  <si>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</si>
  <si>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</si>
  <si>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</si>
  <si>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</si>
  <si>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</si>
  <si>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</si>
  <si>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</si>
  <si>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</si>
  <si>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</si>
  <si>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</si>
  <si>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</si>
  <si>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</si>
  <si>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</si>
  <si>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</si>
  <si>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</si>
  <si>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</si>
  <si>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</si>
  <si>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</si>
  <si>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</si>
  <si>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</si>
  <si>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</si>
  <si>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</si>
  <si>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</si>
  <si>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</si>
  <si>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</si>
  <si>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</si>
  <si>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</si>
  <si>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</si>
  <si>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</si>
  <si>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</si>
  <si>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</si>
  <si>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</si>
  <si>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</si>
  <si>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</si>
  <si>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</si>
  <si>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</si>
  <si>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</si>
  <si>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</si>
  <si>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</si>
  <si>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</si>
  <si>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</si>
  <si>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</si>
  <si>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</si>
  <si>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</si>
  <si>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</si>
  <si>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</si>
  <si>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</si>
  <si>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</si>
  <si>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</si>
  <si>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</si>
  <si>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</si>
  <si>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</si>
  <si>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</si>
  <si>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</si>
  <si>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</si>
  <si>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</si>
  <si>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</si>
  <si>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</si>
  <si>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</si>
  <si>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</si>
  <si>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</si>
  <si>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</si>
  <si>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</si>
  <si>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</si>
  <si>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</si>
  <si>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</si>
  <si>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</si>
  <si>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</si>
  <si>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</si>
  <si>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</si>
  <si>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</si>
  <si>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</si>
  <si>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</si>
  <si>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</si>
  <si>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</si>
  <si>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</si>
  <si>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</si>
  <si>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</si>
  <si>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</si>
  <si>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</si>
  <si>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</si>
  <si>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</si>
  <si>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</si>
  <si>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</si>
  <si>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</si>
  <si>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</si>
  <si>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</si>
  <si>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</si>
  <si>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</si>
  <si>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</si>
  <si>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</si>
  <si>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</si>
  <si>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</si>
  <si>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</si>
  <si>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</si>
  <si>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</si>
  <si>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</si>
  <si>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</si>
  <si>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</si>
  <si>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</si>
  <si>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</si>
  <si>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</si>
  <si>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</si>
  <si>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</si>
  <si>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</si>
  <si>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</si>
  <si>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</si>
  <si>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</si>
  <si>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</si>
  <si>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</si>
  <si>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</si>
  <si>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</si>
  <si>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</si>
  <si>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</si>
  <si>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</si>
  <si>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</si>
  <si>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</si>
  <si>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</si>
  <si>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</si>
  <si>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</si>
  <si>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</si>
  <si>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</si>
  <si>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</si>
  <si>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</si>
  <si>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</si>
  <si>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</si>
  <si>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</si>
  <si>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</si>
  <si>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</si>
  <si>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</si>
  <si>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</si>
  <si>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</si>
  <si>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</si>
  <si>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</si>
  <si>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</si>
  <si>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</si>
  <si>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</si>
  <si>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</si>
  <si>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</si>
  <si>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</si>
  <si>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</si>
  <si>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</si>
  <si>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</si>
  <si>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</si>
  <si>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</si>
  <si>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</si>
  <si>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</si>
  <si>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</si>
  <si>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</si>
  <si>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</si>
  <si>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</si>
  <si>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</si>
  <si>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</si>
  <si>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</si>
  <si>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</si>
  <si>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</si>
  <si>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</si>
  <si>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</si>
  <si>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</si>
  <si>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</si>
  <si>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</si>
  <si>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</si>
  <si>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</si>
  <si>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</si>
  <si>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</si>
  <si>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</si>
  <si>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</si>
  <si>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</si>
  <si>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</si>
  <si>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</si>
  <si>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</si>
  <si>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</si>
  <si>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</si>
  <si>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</si>
  <si>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</si>
  <si>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</si>
  <si>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</si>
  <si>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</si>
  <si>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</si>
  <si>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</si>
  <si>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</si>
  <si>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</si>
  <si>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</si>
  <si>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</si>
  <si>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</si>
  <si>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</si>
  <si>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</si>
  <si>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</si>
  <si>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</si>
  <si>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</si>
  <si>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</si>
  <si>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</si>
  <si>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</si>
  <si>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</si>
  <si>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</si>
  <si>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</si>
  <si>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</si>
  <si>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</si>
  <si>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</si>
  <si>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</si>
  <si>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</si>
  <si>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</si>
  <si>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</si>
  <si>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</si>
  <si>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</si>
  <si>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</si>
  <si>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</si>
  <si>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</si>
  <si>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</si>
  <si>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</si>
  <si>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</si>
  <si>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</si>
  <si>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</si>
  <si>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</si>
  <si>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</si>
  <si>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</si>
  <si>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</si>
  <si>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</si>
  <si>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</si>
  <si>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</si>
  <si>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</si>
  <si>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</si>
  <si>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</si>
  <si>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</si>
  <si>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</si>
  <si>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</si>
  <si>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</si>
  <si>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</si>
  <si>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</si>
  <si>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</si>
  <si>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</si>
  <si>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</si>
  <si>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</si>
  <si>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</si>
  <si>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</si>
  <si>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</si>
  <si>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</si>
  <si>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</si>
  <si>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</si>
  <si>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</si>
  <si>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</si>
  <si>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</si>
  <si>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</si>
  <si>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</si>
  <si>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</si>
  <si>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</si>
  <si>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</si>
  <si>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</si>
  <si>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</si>
  <si>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</si>
  <si>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</si>
  <si>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</si>
  <si>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</si>
  <si>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</si>
  <si>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</si>
  <si>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</si>
  <si>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</si>
  <si>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</si>
  <si>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</si>
  <si>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</si>
  <si>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</si>
  <si>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</si>
  <si>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</si>
  <si>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</si>
  <si>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</si>
  <si>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</si>
  <si>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</si>
  <si>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</si>
  <si>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</si>
  <si>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</si>
  <si>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</si>
  <si>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</si>
  <si>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</si>
  <si>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</si>
  <si>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</si>
  <si>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</si>
  <si>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</si>
  <si>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</si>
  <si>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</si>
  <si>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</si>
  <si>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</si>
  <si>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</si>
  <si>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</si>
  <si>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</si>
  <si>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</si>
  <si>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</si>
  <si>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</si>
  <si>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</si>
  <si>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</si>
  <si>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</si>
  <si>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</si>
  <si>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</si>
  <si>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</si>
  <si>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</si>
  <si>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</si>
  <si>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</si>
  <si>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</si>
  <si>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</si>
  <si>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</si>
  <si>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</si>
  <si>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</si>
  <si>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</si>
  <si>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</si>
  <si>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</si>
  <si>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</si>
  <si>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</si>
  <si>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</si>
  <si>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</si>
  <si>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</si>
  <si>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</si>
  <si>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</si>
  <si>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</si>
  <si>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</si>
  <si>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</si>
  <si>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</si>
  <si>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</si>
  <si>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</si>
  <si>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</si>
  <si>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</si>
  <si>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</si>
  <si>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</si>
  <si>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</si>
  <si>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</si>
  <si>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</si>
  <si>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</si>
  <si>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</si>
  <si>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</si>
  <si>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</si>
  <si>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</si>
  <si>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</si>
  <si>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</si>
  <si>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</si>
  <si>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</si>
  <si>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</si>
  <si>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</si>
  <si>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</si>
  <si>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</si>
  <si>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</si>
  <si>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</si>
  <si>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</si>
  <si>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</si>
  <si>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</si>
  <si>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</si>
  <si>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</si>
  <si>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</si>
  <si>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</si>
  <si>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</si>
  <si>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</si>
  <si>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</si>
  <si>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</si>
  <si>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</si>
  <si>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</si>
  <si>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</si>
  <si>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</si>
  <si>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</si>
  <si>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</si>
  <si>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</si>
  <si>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</si>
  <si>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</si>
  <si>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</si>
  <si>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</si>
  <si>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</si>
  <si>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</si>
  <si>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</si>
  <si>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</si>
  <si>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</si>
  <si>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</si>
  <si>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</si>
  <si>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</si>
  <si>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</si>
  <si>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</si>
  <si>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</si>
  <si>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</si>
  <si>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</si>
  <si>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</si>
  <si>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</si>
  <si>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</si>
  <si>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</si>
  <si>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</si>
  <si>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</si>
  <si>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</si>
  <si>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</si>
  <si>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</si>
  <si>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</si>
  <si>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</si>
  <si>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</si>
  <si>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</si>
  <si>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</si>
  <si>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</si>
  <si>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</si>
  <si>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</si>
  <si>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</si>
  <si>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</si>
  <si>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</si>
  <si>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</si>
  <si>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</si>
  <si>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</si>
  <si>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</si>
  <si>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</si>
  <si>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</si>
  <si>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</si>
  <si>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</si>
  <si>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</si>
  <si>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</si>
  <si>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</si>
  <si>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</si>
  <si>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</si>
  <si>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</si>
  <si>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</si>
  <si>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</si>
  <si>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</si>
  <si>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</si>
  <si>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</si>
  <si>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</si>
  <si>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</si>
  <si>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</si>
  <si>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</si>
  <si>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</si>
  <si>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</si>
  <si>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</si>
  <si>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</si>
  <si>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</si>
  <si>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</si>
  <si>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</si>
  <si>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</si>
  <si>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</si>
  <si>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</si>
  <si>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</si>
  <si>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</si>
  <si>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</si>
  <si>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</si>
  <si>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</si>
  <si>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</si>
  <si>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</si>
  <si>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</si>
  <si>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</si>
  <si>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</si>
  <si>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</si>
  <si>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</si>
  <si>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</si>
  <si>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</si>
  <si>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</si>
  <si>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</si>
  <si>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</si>
  <si>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</si>
  <si>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</si>
  <si>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</si>
  <si>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</si>
  <si>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</si>
  <si>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</si>
  <si>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</si>
  <si>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</si>
  <si>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</si>
  <si>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</si>
  <si>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</si>
  <si>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</si>
  <si>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</si>
  <si>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</si>
  <si>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</si>
  <si>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</si>
  <si>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</si>
  <si>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</si>
  <si>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</si>
  <si>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</si>
  <si>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</si>
  <si>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</si>
  <si>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</si>
  <si>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</si>
  <si>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</si>
  <si>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</si>
  <si>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</si>
  <si>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</si>
  <si>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</si>
  <si>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</si>
  <si>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</si>
  <si>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</si>
  <si>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</si>
  <si>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</si>
  <si>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</si>
  <si>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</si>
  <si>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</si>
  <si>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</si>
  <si>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</si>
  <si>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</si>
  <si>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</si>
  <si>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</si>
  <si>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</si>
  <si>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</si>
  <si>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</si>
  <si>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</si>
  <si>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</si>
  <si>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</si>
  <si>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</si>
  <si>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</si>
  <si>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</si>
  <si>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</si>
  <si>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</si>
  <si>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</si>
  <si>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</si>
  <si>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</si>
  <si>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</si>
  <si>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</si>
  <si>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</si>
  <si>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</si>
  <si>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</si>
  <si>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</si>
  <si>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</si>
  <si>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</si>
  <si>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</si>
  <si>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</si>
  <si>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</si>
  <si>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</si>
  <si>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</si>
  <si>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</si>
  <si>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</si>
  <si>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</si>
  <si>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</si>
  <si>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</si>
  <si>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</si>
  <si>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</si>
  <si>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</si>
  <si>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</si>
  <si>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</si>
  <si>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</si>
  <si>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</si>
  <si>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</si>
  <si>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</si>
  <si>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</si>
  <si>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</si>
  <si>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</si>
  <si>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</si>
  <si>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</si>
  <si>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</si>
  <si>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</si>
  <si>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</si>
  <si>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</si>
  <si>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</si>
  <si>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</si>
  <si>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</si>
  <si>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</si>
  <si>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</si>
  <si>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</si>
  <si>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</si>
  <si>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</si>
  <si>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</si>
  <si>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</si>
  <si>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</si>
  <si>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</si>
  <si>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</si>
  <si>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</si>
  <si>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</si>
  <si>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</si>
  <si>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</si>
  <si>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</si>
  <si>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</si>
  <si>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</si>
  <si>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</si>
  <si>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</si>
  <si>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</si>
  <si>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</si>
  <si>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</si>
  <si>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</si>
  <si>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</si>
  <si>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</si>
  <si>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</si>
  <si>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</si>
  <si>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</si>
  <si>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</si>
  <si>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</si>
  <si>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</si>
  <si>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</si>
  <si>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</si>
  <si>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</si>
  <si>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</si>
  <si>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</si>
  <si>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</si>
  <si>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</si>
  <si>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</si>
  <si>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</si>
  <si>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</si>
  <si>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</si>
  <si>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</si>
  <si>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</si>
  <si>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</si>
  <si>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</si>
  <si>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</si>
  <si>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</si>
  <si>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</si>
  <si>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</si>
  <si>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</si>
  <si>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</si>
  <si>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</si>
  <si>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</si>
  <si>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</si>
  <si>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</si>
  <si>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</si>
  <si>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</si>
  <si>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</si>
  <si>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</si>
  <si>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</si>
  <si>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</si>
  <si>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</si>
  <si>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</si>
  <si>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</si>
  <si>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</si>
  <si>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</si>
  <si>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</si>
  <si>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</si>
  <si>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</si>
  <si>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</si>
  <si>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</si>
  <si>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</si>
  <si>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</si>
  <si>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</si>
  <si>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</si>
  <si>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</si>
  <si>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</si>
  <si>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</si>
  <si>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</si>
  <si>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</si>
  <si>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</si>
  <si>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</si>
  <si>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</si>
  <si>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</si>
  <si>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</si>
  <si>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</si>
  <si>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</si>
  <si>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</si>
  <si>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</si>
  <si>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</si>
  <si>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</si>
  <si>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</si>
  <si>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</si>
  <si>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</si>
  <si>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</si>
  <si>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</si>
  <si>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</si>
  <si>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</si>
  <si>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</si>
  <si>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</si>
  <si>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</si>
  <si>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</si>
  <si>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</si>
  <si>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</si>
  <si>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</si>
  <si>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</si>
  <si>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</si>
  <si>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</si>
  <si>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</si>
  <si>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</si>
  <si>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</si>
  <si>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</si>
  <si>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</si>
  <si>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</si>
  <si>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</si>
  <si>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</si>
  <si>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</si>
  <si>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</si>
  <si>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</si>
  <si>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</si>
  <si>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</si>
  <si>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</si>
  <si>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</si>
  <si>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</si>
  <si>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</si>
  <si>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</si>
  <si>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</si>
  <si>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</si>
  <si>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</si>
  <si>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</si>
  <si>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</si>
  <si>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</si>
  <si>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</si>
  <si>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</si>
  <si>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</si>
  <si>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</si>
  <si>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</si>
  <si>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</si>
  <si>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</si>
  <si>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</si>
  <si>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</si>
  <si>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</si>
  <si>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</si>
  <si>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</si>
  <si>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</si>
  <si>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</si>
  <si>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</si>
  <si>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</si>
  <si>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</si>
  <si>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</si>
  <si>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</si>
  <si>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</si>
  <si>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</si>
  <si>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</si>
  <si>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</si>
  <si>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</si>
  <si>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</si>
  <si>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</si>
  <si>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</si>
  <si>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</si>
  <si>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</si>
  <si>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</si>
  <si>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</si>
  <si>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</si>
  <si>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</si>
  <si>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</si>
  <si>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</si>
  <si>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</si>
  <si>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</si>
  <si>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</si>
  <si>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</si>
  <si>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</si>
  <si>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</si>
  <si>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</si>
  <si>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</si>
  <si>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</si>
  <si>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</si>
  <si>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</si>
  <si>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</si>
  <si>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</si>
  <si>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</si>
  <si>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</si>
  <si>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</si>
  <si>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</si>
  <si>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</si>
  <si>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</si>
  <si>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</si>
  <si>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</si>
  <si>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</si>
  <si>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</si>
  <si>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</si>
  <si>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</si>
  <si>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</si>
  <si>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</si>
  <si>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</si>
  <si>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</si>
  <si>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</si>
  <si>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</si>
  <si>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</si>
  <si>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</si>
  <si>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</si>
  <si>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</si>
  <si>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</si>
  <si>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</si>
  <si>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</si>
  <si>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</si>
  <si>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</si>
  <si>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</si>
  <si>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</si>
  <si>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</si>
  <si>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</si>
  <si>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</si>
  <si>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</si>
  <si>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</si>
  <si>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</si>
  <si>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</si>
  <si>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</si>
  <si>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</si>
  <si>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</si>
  <si>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</si>
  <si>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</si>
  <si>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</si>
  <si>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</si>
  <si>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</si>
  <si>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</si>
  <si>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</si>
  <si>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</si>
  <si>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</si>
  <si>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</si>
  <si>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</si>
  <si>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</si>
  <si>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</si>
  <si>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</si>
  <si>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</si>
  <si>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</si>
  <si>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</si>
  <si>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</si>
  <si>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</si>
  <si>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</si>
  <si>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</si>
  <si>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</si>
  <si>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</si>
  <si>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</si>
  <si>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</si>
  <si>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</si>
  <si>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</si>
  <si>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</si>
  <si>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</si>
  <si>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</si>
  <si>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</si>
  <si>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</si>
  <si>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</si>
  <si>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</si>
  <si>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</si>
  <si>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</si>
  <si>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</si>
  <si>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</si>
  <si>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</si>
  <si>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</si>
  <si>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</si>
  <si>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</si>
  <si>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</si>
  <si>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</si>
  <si>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</si>
  <si>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</si>
  <si>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</si>
  <si>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</si>
  <si>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</si>
  <si>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</si>
  <si>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</si>
  <si>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</si>
  <si>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</si>
  <si>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</si>
  <si>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</si>
  <si>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</si>
  <si>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</si>
  <si>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</si>
  <si>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</si>
  <si>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</si>
  <si>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</si>
  <si>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</si>
  <si>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</si>
  <si>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</si>
  <si>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</si>
  <si>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</si>
  <si>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</si>
  <si>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</si>
  <si>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</si>
  <si>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</si>
  <si>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</si>
  <si>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</si>
  <si>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</si>
  <si>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</si>
  <si>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</si>
  <si>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</si>
  <si>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</si>
  <si>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</si>
  <si>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</si>
  <si>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</si>
  <si>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</si>
  <si>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</si>
  <si>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</si>
  <si>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</si>
  <si>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</si>
  <si>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</si>
  <si>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</si>
  <si>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</si>
  <si>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</si>
  <si>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</si>
  <si>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</si>
  <si>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</si>
  <si>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</si>
  <si>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</si>
  <si>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</si>
  <si>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</si>
  <si>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</si>
  <si>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</si>
  <si>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</si>
  <si>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</si>
  <si>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</si>
  <si>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</si>
  <si>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</si>
  <si>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</si>
  <si>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</si>
  <si>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</si>
  <si>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</si>
  <si>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</si>
  <si>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</si>
  <si>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</si>
  <si>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</si>
  <si>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</si>
  <si>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</si>
  <si>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</si>
  <si>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</si>
  <si>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</si>
  <si>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</si>
  <si>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</si>
  <si>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</si>
  <si>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</si>
  <si>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</si>
  <si>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</si>
  <si>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</si>
  <si>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</si>
  <si>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</si>
  <si>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</si>
  <si>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</si>
  <si>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</si>
  <si>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</si>
  <si>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</si>
  <si>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</si>
  <si>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</si>
  <si>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</si>
  <si>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</si>
  <si>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</si>
  <si>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</si>
  <si>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</si>
  <si>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</si>
  <si>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</si>
  <si>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</si>
  <si>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</si>
  <si>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</si>
  <si>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</si>
  <si>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</si>
  <si>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</si>
  <si>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</si>
  <si>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</si>
  <si>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</si>
  <si>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</si>
  <si>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</si>
  <si>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</si>
  <si>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</si>
  <si>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</si>
  <si>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</si>
  <si>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</si>
  <si>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</si>
  <si>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</si>
  <si>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</si>
  <si>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</si>
  <si>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</si>
  <si>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</si>
  <si>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</si>
  <si>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</si>
  <si>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</si>
  <si>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</si>
  <si>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</si>
  <si>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</si>
  <si>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</si>
  <si>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</si>
  <si>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</si>
  <si>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</si>
  <si>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</si>
  <si>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</si>
  <si>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</si>
  <si>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</si>
  <si>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</si>
  <si>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</si>
  <si>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</si>
  <si>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</si>
  <si>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</si>
  <si>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</si>
  <si>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</si>
  <si>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</si>
  <si>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</si>
  <si>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</si>
  <si>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</si>
  <si>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</si>
  <si>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</si>
  <si>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</si>
  <si>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</si>
  <si>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</si>
  <si>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</si>
  <si>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</si>
  <si>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</si>
  <si>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</si>
  <si>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</si>
  <si>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</si>
  <si>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</si>
  <si>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</si>
  <si>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</si>
  <si>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</si>
  <si>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</si>
  <si>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</si>
  <si>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</si>
  <si>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</si>
  <si>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</si>
  <si>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</si>
  <si>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</si>
  <si>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</si>
  <si>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</si>
  <si>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</si>
  <si>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</si>
  <si>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</si>
  <si>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</si>
  <si>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</si>
  <si>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</si>
  <si>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</si>
  <si>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</si>
  <si>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</si>
  <si>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</si>
  <si>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</si>
  <si>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</si>
  <si>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</si>
  <si>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</si>
  <si>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</si>
  <si>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</si>
  <si>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</si>
  <si>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</si>
  <si>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</si>
  <si>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</si>
  <si>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</si>
  <si>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</si>
  <si>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</si>
  <si>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</si>
  <si>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</si>
  <si>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</si>
  <si>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</si>
  <si>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</si>
  <si>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</si>
  <si>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</si>
  <si>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</si>
  <si>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</si>
  <si>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</si>
  <si>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</si>
  <si>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</si>
  <si>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</si>
  <si>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</si>
  <si>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</si>
  <si>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</si>
  <si>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</si>
  <si>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</si>
  <si>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</si>
  <si>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</si>
  <si>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</si>
  <si>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</si>
  <si>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</si>
  <si>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</si>
  <si>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</si>
  <si>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</si>
  <si>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</si>
  <si>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</si>
  <si>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</si>
  <si>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</si>
  <si>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</si>
  <si>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</si>
  <si>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</si>
  <si>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</si>
  <si>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</si>
  <si>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</si>
  <si>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</si>
  <si>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</si>
  <si>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</si>
  <si>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</si>
  <si>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</si>
  <si>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</si>
  <si>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</si>
  <si>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</si>
  <si>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</si>
  <si>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</si>
  <si>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</si>
  <si>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</si>
  <si>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</si>
  <si>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</si>
  <si>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</si>
  <si>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sub-category</t>
  </si>
  <si>
    <t>Row Labels</t>
  </si>
  <si>
    <t>Grand Total</t>
  </si>
  <si>
    <t>Count of outcome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</si>
  <si>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</si>
  <si>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</si>
  <si>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</si>
  <si>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</si>
  <si>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</si>
  <si>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</si>
  <si>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</si>
  <si>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</si>
  <si>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</si>
  <si>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</si>
  <si>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</si>
  <si>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</si>
  <si>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</si>
  <si>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</si>
  <si>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</si>
  <si>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</si>
  <si>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</si>
  <si>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</si>
  <si>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</si>
  <si>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</si>
  <si>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</si>
  <si>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</si>
  <si>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</si>
  <si>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</si>
  <si>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</si>
  <si>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</si>
  <si>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(conversion)</t>
  </si>
  <si>
    <t>date ended (conversion)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</si>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</sst>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909"/>
      <color rgb="FF8F8FFF"/>
      <color rgb="FFA60000"/>
      <color rgb="FF00A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67-4EBB-B50A-D6F7F3CFE4B8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67-4EBB-B50A-D6F7F3CFE4B8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67-4EBB-B50A-D6F7F3CFE4B8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67-4EBB-B50A-D6F7F3CFE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41138239"/>
        <c:axId val="1342318959"/>
      </c:barChart>
      <c:catAx>
        <c:axId val="13411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8959"/>
        <c:crosses val="autoZero"/>
        <c:auto val="1"/>
        <c:lblAlgn val="ctr"/>
        <c:lblOffset val="100"/>
        <c:noMultiLvlLbl val="0"/>
      </c:catAx>
      <c:valAx>
        <c:axId val="13423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44450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44450" cap="rnd">
            <a:solidFill>
              <a:srgbClr val="FF090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44450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444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7-4DE2-8355-6CBFC0DCA8B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44450" cap="rnd">
              <a:solidFill>
                <a:srgbClr val="FF0909"/>
              </a:solidFill>
              <a:round/>
            </a:ln>
            <a:effectLst/>
          </c:spPr>
          <c:marker>
            <c:symbol val="none"/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7-4DE2-8355-6CBFC0DCA8B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444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7-4DE2-8355-6CBFC0DCA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133183"/>
        <c:axId val="1559954911"/>
      </c:lineChart>
      <c:catAx>
        <c:axId val="146313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4911"/>
        <c:crosses val="autoZero"/>
        <c:auto val="1"/>
        <c:lblAlgn val="ctr"/>
        <c:lblOffset val="100"/>
        <c:noMultiLvlLbl val="0"/>
      </c:catAx>
      <c:valAx>
        <c:axId val="15599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3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180975</xdr:rowOff>
    </xdr:from>
    <xdr:to>
      <xdr:col>20</xdr:col>
      <xdr:colOff>638175</xdr:colOff>
      <xdr:row>30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7EB76-82F3-F669-3BE8-87D6F61AF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0</xdr:rowOff>
    </xdr:from>
    <xdr:to>
      <xdr:col>19</xdr:col>
      <xdr:colOff>95250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AAFAC-6873-446D-BD8D-9C725503C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ornelius" refreshedDate="45013.912802199076" createdVersion="8" refreshedVersion="8" minRefreshableVersion="3" recordCount="1001" xr:uid="{9DC82434-55B7-4347-986B-600ADDB883C9}">
  <cacheSource type="worksheet">
    <worksheetSource ref="F1:R1048576" sheet="Crowdfunding"/>
  </cacheSource>
  <cacheFields count="13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64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r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ornelius" refreshedDate="45013.922350925925" createdVersion="8" refreshedVersion="8" minRefreshableVersion="3" recordCount="1000" xr:uid="{E491AF2C-DA7D-49B3-BCC5-757D03F9A11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(conversion)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(conversion)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s v="food/food trucks"/>
    <n v="0"/>
    <s v="N/A"/>
    <x v="0"/>
    <x v="0"/>
  </r>
  <r>
    <x v="1"/>
    <n v="158"/>
    <x v="1"/>
    <s v="USD"/>
    <n v="1408424400"/>
    <n v="1408597200"/>
    <b v="0"/>
    <b v="1"/>
    <s v="music/rock"/>
    <n v="10.4"/>
    <n v="92.151898734177209"/>
    <x v="1"/>
    <x v="1"/>
  </r>
  <r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x v="1"/>
    <n v="220"/>
    <x v="1"/>
    <s v="USD"/>
    <n v="1281762000"/>
    <n v="1285909200"/>
    <b v="0"/>
    <b v="0"/>
    <s v="film &amp; video/drama"/>
    <n v="2.6611538461538462"/>
    <n v="62.9"/>
    <x v="4"/>
    <x v="6"/>
  </r>
  <r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x v="1"/>
    <n v="100"/>
    <x v="1"/>
    <s v="USD"/>
    <n v="1390370400"/>
    <n v="1392271200"/>
    <b v="0"/>
    <b v="0"/>
    <s v="publishing/nonfiction"/>
    <n v="6.4947058823529416"/>
    <n v="110.41"/>
    <x v="5"/>
    <x v="9"/>
  </r>
  <r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x v="0"/>
    <n v="15"/>
    <x v="1"/>
    <s v="USD"/>
    <n v="1443848400"/>
    <n v="1444539600"/>
    <b v="0"/>
    <b v="0"/>
    <s v="music/rock"/>
    <n v="0.79949999999999999"/>
    <n v="106.6"/>
    <x v="1"/>
    <x v="1"/>
  </r>
  <r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x v="1"/>
    <n v="226"/>
    <x v="4"/>
    <s v="GBP"/>
    <n v="1451973600"/>
    <n v="1454392800"/>
    <b v="0"/>
    <b v="0"/>
    <s v="games/video games"/>
    <n v="3.1"/>
    <n v="48.008849557522126"/>
    <x v="6"/>
    <x v="11"/>
  </r>
  <r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x v="1"/>
    <n v="16"/>
    <x v="1"/>
    <s v="USD"/>
    <n v="1298700000"/>
    <n v="1300856400"/>
    <b v="0"/>
    <b v="0"/>
    <s v="theater/plays"/>
    <n v="1.572857142857143"/>
    <n v="68.8125"/>
    <x v="3"/>
    <x v="3"/>
  </r>
  <r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x v="0"/>
    <n v="88"/>
    <x v="3"/>
    <s v="DKK"/>
    <n v="1361772000"/>
    <n v="1362978000"/>
    <b v="0"/>
    <b v="0"/>
    <s v="theater/plays"/>
    <n v="0.50777777777777777"/>
    <n v="57.125"/>
    <x v="3"/>
    <x v="3"/>
  </r>
  <r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x v="0"/>
    <n v="48"/>
    <x v="1"/>
    <s v="USD"/>
    <n v="1478062800"/>
    <n v="1479362400"/>
    <b v="0"/>
    <b v="1"/>
    <s v="theater/plays"/>
    <n v="0.4768421052631579"/>
    <n v="94.375"/>
    <x v="3"/>
    <x v="3"/>
  </r>
  <r>
    <x v="1"/>
    <n v="92"/>
    <x v="1"/>
    <s v="USD"/>
    <n v="1278565200"/>
    <n v="1280552400"/>
    <b v="0"/>
    <b v="0"/>
    <s v="music/rock"/>
    <n v="1.1478378378378378"/>
    <n v="46.163043478260867"/>
    <x v="1"/>
    <x v="1"/>
  </r>
  <r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x v="1"/>
    <n v="303"/>
    <x v="1"/>
    <s v="USD"/>
    <n v="1571547600"/>
    <n v="1575439200"/>
    <b v="0"/>
    <b v="0"/>
    <s v="music/rock"/>
    <n v="1.89625"/>
    <n v="45.059405940594061"/>
    <x v="1"/>
    <x v="1"/>
  </r>
  <r>
    <x v="0"/>
    <n v="1"/>
    <x v="6"/>
    <s v="EUR"/>
    <n v="1375333200"/>
    <n v="1377752400"/>
    <b v="0"/>
    <b v="0"/>
    <s v="music/metal"/>
    <n v="0.02"/>
    <n v="2"/>
    <x v="1"/>
    <x v="16"/>
  </r>
  <r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x v="1"/>
    <n v="128"/>
    <x v="1"/>
    <s v="USD"/>
    <n v="1497243600"/>
    <n v="1498539600"/>
    <b v="0"/>
    <b v="1"/>
    <s v="theater/plays"/>
    <n v="2.7507142857142859"/>
    <n v="30.0859375"/>
    <x v="3"/>
    <x v="3"/>
  </r>
  <r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x v="1"/>
    <n v="249"/>
    <x v="1"/>
    <s v="USD"/>
    <n v="1433480400"/>
    <n v="1433566800"/>
    <b v="0"/>
    <b v="0"/>
    <s v="technology/web"/>
    <n v="7.226"/>
    <n v="58.040160642570278"/>
    <x v="2"/>
    <x v="2"/>
  </r>
  <r>
    <x v="0"/>
    <n v="5"/>
    <x v="1"/>
    <s v="USD"/>
    <n v="1493355600"/>
    <n v="1493874000"/>
    <b v="0"/>
    <b v="0"/>
    <s v="theater/plays"/>
    <n v="0.11851063829787234"/>
    <n v="111.4"/>
    <x v="3"/>
    <x v="3"/>
  </r>
  <r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x v="1"/>
    <n v="88"/>
    <x v="1"/>
    <s v="USD"/>
    <n v="1480226400"/>
    <n v="1480485600"/>
    <b v="0"/>
    <b v="0"/>
    <s v="music/jazz"/>
    <n v="6.609285714285714"/>
    <n v="105.14772727272727"/>
    <x v="1"/>
    <x v="17"/>
  </r>
  <r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x v="1"/>
    <n v="411"/>
    <x v="1"/>
    <s v="USD"/>
    <n v="1511416800"/>
    <n v="1513576800"/>
    <b v="0"/>
    <b v="0"/>
    <s v="music/rock"/>
    <n v="2.253392857142857"/>
    <n v="92.109489051094897"/>
    <x v="1"/>
    <x v="1"/>
  </r>
  <r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x v="0"/>
    <n v="1"/>
    <x v="1"/>
    <s v="USD"/>
    <n v="1319000400"/>
    <n v="1320555600"/>
    <b v="0"/>
    <b v="0"/>
    <s v="theater/plays"/>
    <n v="0.01"/>
    <n v="1"/>
    <x v="3"/>
    <x v="3"/>
  </r>
  <r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x v="1"/>
    <n v="361"/>
    <x v="2"/>
    <s v="AUD"/>
    <n v="1408856400"/>
    <n v="1410152400"/>
    <b v="0"/>
    <b v="0"/>
    <s v="technology/web"/>
    <n v="2.6882978723404256"/>
    <n v="35"/>
    <x v="2"/>
    <x v="2"/>
  </r>
  <r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x v="0"/>
    <n v="73"/>
    <x v="1"/>
    <s v="USD"/>
    <n v="1442552400"/>
    <n v="1442638800"/>
    <b v="0"/>
    <b v="0"/>
    <s v="theater/plays"/>
    <n v="0.88"/>
    <n v="86.794520547945211"/>
    <x v="3"/>
    <x v="3"/>
  </r>
  <r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x v="0"/>
    <n v="672"/>
    <x v="0"/>
    <s v="CAD"/>
    <n v="1273640400"/>
    <n v="1273899600"/>
    <b v="0"/>
    <b v="0"/>
    <s v="theater/plays"/>
    <n v="0.51421511627906979"/>
    <n v="78.96875"/>
    <x v="3"/>
    <x v="3"/>
  </r>
  <r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x v="1"/>
    <n v="50"/>
    <x v="1"/>
    <s v="USD"/>
    <n v="1286341200"/>
    <n v="1286859600"/>
    <b v="0"/>
    <b v="0"/>
    <s v="publishing/nonfiction"/>
    <n v="2.617777777777778"/>
    <n v="94.24"/>
    <x v="5"/>
    <x v="9"/>
  </r>
  <r>
    <x v="0"/>
    <n v="115"/>
    <x v="1"/>
    <s v="USD"/>
    <n v="1348808400"/>
    <n v="1349326800"/>
    <b v="0"/>
    <b v="0"/>
    <s v="games/mobile games"/>
    <n v="0.96"/>
    <n v="80.139130434782615"/>
    <x v="6"/>
    <x v="20"/>
  </r>
  <r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x v="1"/>
    <n v="70"/>
    <x v="1"/>
    <s v="USD"/>
    <n v="1277701200"/>
    <n v="1279429200"/>
    <b v="0"/>
    <b v="0"/>
    <s v="music/indie rock"/>
    <n v="1.355925925925926"/>
    <n v="104.6"/>
    <x v="1"/>
    <x v="7"/>
  </r>
  <r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x v="0"/>
    <n v="1"/>
    <x v="1"/>
    <s v="USD"/>
    <n v="1544940000"/>
    <n v="1545026400"/>
    <b v="0"/>
    <b v="0"/>
    <s v="music/rock"/>
    <n v="0.01"/>
    <n v="1"/>
    <x v="1"/>
    <x v="1"/>
  </r>
  <r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x v="1"/>
    <n v="41"/>
    <x v="1"/>
    <s v="USD"/>
    <n v="1449554400"/>
    <n v="1449640800"/>
    <b v="0"/>
    <b v="0"/>
    <s v="music/rock"/>
    <n v="2.2095238095238097"/>
    <n v="113.17073170731707"/>
    <x v="1"/>
    <x v="1"/>
  </r>
  <r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x v="1"/>
    <n v="146"/>
    <x v="2"/>
    <s v="AUD"/>
    <n v="1370840400"/>
    <n v="1371704400"/>
    <b v="0"/>
    <b v="0"/>
    <s v="theater/plays"/>
    <n v="4.155384615384615"/>
    <n v="74"/>
    <x v="3"/>
    <x v="3"/>
  </r>
  <r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x v="0"/>
    <n v="5"/>
    <x v="1"/>
    <s v="USD"/>
    <n v="1395291600"/>
    <n v="1397192400"/>
    <b v="0"/>
    <b v="0"/>
    <s v="publishing/translations"/>
    <n v="0.1063265306122449"/>
    <n v="104.2"/>
    <x v="5"/>
    <x v="18"/>
  </r>
  <r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x v="0"/>
    <n v="35"/>
    <x v="6"/>
    <s v="EUR"/>
    <n v="1417500000"/>
    <n v="1417586400"/>
    <b v="0"/>
    <b v="0"/>
    <s v="theater/plays"/>
    <n v="0.3201219512195122"/>
    <n v="75"/>
    <x v="3"/>
    <x v="3"/>
  </r>
  <r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x v="0"/>
    <n v="24"/>
    <x v="1"/>
    <s v="USD"/>
    <n v="1370322000"/>
    <n v="1370408400"/>
    <b v="0"/>
    <b v="1"/>
    <s v="theater/plays"/>
    <n v="0.68594594594594593"/>
    <n v="105.75"/>
    <x v="3"/>
    <x v="3"/>
  </r>
  <r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x v="0"/>
    <n v="100"/>
    <x v="3"/>
    <s v="DKK"/>
    <n v="1472878800"/>
    <n v="1474520400"/>
    <b v="0"/>
    <b v="0"/>
    <s v="technology/wearables"/>
    <n v="0.63146341463414635"/>
    <n v="51.78"/>
    <x v="2"/>
    <x v="8"/>
  </r>
  <r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x v="0"/>
    <n v="13"/>
    <x v="1"/>
    <s v="USD"/>
    <n v="1436245200"/>
    <n v="1436590800"/>
    <b v="0"/>
    <b v="0"/>
    <s v="music/rock"/>
    <n v="0.5377777777777778"/>
    <n v="74.461538461538467"/>
    <x v="1"/>
    <x v="1"/>
  </r>
  <r>
    <x v="0"/>
    <n v="1"/>
    <x v="0"/>
    <s v="CAD"/>
    <n v="1269493200"/>
    <n v="1270443600"/>
    <b v="0"/>
    <b v="0"/>
    <s v="theater/plays"/>
    <n v="0.02"/>
    <n v="2"/>
    <x v="3"/>
    <x v="3"/>
  </r>
  <r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x v="0"/>
    <n v="40"/>
    <x v="1"/>
    <s v="USD"/>
    <n v="1301806800"/>
    <n v="1302670800"/>
    <b v="0"/>
    <b v="0"/>
    <s v="music/jazz"/>
    <n v="3.372E-2"/>
    <n v="63.225000000000001"/>
    <x v="1"/>
    <x v="17"/>
  </r>
  <r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x v="1"/>
    <n v="43"/>
    <x v="1"/>
    <s v="USD"/>
    <n v="1535432400"/>
    <n v="1537160400"/>
    <b v="0"/>
    <b v="1"/>
    <s v="music/rock"/>
    <n v="4.2569999999999997"/>
    <n v="99"/>
    <x v="1"/>
    <x v="1"/>
  </r>
  <r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x v="1"/>
    <n v="149"/>
    <x v="6"/>
    <s v="EUR"/>
    <n v="1503378000"/>
    <n v="1503982800"/>
    <b v="0"/>
    <b v="1"/>
    <s v="games/video games"/>
    <n v="1.0908"/>
    <n v="54.906040268456373"/>
    <x v="6"/>
    <x v="11"/>
  </r>
  <r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x v="0"/>
    <n v="57"/>
    <x v="2"/>
    <s v="AUD"/>
    <n v="1561438800"/>
    <n v="1562043600"/>
    <b v="0"/>
    <b v="1"/>
    <s v="music/rock"/>
    <n v="0.10944303797468355"/>
    <n v="75.84210526315789"/>
    <x v="1"/>
    <x v="1"/>
  </r>
  <r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x v="0"/>
    <n v="1"/>
    <x v="1"/>
    <s v="USD"/>
    <n v="1264399200"/>
    <n v="1267423200"/>
    <b v="0"/>
    <b v="0"/>
    <s v="music/rock"/>
    <n v="0.03"/>
    <n v="3"/>
    <x v="1"/>
    <x v="1"/>
  </r>
  <r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x v="0"/>
    <n v="15"/>
    <x v="4"/>
    <s v="GBP"/>
    <n v="1453615200"/>
    <n v="1456812000"/>
    <b v="0"/>
    <b v="0"/>
    <s v="music/rock"/>
    <n v="0.23390243902439026"/>
    <n v="63.93333333333333"/>
    <x v="1"/>
    <x v="1"/>
  </r>
  <r>
    <x v="1"/>
    <n v="92"/>
    <x v="1"/>
    <s v="USD"/>
    <n v="1362463200"/>
    <n v="1363669200"/>
    <b v="0"/>
    <b v="0"/>
    <s v="theater/plays"/>
    <n v="1.46"/>
    <n v="90.456521739130437"/>
    <x v="3"/>
    <x v="3"/>
  </r>
  <r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x v="0"/>
    <n v="10"/>
    <x v="1"/>
    <s v="USD"/>
    <n v="1331874000"/>
    <n v="1333429200"/>
    <b v="0"/>
    <b v="0"/>
    <s v="food/food trucks"/>
    <n v="9.8219178082191785E-2"/>
    <n v="71.7"/>
    <x v="0"/>
    <x v="0"/>
  </r>
  <r>
    <x v="3"/>
    <n v="32"/>
    <x v="6"/>
    <s v="EUR"/>
    <n v="1286254800"/>
    <n v="1287032400"/>
    <b v="0"/>
    <b v="0"/>
    <s v="theater/plays"/>
    <n v="0.16384615384615384"/>
    <n v="33.28125"/>
    <x v="3"/>
    <x v="3"/>
  </r>
  <r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x v="1"/>
    <n v="72"/>
    <x v="1"/>
    <s v="USD"/>
    <n v="1456466400"/>
    <n v="1458018000"/>
    <b v="0"/>
    <b v="1"/>
    <s v="music/rock"/>
    <n v="1.4391428571428571"/>
    <n v="69.958333333333329"/>
    <x v="1"/>
    <x v="1"/>
  </r>
  <r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x v="0"/>
    <n v="1"/>
    <x v="3"/>
    <s v="DKK"/>
    <n v="1504069200"/>
    <n v="1504155600"/>
    <b v="0"/>
    <b v="1"/>
    <s v="publishing/nonfiction"/>
    <n v="0.05"/>
    <n v="5"/>
    <x v="5"/>
    <x v="9"/>
  </r>
  <r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x v="0"/>
    <n v="32"/>
    <x v="1"/>
    <s v="USD"/>
    <n v="1452146400"/>
    <n v="1452578400"/>
    <b v="0"/>
    <b v="0"/>
    <s v="music/indie rock"/>
    <n v="0.82617647058823529"/>
    <n v="87.78125"/>
    <x v="1"/>
    <x v="7"/>
  </r>
  <r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x v="3"/>
    <n v="75"/>
    <x v="1"/>
    <s v="USD"/>
    <n v="1316581200"/>
    <n v="1318309200"/>
    <b v="0"/>
    <b v="1"/>
    <s v="music/indie rock"/>
    <n v="0.75292682926829269"/>
    <n v="41.16"/>
    <x v="1"/>
    <x v="7"/>
  </r>
  <r>
    <x v="0"/>
    <n v="16"/>
    <x v="1"/>
    <s v="USD"/>
    <n v="1270789200"/>
    <n v="1272171600"/>
    <b v="0"/>
    <b v="0"/>
    <s v="games/video games"/>
    <n v="0.20333333333333334"/>
    <n v="99.125"/>
    <x v="6"/>
    <x v="11"/>
  </r>
  <r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x v="1"/>
    <n v="223"/>
    <x v="1"/>
    <s v="USD"/>
    <n v="1330322400"/>
    <n v="1330495200"/>
    <b v="0"/>
    <b v="0"/>
    <s v="music/rock"/>
    <n v="3.9531818181818181"/>
    <n v="39"/>
    <x v="1"/>
    <x v="1"/>
  </r>
  <r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x v="0"/>
    <n v="30"/>
    <x v="1"/>
    <s v="USD"/>
    <n v="1494738000"/>
    <n v="1495861200"/>
    <b v="0"/>
    <b v="0"/>
    <s v="theater/plays"/>
    <n v="0.19227272727272726"/>
    <n v="42.3"/>
    <x v="3"/>
    <x v="3"/>
  </r>
  <r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x v="3"/>
    <n v="64"/>
    <x v="1"/>
    <s v="USD"/>
    <n v="1281589200"/>
    <n v="1283662800"/>
    <b v="0"/>
    <b v="0"/>
    <s v="technology/web"/>
    <n v="0.38702380952380955"/>
    <n v="50.796875"/>
    <x v="2"/>
    <x v="2"/>
  </r>
  <r>
    <x v="0"/>
    <n v="80"/>
    <x v="1"/>
    <s v="USD"/>
    <n v="1305003600"/>
    <n v="1305781200"/>
    <b v="0"/>
    <b v="0"/>
    <s v="publishing/fiction"/>
    <n v="9.5876777251184833E-2"/>
    <n v="101.15"/>
    <x v="5"/>
    <x v="13"/>
  </r>
  <r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x v="0"/>
    <n v="25"/>
    <x v="1"/>
    <s v="USD"/>
    <n v="1503550800"/>
    <n v="1508302800"/>
    <b v="0"/>
    <b v="1"/>
    <s v="music/indie rock"/>
    <n v="0.34475"/>
    <n v="110.32"/>
    <x v="1"/>
    <x v="7"/>
  </r>
  <r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x v="0"/>
    <n v="1"/>
    <x v="1"/>
    <s v="USD"/>
    <n v="1432098000"/>
    <n v="1433653200"/>
    <b v="0"/>
    <b v="1"/>
    <s v="music/jazz"/>
    <n v="0.05"/>
    <n v="5"/>
    <x v="1"/>
    <x v="17"/>
  </r>
  <r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x v="1"/>
    <n v="139"/>
    <x v="1"/>
    <s v="USD"/>
    <n v="1324965600"/>
    <n v="1325052000"/>
    <b v="0"/>
    <b v="0"/>
    <s v="music/rock"/>
    <n v="1.601923076923077"/>
    <n v="59.928057553956833"/>
    <x v="1"/>
    <x v="1"/>
  </r>
  <r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x v="0"/>
    <n v="25"/>
    <x v="1"/>
    <s v="USD"/>
    <n v="1444971600"/>
    <n v="1449900000"/>
    <b v="0"/>
    <b v="0"/>
    <s v="music/indie rock"/>
    <n v="0.54777777777777781"/>
    <n v="59.16"/>
    <x v="1"/>
    <x v="7"/>
  </r>
  <r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x v="1"/>
    <n v="84"/>
    <x v="1"/>
    <s v="USD"/>
    <n v="1371963600"/>
    <n v="1372395600"/>
    <b v="0"/>
    <b v="0"/>
    <s v="theater/plays"/>
    <n v="1.6032"/>
    <n v="47.714285714285715"/>
    <x v="3"/>
    <x v="3"/>
  </r>
  <r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x v="1"/>
    <n v="454"/>
    <x v="1"/>
    <s v="USD"/>
    <n v="1369285200"/>
    <n v="1369803600"/>
    <b v="0"/>
    <b v="0"/>
    <s v="music/rock"/>
    <n v="1.738641975308642"/>
    <n v="31.019823788546255"/>
    <x v="1"/>
    <x v="1"/>
  </r>
  <r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x v="0"/>
    <n v="1"/>
    <x v="1"/>
    <s v="USD"/>
    <n v="1376629200"/>
    <n v="1378530000"/>
    <b v="0"/>
    <b v="1"/>
    <s v="photography/photography books"/>
    <n v="0.02"/>
    <n v="2"/>
    <x v="7"/>
    <x v="14"/>
  </r>
  <r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x v="1"/>
    <n v="484"/>
    <x v="3"/>
    <s v="DKK"/>
    <n v="1570942800"/>
    <n v="1571547600"/>
    <b v="0"/>
    <b v="0"/>
    <s v="theater/plays"/>
    <n v="3.5588235294117645"/>
    <n v="25"/>
    <x v="3"/>
    <x v="3"/>
  </r>
  <r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x v="1"/>
    <n v="94"/>
    <x v="1"/>
    <s v="USD"/>
    <n v="1498366800"/>
    <n v="1499576400"/>
    <b v="0"/>
    <b v="0"/>
    <s v="theater/plays"/>
    <n v="1.2846"/>
    <n v="68.329787234042556"/>
    <x v="3"/>
    <x v="3"/>
  </r>
  <r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x v="3"/>
    <n v="10"/>
    <x v="0"/>
    <s v="CAD"/>
    <n v="1480572000"/>
    <n v="1481781600"/>
    <b v="1"/>
    <b v="0"/>
    <s v="theater/plays"/>
    <n v="0.16722222222222222"/>
    <n v="90.3"/>
    <x v="3"/>
    <x v="3"/>
  </r>
  <r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x v="0"/>
    <n v="32"/>
    <x v="1"/>
    <s v="USD"/>
    <n v="1335416400"/>
    <n v="1337835600"/>
    <b v="0"/>
    <b v="0"/>
    <s v="technology/wearables"/>
    <n v="0.24914285714285714"/>
    <n v="54.5"/>
    <x v="2"/>
    <x v="8"/>
  </r>
  <r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x v="1"/>
    <n v="86"/>
    <x v="3"/>
    <s v="DKK"/>
    <n v="1551852000"/>
    <n v="1553317200"/>
    <b v="0"/>
    <b v="0"/>
    <s v="games/video games"/>
    <n v="9.67"/>
    <n v="101.19767441860465"/>
    <x v="6"/>
    <x v="11"/>
  </r>
  <r>
    <x v="0"/>
    <n v="1"/>
    <x v="0"/>
    <s v="CAD"/>
    <n v="1540098000"/>
    <n v="1542088800"/>
    <b v="0"/>
    <b v="0"/>
    <s v="film &amp; video/animation"/>
    <n v="0.04"/>
    <n v="4"/>
    <x v="4"/>
    <x v="10"/>
  </r>
  <r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x v="1"/>
    <n v="50"/>
    <x v="1"/>
    <s v="USD"/>
    <n v="1281330000"/>
    <n v="1281589200"/>
    <b v="0"/>
    <b v="0"/>
    <s v="theater/plays"/>
    <n v="1.7162500000000001"/>
    <n v="82.38"/>
    <x v="3"/>
    <x v="3"/>
  </r>
  <r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x v="1"/>
    <n v="42"/>
    <x v="1"/>
    <s v="USD"/>
    <n v="1368594000"/>
    <n v="1370581200"/>
    <b v="0"/>
    <b v="1"/>
    <s v="technology/wearables"/>
    <n v="3.32"/>
    <n v="94.857142857142861"/>
    <x v="2"/>
    <x v="8"/>
  </r>
  <r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x v="0"/>
    <n v="16"/>
    <x v="1"/>
    <s v="USD"/>
    <n v="1555218000"/>
    <n v="1556600400"/>
    <b v="0"/>
    <b v="0"/>
    <s v="theater/plays"/>
    <n v="0.40500000000000003"/>
    <n v="101.25"/>
    <x v="3"/>
    <x v="3"/>
  </r>
  <r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x v="1"/>
    <n v="194"/>
    <x v="4"/>
    <s v="GBP"/>
    <n v="1335934800"/>
    <n v="1335934800"/>
    <b v="0"/>
    <b v="1"/>
    <s v="food/food trucks"/>
    <n v="3.19"/>
    <n v="50.97422680412371"/>
    <x v="0"/>
    <x v="0"/>
  </r>
  <r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x v="1"/>
    <n v="144"/>
    <x v="1"/>
    <s v="USD"/>
    <n v="1573970400"/>
    <n v="1574575200"/>
    <b v="0"/>
    <b v="0"/>
    <s v="journalism/audio"/>
    <n v="1.915"/>
    <n v="31.916666666666668"/>
    <x v="8"/>
    <x v="23"/>
  </r>
  <r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x v="0"/>
    <n v="0"/>
    <x v="1"/>
    <s v="USD"/>
    <n v="1367384400"/>
    <n v="1369803600"/>
    <b v="0"/>
    <b v="1"/>
    <s v="theater/plays"/>
    <n v="0"/>
    <s v="N/A"/>
    <x v="3"/>
    <x v="3"/>
  </r>
  <r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x v="0"/>
    <n v="62"/>
    <x v="6"/>
    <s v="EUR"/>
    <n v="1431925200"/>
    <n v="1432011600"/>
    <b v="0"/>
    <b v="0"/>
    <s v="music/rock"/>
    <n v="0.92320000000000002"/>
    <n v="111.6774193548387"/>
    <x v="1"/>
    <x v="1"/>
  </r>
  <r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x v="0"/>
    <n v="1258"/>
    <x v="1"/>
    <s v="USD"/>
    <n v="1336194000"/>
    <n v="1337058000"/>
    <b v="0"/>
    <b v="0"/>
    <s v="theater/plays"/>
    <n v="0.70925816023738875"/>
    <n v="95"/>
    <x v="3"/>
    <x v="3"/>
  </r>
  <r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x v="1"/>
    <n v="32"/>
    <x v="1"/>
    <s v="USD"/>
    <n v="1555650000"/>
    <n v="1555909200"/>
    <b v="0"/>
    <b v="0"/>
    <s v="theater/plays"/>
    <n v="4.2575000000000003"/>
    <n v="106.4375"/>
    <x v="3"/>
    <x v="3"/>
  </r>
  <r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x v="1"/>
    <n v="84"/>
    <x v="1"/>
    <s v="USD"/>
    <n v="1452232800"/>
    <n v="1453356000"/>
    <b v="0"/>
    <b v="0"/>
    <s v="music/rock"/>
    <n v="2.7650000000000001"/>
    <n v="92.166666666666671"/>
    <x v="1"/>
    <x v="1"/>
  </r>
  <r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x v="1"/>
    <n v="156"/>
    <x v="1"/>
    <s v="USD"/>
    <n v="1422165600"/>
    <n v="1423202400"/>
    <b v="0"/>
    <b v="0"/>
    <s v="film &amp; video/drama"/>
    <n v="9.69"/>
    <n v="80.75"/>
    <x v="4"/>
    <x v="6"/>
  </r>
  <r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x v="3"/>
    <n v="1"/>
    <x v="5"/>
    <s v="CHF"/>
    <n v="1330495200"/>
    <n v="1332306000"/>
    <b v="0"/>
    <b v="0"/>
    <s v="music/indie rock"/>
    <n v="0.04"/>
    <n v="4"/>
    <x v="1"/>
    <x v="7"/>
  </r>
  <r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x v="0"/>
    <n v="64"/>
    <x v="1"/>
    <s v="USD"/>
    <n v="1509512400"/>
    <n v="1510984800"/>
    <b v="0"/>
    <b v="0"/>
    <s v="theater/plays"/>
    <n v="0.6492783505154639"/>
    <n v="98.40625"/>
    <x v="3"/>
    <x v="3"/>
  </r>
  <r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x v="1"/>
    <n v="87"/>
    <x v="1"/>
    <s v="USD"/>
    <n v="1312693200"/>
    <n v="1313730000"/>
    <b v="0"/>
    <b v="0"/>
    <s v="music/jazz"/>
    <n v="1.0111290322580646"/>
    <n v="72.05747126436782"/>
    <x v="1"/>
    <x v="17"/>
  </r>
  <r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x v="0"/>
    <n v="1"/>
    <x v="4"/>
    <s v="GBP"/>
    <n v="1375160400"/>
    <n v="1376197200"/>
    <b v="0"/>
    <b v="0"/>
    <s v="food/food trucks"/>
    <n v="0.05"/>
    <n v="5"/>
    <x v="0"/>
    <x v="0"/>
  </r>
  <r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x v="1"/>
    <n v="160"/>
    <x v="4"/>
    <s v="GBP"/>
    <n v="1457330400"/>
    <n v="1458277200"/>
    <b v="0"/>
    <b v="0"/>
    <s v="music/rock"/>
    <n v="1.8838235294117647"/>
    <n v="40.03125"/>
    <x v="1"/>
    <x v="1"/>
  </r>
  <r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x v="1"/>
    <n v="26"/>
    <x v="0"/>
    <s v="CAD"/>
    <n v="1503723600"/>
    <n v="1504501200"/>
    <b v="0"/>
    <b v="0"/>
    <s v="theater/plays"/>
    <n v="1.74"/>
    <n v="73.615384615384613"/>
    <x v="3"/>
    <x v="3"/>
  </r>
  <r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x v="0"/>
    <n v="64"/>
    <x v="1"/>
    <s v="USD"/>
    <n v="1523768400"/>
    <n v="1526014800"/>
    <b v="0"/>
    <b v="0"/>
    <s v="music/indie rock"/>
    <n v="3.1301587301587303E-2"/>
    <n v="92.4375"/>
    <x v="1"/>
    <x v="7"/>
  </r>
  <r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x v="0"/>
    <n v="2928"/>
    <x v="0"/>
    <s v="CAD"/>
    <n v="1545112800"/>
    <n v="1546495200"/>
    <b v="0"/>
    <b v="0"/>
    <s v="theater/plays"/>
    <n v="0.48396694214876035"/>
    <n v="28"/>
    <x v="3"/>
    <x v="3"/>
  </r>
  <r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x v="0"/>
    <n v="1"/>
    <x v="1"/>
    <s v="USD"/>
    <n v="1404795600"/>
    <n v="1407128400"/>
    <b v="0"/>
    <b v="0"/>
    <s v="music/jazz"/>
    <n v="0.02"/>
    <n v="2"/>
    <x v="1"/>
    <x v="17"/>
  </r>
  <r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x v="1"/>
    <n v="409"/>
    <x v="1"/>
    <s v="USD"/>
    <n v="1470373200"/>
    <n v="1474088400"/>
    <b v="0"/>
    <b v="0"/>
    <s v="technology/web"/>
    <n v="1.2684"/>
    <n v="31.012224938875306"/>
    <x v="2"/>
    <x v="2"/>
  </r>
  <r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x v="0"/>
    <n v="752"/>
    <x v="3"/>
    <s v="DKK"/>
    <n v="1332910800"/>
    <n v="1335502800"/>
    <b v="0"/>
    <b v="0"/>
    <s v="music/jazz"/>
    <n v="0.54187265917603"/>
    <n v="76.957446808510639"/>
    <x v="1"/>
    <x v="17"/>
  </r>
  <r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x v="1"/>
    <n v="363"/>
    <x v="1"/>
    <s v="USD"/>
    <n v="1571374800"/>
    <n v="1571806800"/>
    <b v="0"/>
    <b v="1"/>
    <s v="food/food trucks"/>
    <n v="10.365"/>
    <n v="39.97520661157025"/>
    <x v="0"/>
    <x v="0"/>
  </r>
  <r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x v="1"/>
    <n v="269"/>
    <x v="1"/>
    <s v="USD"/>
    <n v="1489298400"/>
    <n v="1489554000"/>
    <b v="0"/>
    <b v="0"/>
    <s v="theater/plays"/>
    <n v="9.32"/>
    <n v="51.970260223048328"/>
    <x v="3"/>
    <x v="3"/>
  </r>
  <r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x v="0"/>
    <n v="1"/>
    <x v="1"/>
    <s v="USD"/>
    <n v="1264399200"/>
    <n v="1265695200"/>
    <b v="0"/>
    <b v="0"/>
    <s v="technology/wearables"/>
    <n v="0.03"/>
    <n v="3"/>
    <x v="2"/>
    <x v="8"/>
  </r>
  <r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x v="0"/>
    <n v="14"/>
    <x v="6"/>
    <s v="EUR"/>
    <n v="1453615200"/>
    <n v="1453788000"/>
    <b v="1"/>
    <b v="1"/>
    <s v="theater/plays"/>
    <n v="0.20322580645161289"/>
    <n v="90"/>
    <x v="3"/>
    <x v="3"/>
  </r>
  <r>
    <x v="1"/>
    <n v="202"/>
    <x v="1"/>
    <s v="USD"/>
    <n v="1467954000"/>
    <n v="1471496400"/>
    <b v="0"/>
    <b v="0"/>
    <s v="theater/plays"/>
    <n v="18.40625"/>
    <n v="72.896039603960389"/>
    <x v="3"/>
    <x v="3"/>
  </r>
  <r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x v="1"/>
    <n v="123"/>
    <x v="1"/>
    <s v="USD"/>
    <n v="1338267600"/>
    <n v="1339218000"/>
    <b v="0"/>
    <b v="0"/>
    <s v="publishing/fiction"/>
    <n v="1.53"/>
    <n v="85.829268292682926"/>
    <x v="5"/>
    <x v="13"/>
  </r>
  <r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x v="1"/>
    <n v="181"/>
    <x v="1"/>
    <s v="USD"/>
    <n v="1547964000"/>
    <n v="1552971600"/>
    <b v="0"/>
    <b v="0"/>
    <s v="technology/web"/>
    <n v="1.65"/>
    <n v="81.132596685082873"/>
    <x v="2"/>
    <x v="2"/>
  </r>
  <r>
    <x v="0"/>
    <n v="10"/>
    <x v="1"/>
    <s v="USD"/>
    <n v="1464152400"/>
    <n v="1465102800"/>
    <b v="0"/>
    <b v="0"/>
    <s v="theater/plays"/>
    <n v="0.17499999999999999"/>
    <n v="73.5"/>
    <x v="3"/>
    <x v="3"/>
  </r>
  <r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x v="0"/>
    <n v="15"/>
    <x v="1"/>
    <s v="USD"/>
    <n v="1416117600"/>
    <n v="1418018400"/>
    <b v="0"/>
    <b v="1"/>
    <s v="theater/plays"/>
    <n v="2.0843373493975904E-2"/>
    <n v="103.8"/>
    <x v="3"/>
    <x v="3"/>
  </r>
  <r>
    <x v="0"/>
    <n v="191"/>
    <x v="1"/>
    <s v="USD"/>
    <n v="1340946000"/>
    <n v="1341032400"/>
    <b v="0"/>
    <b v="0"/>
    <s v="music/indie rock"/>
    <n v="0.61"/>
    <n v="31.937172774869111"/>
    <x v="1"/>
    <x v="7"/>
  </r>
  <r>
    <x v="0"/>
    <n v="16"/>
    <x v="1"/>
    <s v="USD"/>
    <n v="1486101600"/>
    <n v="1486360800"/>
    <b v="0"/>
    <b v="0"/>
    <s v="theater/plays"/>
    <n v="0.30037735849056602"/>
    <n v="99.5"/>
    <x v="3"/>
    <x v="3"/>
  </r>
  <r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x v="1"/>
    <n v="140"/>
    <x v="1"/>
    <s v="USD"/>
    <n v="1533877200"/>
    <n v="1534050000"/>
    <b v="0"/>
    <b v="1"/>
    <s v="theater/plays"/>
    <n v="7.12"/>
    <n v="101.71428571428571"/>
    <x v="3"/>
    <x v="3"/>
  </r>
  <r>
    <x v="0"/>
    <n v="34"/>
    <x v="1"/>
    <s v="USD"/>
    <n v="1275195600"/>
    <n v="1277528400"/>
    <b v="0"/>
    <b v="0"/>
    <s v="technology/wearables"/>
    <n v="0.30304347826086958"/>
    <n v="61.5"/>
    <x v="2"/>
    <x v="8"/>
  </r>
  <r>
    <x v="1"/>
    <n v="3388"/>
    <x v="1"/>
    <s v="USD"/>
    <n v="1318136400"/>
    <n v="1318568400"/>
    <b v="0"/>
    <b v="0"/>
    <s v="technology/web"/>
    <n v="2.1250896057347672"/>
    <n v="35"/>
    <x v="2"/>
    <x v="2"/>
  </r>
  <r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x v="0"/>
    <n v="1"/>
    <x v="4"/>
    <s v="GBP"/>
    <n v="1277960400"/>
    <n v="1280120400"/>
    <b v="0"/>
    <b v="0"/>
    <s v="music/electric music"/>
    <n v="0.01"/>
    <n v="1"/>
    <x v="1"/>
    <x v="5"/>
  </r>
  <r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x v="1"/>
    <n v="100"/>
    <x v="2"/>
    <s v="AUD"/>
    <n v="1354082400"/>
    <n v="1355032800"/>
    <b v="0"/>
    <b v="0"/>
    <s v="music/jazz"/>
    <n v="1.7725714285714285"/>
    <n v="62.04"/>
    <x v="1"/>
    <x v="17"/>
  </r>
  <r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x v="1"/>
    <n v="150"/>
    <x v="1"/>
    <s v="USD"/>
    <n v="1386741600"/>
    <n v="1388037600"/>
    <b v="0"/>
    <b v="0"/>
    <s v="theater/plays"/>
    <n v="2.31"/>
    <n v="73.92"/>
    <x v="3"/>
    <x v="3"/>
  </r>
  <r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x v="3"/>
    <n v="26"/>
    <x v="1"/>
    <s v="USD"/>
    <n v="1548482400"/>
    <n v="1550815200"/>
    <b v="0"/>
    <b v="0"/>
    <s v="theater/plays"/>
    <n v="0.49446428571428569"/>
    <n v="106.5"/>
    <x v="3"/>
    <x v="3"/>
  </r>
  <r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x v="1"/>
    <n v="78"/>
    <x v="6"/>
    <s v="EUR"/>
    <n v="1463979600"/>
    <n v="1467522000"/>
    <b v="0"/>
    <b v="0"/>
    <s v="technology/web"/>
    <n v="1.355"/>
    <n v="86.858974358974365"/>
    <x v="2"/>
    <x v="2"/>
  </r>
  <r>
    <x v="0"/>
    <n v="10"/>
    <x v="1"/>
    <s v="USD"/>
    <n v="1415253600"/>
    <n v="1416117600"/>
    <b v="0"/>
    <b v="0"/>
    <s v="music/rock"/>
    <n v="0.10297872340425532"/>
    <n v="96.8"/>
    <x v="1"/>
    <x v="1"/>
  </r>
  <r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x v="0"/>
    <n v="6"/>
    <x v="1"/>
    <s v="USD"/>
    <n v="1481436000"/>
    <n v="1482818400"/>
    <b v="0"/>
    <b v="0"/>
    <s v="food/food trucks"/>
    <n v="0.25714285714285712"/>
    <n v="90"/>
    <x v="0"/>
    <x v="0"/>
  </r>
  <r>
    <x v="0"/>
    <n v="7"/>
    <x v="1"/>
    <s v="USD"/>
    <n v="1372222800"/>
    <n v="1374642000"/>
    <b v="0"/>
    <b v="1"/>
    <s v="theater/plays"/>
    <n v="0.34"/>
    <n v="97.142857142857139"/>
    <x v="3"/>
    <x v="3"/>
  </r>
  <r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x v="0"/>
    <n v="1"/>
    <x v="5"/>
    <s v="CHF"/>
    <n v="1434085200"/>
    <n v="1434430800"/>
    <b v="0"/>
    <b v="0"/>
    <s v="music/rock"/>
    <n v="0.01"/>
    <n v="1"/>
    <x v="1"/>
    <x v="1"/>
  </r>
  <r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x v="1"/>
    <n v="233"/>
    <x v="1"/>
    <s v="USD"/>
    <n v="1548568800"/>
    <n v="1551506400"/>
    <b v="0"/>
    <b v="0"/>
    <s v="theater/plays"/>
    <n v="1.07"/>
    <n v="28.012875536480685"/>
    <x v="3"/>
    <x v="3"/>
  </r>
  <r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x v="1"/>
    <n v="43"/>
    <x v="1"/>
    <s v="USD"/>
    <n v="1571115600"/>
    <n v="1574920800"/>
    <b v="0"/>
    <b v="1"/>
    <s v="theater/plays"/>
    <n v="2.64"/>
    <n v="42.97674418604651"/>
    <x v="3"/>
    <x v="3"/>
  </r>
  <r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x v="1"/>
    <n v="2805"/>
    <x v="0"/>
    <s v="CAD"/>
    <n v="1523854800"/>
    <n v="1524286800"/>
    <b v="0"/>
    <b v="0"/>
    <s v="publishing/nonfiction"/>
    <n v="2.2552763819095478"/>
    <n v="48"/>
    <x v="5"/>
    <x v="9"/>
  </r>
  <r>
    <x v="1"/>
    <n v="68"/>
    <x v="1"/>
    <s v="USD"/>
    <n v="1346043600"/>
    <n v="1346907600"/>
    <b v="0"/>
    <b v="0"/>
    <s v="games/video games"/>
    <n v="2.3940625"/>
    <n v="112.66176470588235"/>
    <x v="6"/>
    <x v="11"/>
  </r>
  <r>
    <x v="0"/>
    <n v="36"/>
    <x v="3"/>
    <s v="DKK"/>
    <n v="1464325200"/>
    <n v="1464498000"/>
    <b v="0"/>
    <b v="1"/>
    <s v="music/rock"/>
    <n v="0.921875"/>
    <n v="81.944444444444443"/>
    <x v="1"/>
    <x v="1"/>
  </r>
  <r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x v="0"/>
    <n v="70"/>
    <x v="1"/>
    <s v="USD"/>
    <n v="1535432400"/>
    <n v="1537592400"/>
    <b v="0"/>
    <b v="0"/>
    <s v="theater/plays"/>
    <n v="0.69"/>
    <n v="69.98571428571428"/>
    <x v="3"/>
    <x v="3"/>
  </r>
  <r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x v="1"/>
    <n v="48"/>
    <x v="1"/>
    <s v="USD"/>
    <n v="1532149200"/>
    <n v="1535259600"/>
    <b v="1"/>
    <b v="1"/>
    <s v="technology/web"/>
    <n v="5.085"/>
    <n v="105.9375"/>
    <x v="2"/>
    <x v="2"/>
  </r>
  <r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x v="0"/>
    <n v="1"/>
    <x v="1"/>
    <s v="USD"/>
    <n v="1321682400"/>
    <n v="1322978400"/>
    <b v="1"/>
    <b v="0"/>
    <s v="music/rock"/>
    <n v="0.01"/>
    <n v="1"/>
    <x v="1"/>
    <x v="1"/>
  </r>
  <r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x v="1"/>
    <n v="452"/>
    <x v="2"/>
    <s v="AUD"/>
    <n v="1308373200"/>
    <n v="1311051600"/>
    <b v="0"/>
    <b v="0"/>
    <s v="theater/plays"/>
    <n v="1.0237606837606839"/>
    <n v="53"/>
    <x v="3"/>
    <x v="3"/>
  </r>
  <r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x v="1"/>
    <n v="300"/>
    <x v="1"/>
    <s v="USD"/>
    <n v="1539061200"/>
    <n v="1539579600"/>
    <b v="0"/>
    <b v="0"/>
    <s v="food/food trucks"/>
    <n v="1.6243749999999999"/>
    <n v="25.99"/>
    <x v="0"/>
    <x v="0"/>
  </r>
  <r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x v="0"/>
    <n v="67"/>
    <x v="1"/>
    <s v="USD"/>
    <n v="1294898400"/>
    <n v="1294984800"/>
    <b v="0"/>
    <b v="0"/>
    <s v="music/rock"/>
    <n v="0.6917721518987342"/>
    <n v="81.567164179104481"/>
    <x v="1"/>
    <x v="1"/>
  </r>
  <r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x v="1"/>
    <n v="80"/>
    <x v="1"/>
    <s v="USD"/>
    <n v="1421820000"/>
    <n v="1422165600"/>
    <b v="0"/>
    <b v="0"/>
    <s v="theater/plays"/>
    <n v="3.7"/>
    <n v="37"/>
    <x v="3"/>
    <x v="3"/>
  </r>
  <r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x v="0"/>
    <n v="1"/>
    <x v="1"/>
    <s v="USD"/>
    <n v="1411102800"/>
    <n v="1411189200"/>
    <b v="0"/>
    <b v="1"/>
    <s v="technology/web"/>
    <n v="0.02"/>
    <n v="2"/>
    <x v="2"/>
    <x v="2"/>
  </r>
  <r>
    <x v="1"/>
    <n v="159"/>
    <x v="1"/>
    <s v="USD"/>
    <n v="1531803600"/>
    <n v="1534654800"/>
    <b v="0"/>
    <b v="1"/>
    <s v="music/rock"/>
    <n v="1.5617857142857143"/>
    <n v="55.0062893081761"/>
    <x v="1"/>
    <x v="1"/>
  </r>
  <r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x v="1"/>
    <n v="80"/>
    <x v="0"/>
    <s v="CAD"/>
    <n v="1528088400"/>
    <n v="1530421200"/>
    <b v="0"/>
    <b v="1"/>
    <s v="theater/plays"/>
    <n v="4.7894444444444444"/>
    <n v="107.7625"/>
    <x v="3"/>
    <x v="3"/>
  </r>
  <r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x v="1"/>
    <n v="179"/>
    <x v="1"/>
    <s v="USD"/>
    <n v="1346821200"/>
    <n v="1347944400"/>
    <b v="1"/>
    <b v="0"/>
    <s v="film &amp; video/drama"/>
    <n v="7.95"/>
    <n v="79.944134078212286"/>
    <x v="4"/>
    <x v="6"/>
  </r>
  <r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x v="1"/>
    <n v="2261"/>
    <x v="1"/>
    <s v="USD"/>
    <n v="1544335200"/>
    <n v="1545112800"/>
    <b v="0"/>
    <b v="1"/>
    <s v="music/world music"/>
    <n v="1.7595330739299611"/>
    <n v="40"/>
    <x v="1"/>
    <x v="21"/>
  </r>
  <r>
    <x v="1"/>
    <n v="40"/>
    <x v="1"/>
    <s v="USD"/>
    <n v="1279083600"/>
    <n v="1279170000"/>
    <b v="0"/>
    <b v="0"/>
    <s v="theater/plays"/>
    <n v="2.3788235294117648"/>
    <n v="101.1"/>
    <x v="3"/>
    <x v="3"/>
  </r>
  <r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x v="0"/>
    <n v="1"/>
    <x v="1"/>
    <s v="USD"/>
    <n v="1555390800"/>
    <n v="1555822800"/>
    <b v="0"/>
    <b v="1"/>
    <s v="theater/plays"/>
    <n v="0.05"/>
    <n v="5"/>
    <x v="3"/>
    <x v="3"/>
  </r>
  <r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x v="1"/>
    <n v="80"/>
    <x v="1"/>
    <s v="USD"/>
    <n v="1353823200"/>
    <n v="1353996000"/>
    <b v="0"/>
    <b v="0"/>
    <s v="theater/plays"/>
    <n v="11.09"/>
    <n v="97.037499999999994"/>
    <x v="3"/>
    <x v="3"/>
  </r>
  <r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x v="1"/>
    <n v="32"/>
    <x v="1"/>
    <s v="USD"/>
    <n v="1368853200"/>
    <n v="1368939600"/>
    <b v="0"/>
    <b v="0"/>
    <s v="music/indie rock"/>
    <n v="3.73875"/>
    <n v="93.46875"/>
    <x v="1"/>
    <x v="7"/>
  </r>
  <r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x v="1"/>
    <n v="92"/>
    <x v="1"/>
    <s v="USD"/>
    <n v="1478930400"/>
    <n v="1480831200"/>
    <b v="0"/>
    <b v="0"/>
    <s v="games/video games"/>
    <n v="8.641"/>
    <n v="93.923913043478265"/>
    <x v="6"/>
    <x v="11"/>
  </r>
  <r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x v="1"/>
    <n v="241"/>
    <x v="1"/>
    <s v="USD"/>
    <n v="1411621200"/>
    <n v="1411966800"/>
    <b v="0"/>
    <b v="1"/>
    <s v="music/rock"/>
    <n v="1.131734693877551"/>
    <n v="46.020746887966808"/>
    <x v="1"/>
    <x v="1"/>
  </r>
  <r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N/A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s v="N/A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12927-4A5D-4F1D-B350-581D9199258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3"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-1"/>
    <pageField fld="11" hier="-1"/>
  </pageFields>
  <dataFields count="1">
    <dataField name="Count of outcome" fld="0" subtotal="count" baseField="0" baseItem="0"/>
  </dataFields>
  <chartFormats count="37">
    <chartFormat chart="0" format="7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4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5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5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6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6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7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7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7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7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8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8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8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8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1" count="1" selected="0">
            <x v="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A182F-D32C-4F21-9538-99C7BFE95CB1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24">
    <chartFormat chart="0" format="0" series="1">
      <pivotArea type="data" outline="0" fieldPosition="0">
        <references count="1">
          <reference field="18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18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18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18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18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18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18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18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18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18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18" count="1" selected="0">
            <x v="11"/>
          </reference>
        </references>
      </pivotArea>
    </chartFormat>
    <chartFormat chart="0" format="11" series="1">
      <pivotArea type="data" outline="0" fieldPosition="0">
        <references count="1">
          <reference field="18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59A7-1F39-413A-8D00-7E5F2E3C9F1B}">
  <dimension ref="A1:F30"/>
  <sheetViews>
    <sheetView workbookViewId="0">
      <selection activeCell="P34" sqref="P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5.625" bestFit="1" customWidth="1"/>
    <col min="9" max="9" width="9.25" bestFit="1" customWidth="1"/>
    <col min="10" max="10" width="9.75" bestFit="1" customWidth="1"/>
    <col min="11" max="11" width="8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1" spans="1:6" x14ac:dyDescent="0.25">
      <c r="A1" s="8" t="s">
        <v>6</v>
      </c>
      <c r="B1" t="s">
        <v>2037</v>
      </c>
    </row>
    <row r="2" spans="1:6" x14ac:dyDescent="0.25">
      <c r="A2" s="8" t="s">
        <v>2031</v>
      </c>
      <c r="B2" t="s">
        <v>2037</v>
      </c>
    </row>
    <row r="4" spans="1:6" x14ac:dyDescent="0.25">
      <c r="A4" s="8" t="s">
        <v>2035</v>
      </c>
      <c r="B4" s="8" t="s">
        <v>2036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2038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9" t="s">
        <v>2047</v>
      </c>
      <c r="B7" s="7"/>
      <c r="C7" s="7"/>
      <c r="D7" s="7"/>
      <c r="E7" s="7">
        <v>4</v>
      </c>
      <c r="F7" s="7">
        <v>4</v>
      </c>
    </row>
    <row r="8" spans="1:6" x14ac:dyDescent="0.25">
      <c r="A8" s="9" t="s">
        <v>2039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9" t="s">
        <v>2040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9" t="s">
        <v>2048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5">
      <c r="A11" s="9" t="s">
        <v>2055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5">
      <c r="A12" s="9" t="s">
        <v>2044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5">
      <c r="A13" s="9" t="s">
        <v>2049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5">
      <c r="A14" s="9" t="s">
        <v>2050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5">
      <c r="A15" s="9" t="s">
        <v>2051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5">
      <c r="A16" s="9" t="s">
        <v>2045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9" t="s">
        <v>2056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9" t="s">
        <v>2054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9" t="s">
        <v>2061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9" t="s">
        <v>2057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5">
      <c r="A21" s="9" t="s">
        <v>2052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5">
      <c r="A22" s="9" t="s">
        <v>2041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5">
      <c r="A23" s="9" t="s">
        <v>2042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9" t="s">
        <v>2043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5">
      <c r="A25" s="9" t="s">
        <v>2058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5">
      <c r="A26" s="9" t="s">
        <v>2046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9" t="s">
        <v>2059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9" t="s">
        <v>2060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9" t="s">
        <v>2053</v>
      </c>
      <c r="B29" s="7"/>
      <c r="C29" s="7"/>
      <c r="D29" s="7"/>
      <c r="E29" s="7">
        <v>3</v>
      </c>
      <c r="F29" s="7">
        <v>3</v>
      </c>
    </row>
    <row r="30" spans="1:6" x14ac:dyDescent="0.25">
      <c r="A30" s="9" t="s">
        <v>2034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525-F59E-4AC1-AF53-3D00305524BE}">
  <dimension ref="A1:E18"/>
  <sheetViews>
    <sheetView tabSelected="1" workbookViewId="0">
      <selection activeCell="P34" sqref="P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1" bestFit="1" customWidth="1"/>
  </cols>
  <sheetData>
    <row r="1" spans="1:5" x14ac:dyDescent="0.25">
      <c r="A1" s="8" t="s">
        <v>2031</v>
      </c>
      <c r="B1" t="s">
        <v>2037</v>
      </c>
    </row>
    <row r="2" spans="1:5" x14ac:dyDescent="0.25">
      <c r="A2" s="8" t="s">
        <v>2076</v>
      </c>
      <c r="B2" t="s">
        <v>2037</v>
      </c>
    </row>
    <row r="4" spans="1:5" x14ac:dyDescent="0.25">
      <c r="A4" s="8" t="s">
        <v>2035</v>
      </c>
      <c r="B4" s="8" t="s">
        <v>2036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2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5">
      <c r="A7" s="12" t="s">
        <v>2064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5">
      <c r="A8" s="12" t="s">
        <v>2065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5">
      <c r="A9" s="12" t="s">
        <v>2075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5">
      <c r="A10" s="12" t="s">
        <v>2071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5">
      <c r="A11" s="12" t="s">
        <v>2066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5">
      <c r="A12" s="12" t="s">
        <v>2074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5">
      <c r="A13" s="12" t="s">
        <v>2067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5">
      <c r="A14" s="12" t="s">
        <v>2068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5">
      <c r="A15" s="12" t="s">
        <v>2069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5">
      <c r="A16" s="12" t="s">
        <v>2072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5">
      <c r="A17" s="12" t="s">
        <v>2070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5">
      <c r="A18" s="12" t="s">
        <v>2034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T6" sqref="T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5" customWidth="1"/>
    <col min="10" max="10" width="12.875" customWidth="1"/>
    <col min="11" max="11" width="11.125" bestFit="1" customWidth="1"/>
    <col min="14" max="14" width="28" bestFit="1" customWidth="1"/>
    <col min="15" max="15" width="13.25" style="4" customWidth="1"/>
    <col min="16" max="16" width="12.75" customWidth="1"/>
    <col min="18" max="18" width="16" customWidth="1"/>
    <col min="19" max="19" width="27.625" style="10" customWidth="1"/>
    <col min="20" max="20" width="23.375" style="10" customWidth="1"/>
  </cols>
  <sheetData>
    <row r="1" spans="1:20" s="1" customFormat="1" ht="31.5" customHeight="1" x14ac:dyDescent="0.25">
      <c r="A1" s="2" t="s">
        <v>2027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2028</v>
      </c>
      <c r="O1" s="6" t="s">
        <v>2029</v>
      </c>
      <c r="P1" s="5" t="s">
        <v>2030</v>
      </c>
      <c r="Q1" s="5" t="s">
        <v>2031</v>
      </c>
      <c r="R1" s="5" t="s">
        <v>2032</v>
      </c>
      <c r="S1" s="11" t="s">
        <v>2062</v>
      </c>
      <c r="T1" s="11" t="s">
        <v>2063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t="str">
        <f>IF(G2&gt;0,E2/G2,"N/A")</f>
        <v>N/A</v>
      </c>
      <c r="Q2" t="str" cm="1">
        <f t="array" ref="Q2:R2">_xlfn.TEXTSPLIT(N2,"/",1,FALSE,1)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IF(G3&gt;0,E3/G3,"N/A")</f>
        <v>92.151898734177209</v>
      </c>
      <c r="Q3" t="str" cm="1">
        <f t="array" ref="Q3:R3">_xlfn.TEXTSPLIT(N3,"/",1,FALSE,1)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_xlfn.TEXTSPLIT(N4,"/",1,FALSE,1)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_xlfn.TEXTSPLIT(N5,"/",1,FALSE,1)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_xlfn.TEXTSPLIT(N6,"/",1,FALSE,1)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_xlfn.TEXTSPLIT(N7,"/",1,FALSE,1)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_xlfn.TEXTSPLIT(N8,"/",1,FALSE,1)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_xlfn.TEXTSPLIT(N9,"/",1,FALSE,1)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_xlfn.TEXTSPLIT(N10,"/",1,FALSE,1)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_xlfn.TEXTSPLIT(N11,"/",1,FALSE,1)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_xlfn.TEXTSPLIT(N12,"/",1,FALSE,1)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_xlfn.TEXTSPLIT(N13,"/",1,FALSE,1)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_xlfn.TEXTSPLIT(N14,"/",1,FALSE,1)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_xlfn.TEXTSPLIT(N15,"/",1,FALSE,1)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_xlfn.TEXTSPLIT(N16,"/",1,FALSE,1)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_xlfn.TEXTSPLIT(N17,"/",1,FALSE,1)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_xlfn.TEXTSPLIT(N18,"/",1,FALSE,1)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_xlfn.TEXTSPLIT(N19,"/",1,FALSE,1)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_xlfn.TEXTSPLIT(N20,"/",1,FALSE,1)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_xlfn.TEXTSPLIT(N21,"/",1,FALSE,1)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_xlfn.TEXTSPLIT(N22,"/",1,FALSE,1)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_xlfn.TEXTSPLIT(N23,"/",1,FALSE,1)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_xlfn.TEXTSPLIT(N24,"/",1,FALSE,1)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_xlfn.TEXTSPLIT(N25,"/",1,FALSE,1)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_xlfn.TEXTSPLIT(N26,"/",1,FALSE,1)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_xlfn.TEXTSPLIT(N27,"/",1,FALSE,1)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_xlfn.TEXTSPLIT(N28,"/",1,FALSE,1)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_xlfn.TEXTSPLIT(N29,"/",1,FALSE,1)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_xlfn.TEXTSPLIT(N30,"/",1,FALSE,1)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_xlfn.TEXTSPLIT(N31,"/",1,FALSE,1)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_xlfn.TEXTSPLIT(N32,"/",1,FALSE,1)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_xlfn.TEXTSPLIT(N33,"/",1,FALSE,1)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_xlfn.TEXTSPLIT(N34,"/",1,FALSE,1)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_xlfn.TEXTSPLIT(N35,"/",1,FALSE,1)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_xlfn.TEXTSPLIT(N36,"/",1,FALSE,1)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_xlfn.TEXTSPLIT(N37,"/",1,FALSE,1)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_xlfn.TEXTSPLIT(N38,"/",1,FALSE,1)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_xlfn.TEXTSPLIT(N39,"/",1,FALSE,1)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_xlfn.TEXTSPLIT(N40,"/",1,FALSE,1)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_xlfn.TEXTSPLIT(N41,"/",1,FALSE,1)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_xlfn.TEXTSPLIT(N42,"/",1,FALSE,1)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_xlfn.TEXTSPLIT(N43,"/",1,FALSE,1)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_xlfn.TEXTSPLIT(N44,"/",1,FALSE,1)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_xlfn.TEXTSPLIT(N45,"/",1,FALSE,1)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_xlfn.TEXTSPLIT(N46,"/",1,FALSE,1)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_xlfn.TEXTSPLIT(N47,"/",1,FALSE,1)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_xlfn.TEXTSPLIT(N48,"/",1,FALSE,1)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_xlfn.TEXTSPLIT(N49,"/",1,FALSE,1)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_xlfn.TEXTSPLIT(N50,"/",1,FALSE,1)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_xlfn.TEXTSPLIT(N51,"/",1,FALSE,1)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_xlfn.TEXTSPLIT(N52,"/",1,FALSE,1)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_xlfn.TEXTSPLIT(N53,"/",1,FALSE,1)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_xlfn.TEXTSPLIT(N54,"/",1,FALSE,1)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_xlfn.TEXTSPLIT(N55,"/",1,FALSE,1)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_xlfn.TEXTSPLIT(N56,"/",1,FALSE,1)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_xlfn.TEXTSPLIT(N57,"/",1,FALSE,1)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_xlfn.TEXTSPLIT(N58,"/",1,FALSE,1)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_xlfn.TEXTSPLIT(N59,"/",1,FALSE,1)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_xlfn.TEXTSPLIT(N60,"/",1,FALSE,1)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_xlfn.TEXTSPLIT(N61,"/",1,FALSE,1)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_xlfn.TEXTSPLIT(N62,"/",1,FALSE,1)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_xlfn.TEXTSPLIT(N63,"/",1,FALSE,1)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_xlfn.TEXTSPLIT(N64,"/",1,FALSE,1)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_xlfn.TEXTSPLIT(N65,"/",1,FALSE,1)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_xlfn.TEXTSPLIT(N66,"/",1,FALSE,1)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IF(G67&gt;0,E67/G67,"N/A")</f>
        <v>61.038135593220339</v>
      </c>
      <c r="Q67" t="str" cm="1">
        <f t="array" ref="Q67:R67">_xlfn.TEXTSPLIT(N67,"/",1,FALSE,1)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_xlfn.TEXTSPLIT(N68,"/",1,FALSE,1)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_xlfn.TEXTSPLIT(N69,"/",1,FALSE,1)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_xlfn.TEXTSPLIT(N70,"/",1,FALSE,1)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_xlfn.TEXTSPLIT(N71,"/",1,FALSE,1)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_xlfn.TEXTSPLIT(N72,"/",1,FALSE,1)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_xlfn.TEXTSPLIT(N73,"/",1,FALSE,1)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_xlfn.TEXTSPLIT(N74,"/",1,FALSE,1)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_xlfn.TEXTSPLIT(N75,"/",1,FALSE,1)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_xlfn.TEXTSPLIT(N76,"/",1,FALSE,1)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_xlfn.TEXTSPLIT(N77,"/",1,FALSE,1)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_xlfn.TEXTSPLIT(N78,"/",1,FALSE,1)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_xlfn.TEXTSPLIT(N79,"/",1,FALSE,1)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_xlfn.TEXTSPLIT(N80,"/",1,FALSE,1)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_xlfn.TEXTSPLIT(N81,"/",1,FALSE,1)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_xlfn.TEXTSPLIT(N82,"/",1,FALSE,1)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_xlfn.TEXTSPLIT(N83,"/",1,FALSE,1)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_xlfn.TEXTSPLIT(N84,"/",1,FALSE,1)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_xlfn.TEXTSPLIT(N85,"/",1,FALSE,1)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_xlfn.TEXTSPLIT(N86,"/",1,FALSE,1)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_xlfn.TEXTSPLIT(N87,"/",1,FALSE,1)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_xlfn.TEXTSPLIT(N88,"/",1,FALSE,1)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_xlfn.TEXTSPLIT(N89,"/",1,FALSE,1)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_xlfn.TEXTSPLIT(N90,"/",1,FALSE,1)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_xlfn.TEXTSPLIT(N91,"/",1,FALSE,1)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_xlfn.TEXTSPLIT(N92,"/",1,FALSE,1)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_xlfn.TEXTSPLIT(N93,"/",1,FALSE,1)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_xlfn.TEXTSPLIT(N94,"/",1,FALSE,1)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_xlfn.TEXTSPLIT(N95,"/",1,FALSE,1)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_xlfn.TEXTSPLIT(N96,"/",1,FALSE,1)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_xlfn.TEXTSPLIT(N97,"/",1,FALSE,1)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_xlfn.TEXTSPLIT(N98,"/",1,FALSE,1)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_xlfn.TEXTSPLIT(N99,"/",1,FALSE,1)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_xlfn.TEXTSPLIT(N100,"/",1,FALSE,1)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_xlfn.TEXTSPLIT(N101,"/",1,FALSE,1)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_xlfn.TEXTSPLIT(N102,"/",1,FALSE,1)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_xlfn.TEXTSPLIT(N103,"/",1,FALSE,1)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_xlfn.TEXTSPLIT(N104,"/",1,FALSE,1)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_xlfn.TEXTSPLIT(N105,"/",1,FALSE,1)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_xlfn.TEXTSPLIT(N106,"/",1,FALSE,1)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_xlfn.TEXTSPLIT(N107,"/",1,FALSE,1)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_xlfn.TEXTSPLIT(N108,"/",1,FALSE,1)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_xlfn.TEXTSPLIT(N109,"/",1,FALSE,1)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_xlfn.TEXTSPLIT(N110,"/",1,FALSE,1)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_xlfn.TEXTSPLIT(N111,"/",1,FALSE,1)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_xlfn.TEXTSPLIT(N112,"/",1,FALSE,1)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_xlfn.TEXTSPLIT(N113,"/",1,FALSE,1)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_xlfn.TEXTSPLIT(N114,"/",1,FALSE,1)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_xlfn.TEXTSPLIT(N115,"/",1,FALSE,1)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_xlfn.TEXTSPLIT(N116,"/",1,FALSE,1)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_xlfn.TEXTSPLIT(N117,"/",1,FALSE,1)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_xlfn.TEXTSPLIT(N118,"/",1,FALSE,1)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_xlfn.TEXTSPLIT(N119,"/",1,FALSE,1)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_xlfn.TEXTSPLIT(N120,"/",1,FALSE,1)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_xlfn.TEXTSPLIT(N121,"/",1,FALSE,1)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_xlfn.TEXTSPLIT(N122,"/",1,FALSE,1)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_xlfn.TEXTSPLIT(N123,"/",1,FALSE,1)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_xlfn.TEXTSPLIT(N124,"/",1,FALSE,1)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_xlfn.TEXTSPLIT(N125,"/",1,FALSE,1)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_xlfn.TEXTSPLIT(N126,"/",1,FALSE,1)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_xlfn.TEXTSPLIT(N127,"/",1,FALSE,1)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_xlfn.TEXTSPLIT(N128,"/",1,FALSE,1)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_xlfn.TEXTSPLIT(N129,"/",1,FALSE,1)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_xlfn.TEXTSPLIT(N130,"/",1,FALSE,1)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IF(G131&gt;0,E131/G131,"N/A")</f>
        <v>86.472727272727269</v>
      </c>
      <c r="Q131" t="str" cm="1">
        <f t="array" ref="Q131:R131">_xlfn.TEXTSPLIT(N131,"/",1,FALSE,1)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_xlfn.TEXTSPLIT(N132,"/",1,FALSE,1)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_xlfn.TEXTSPLIT(N133,"/",1,FALSE,1)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_xlfn.TEXTSPLIT(N134,"/",1,FALSE,1)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_xlfn.TEXTSPLIT(N135,"/",1,FALSE,1)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_xlfn.TEXTSPLIT(N136,"/",1,FALSE,1)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_xlfn.TEXTSPLIT(N137,"/",1,FALSE,1)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_xlfn.TEXTSPLIT(N138,"/",1,FALSE,1)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_xlfn.TEXTSPLIT(N139,"/",1,FALSE,1)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_xlfn.TEXTSPLIT(N140,"/",1,FALSE,1)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_xlfn.TEXTSPLIT(N141,"/",1,FALSE,1)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_xlfn.TEXTSPLIT(N142,"/",1,FALSE,1)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_xlfn.TEXTSPLIT(N143,"/",1,FALSE,1)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_xlfn.TEXTSPLIT(N144,"/",1,FALSE,1)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_xlfn.TEXTSPLIT(N145,"/",1,FALSE,1)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_xlfn.TEXTSPLIT(N146,"/",1,FALSE,1)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_xlfn.TEXTSPLIT(N147,"/",1,FALSE,1)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_xlfn.TEXTSPLIT(N148,"/",1,FALSE,1)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_xlfn.TEXTSPLIT(N149,"/",1,FALSE,1)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_xlfn.TEXTSPLIT(N150,"/",1,FALSE,1)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_xlfn.TEXTSPLIT(N151,"/",1,FALSE,1)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_xlfn.TEXTSPLIT(N152,"/",1,FALSE,1)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_xlfn.TEXTSPLIT(N153,"/",1,FALSE,1)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_xlfn.TEXTSPLIT(N154,"/",1,FALSE,1)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_xlfn.TEXTSPLIT(N155,"/",1,FALSE,1)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_xlfn.TEXTSPLIT(N156,"/",1,FALSE,1)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_xlfn.TEXTSPLIT(N157,"/",1,FALSE,1)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_xlfn.TEXTSPLIT(N158,"/",1,FALSE,1)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_xlfn.TEXTSPLIT(N159,"/",1,FALSE,1)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_xlfn.TEXTSPLIT(N160,"/",1,FALSE,1)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_xlfn.TEXTSPLIT(N161,"/",1,FALSE,1)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_xlfn.TEXTSPLIT(N162,"/",1,FALSE,1)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_xlfn.TEXTSPLIT(N163,"/",1,FALSE,1)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_xlfn.TEXTSPLIT(N164,"/",1,FALSE,1)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_xlfn.TEXTSPLIT(N165,"/",1,FALSE,1)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_xlfn.TEXTSPLIT(N166,"/",1,FALSE,1)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_xlfn.TEXTSPLIT(N167,"/",1,FALSE,1)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_xlfn.TEXTSPLIT(N168,"/",1,FALSE,1)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_xlfn.TEXTSPLIT(N169,"/",1,FALSE,1)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_xlfn.TEXTSPLIT(N170,"/",1,FALSE,1)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_xlfn.TEXTSPLIT(N171,"/",1,FALSE,1)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_xlfn.TEXTSPLIT(N172,"/",1,FALSE,1)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_xlfn.TEXTSPLIT(N173,"/",1,FALSE,1)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_xlfn.TEXTSPLIT(N174,"/",1,FALSE,1)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_xlfn.TEXTSPLIT(N175,"/",1,FALSE,1)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_xlfn.TEXTSPLIT(N176,"/",1,FALSE,1)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_xlfn.TEXTSPLIT(N177,"/",1,FALSE,1)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_xlfn.TEXTSPLIT(N178,"/",1,FALSE,1)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_xlfn.TEXTSPLIT(N179,"/",1,FALSE,1)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_xlfn.TEXTSPLIT(N180,"/",1,FALSE,1)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_xlfn.TEXTSPLIT(N181,"/",1,FALSE,1)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_xlfn.TEXTSPLIT(N182,"/",1,FALSE,1)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_xlfn.TEXTSPLIT(N183,"/",1,FALSE,1)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_xlfn.TEXTSPLIT(N184,"/",1,FALSE,1)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_xlfn.TEXTSPLIT(N185,"/",1,FALSE,1)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_xlfn.TEXTSPLIT(N186,"/",1,FALSE,1)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_xlfn.TEXTSPLIT(N187,"/",1,FALSE,1)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_xlfn.TEXTSPLIT(N188,"/",1,FALSE,1)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_xlfn.TEXTSPLIT(N189,"/",1,FALSE,1)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_xlfn.TEXTSPLIT(N190,"/",1,FALSE,1)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_xlfn.TEXTSPLIT(N191,"/",1,FALSE,1)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_xlfn.TEXTSPLIT(N192,"/",1,FALSE,1)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_xlfn.TEXTSPLIT(N193,"/",1,FALSE,1)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_xlfn.TEXTSPLIT(N194,"/",1,FALSE,1)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IF(G195&gt;0,E195/G195,"N/A")</f>
        <v>46.338461538461537</v>
      </c>
      <c r="Q195" t="str" cm="1">
        <f t="array" ref="Q195:R195">_xlfn.TEXTSPLIT(N195,"/",1,FALSE,1)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_xlfn.TEXTSPLIT(N196,"/",1,FALSE,1)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_xlfn.TEXTSPLIT(N197,"/",1,FALSE,1)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_xlfn.TEXTSPLIT(N198,"/",1,FALSE,1)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_xlfn.TEXTSPLIT(N199,"/",1,FALSE,1)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_xlfn.TEXTSPLIT(N200,"/",1,FALSE,1)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_xlfn.TEXTSPLIT(N201,"/",1,FALSE,1)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_xlfn.TEXTSPLIT(N202,"/",1,FALSE,1)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_xlfn.TEXTSPLIT(N203,"/",1,FALSE,1)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_xlfn.TEXTSPLIT(N204,"/",1,FALSE,1)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_xlfn.TEXTSPLIT(N205,"/",1,FALSE,1)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_xlfn.TEXTSPLIT(N206,"/",1,FALSE,1)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_xlfn.TEXTSPLIT(N207,"/",1,FALSE,1)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_xlfn.TEXTSPLIT(N208,"/",1,FALSE,1)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_xlfn.TEXTSPLIT(N209,"/",1,FALSE,1)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_xlfn.TEXTSPLIT(N210,"/",1,FALSE,1)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_xlfn.TEXTSPLIT(N211,"/",1,FALSE,1)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_xlfn.TEXTSPLIT(N212,"/",1,FALSE,1)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_xlfn.TEXTSPLIT(N213,"/",1,FALSE,1)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_xlfn.TEXTSPLIT(N214,"/",1,FALSE,1)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_xlfn.TEXTSPLIT(N215,"/",1,FALSE,1)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_xlfn.TEXTSPLIT(N216,"/",1,FALSE,1)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_xlfn.TEXTSPLIT(N217,"/",1,FALSE,1)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_xlfn.TEXTSPLIT(N218,"/",1,FALSE,1)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_xlfn.TEXTSPLIT(N219,"/",1,FALSE,1)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_xlfn.TEXTSPLIT(N220,"/",1,FALSE,1)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_xlfn.TEXTSPLIT(N221,"/",1,FALSE,1)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_xlfn.TEXTSPLIT(N222,"/",1,FALSE,1)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_xlfn.TEXTSPLIT(N223,"/",1,FALSE,1)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_xlfn.TEXTSPLIT(N224,"/",1,FALSE,1)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_xlfn.TEXTSPLIT(N225,"/",1,FALSE,1)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_xlfn.TEXTSPLIT(N226,"/",1,FALSE,1)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_xlfn.TEXTSPLIT(N227,"/",1,FALSE,1)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_xlfn.TEXTSPLIT(N228,"/",1,FALSE,1)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_xlfn.TEXTSPLIT(N229,"/",1,FALSE,1)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_xlfn.TEXTSPLIT(N230,"/",1,FALSE,1)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_xlfn.TEXTSPLIT(N231,"/",1,FALSE,1)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_xlfn.TEXTSPLIT(N232,"/",1,FALSE,1)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_xlfn.TEXTSPLIT(N233,"/",1,FALSE,1)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_xlfn.TEXTSPLIT(N234,"/",1,FALSE,1)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_xlfn.TEXTSPLIT(N235,"/",1,FALSE,1)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_xlfn.TEXTSPLIT(N236,"/",1,FALSE,1)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_xlfn.TEXTSPLIT(N237,"/",1,FALSE,1)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_xlfn.TEXTSPLIT(N238,"/",1,FALSE,1)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_xlfn.TEXTSPLIT(N239,"/",1,FALSE,1)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_xlfn.TEXTSPLIT(N240,"/",1,FALSE,1)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_xlfn.TEXTSPLIT(N241,"/",1,FALSE,1)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_xlfn.TEXTSPLIT(N242,"/",1,FALSE,1)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_xlfn.TEXTSPLIT(N243,"/",1,FALSE,1)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_xlfn.TEXTSPLIT(N244,"/",1,FALSE,1)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_xlfn.TEXTSPLIT(N245,"/",1,FALSE,1)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_xlfn.TEXTSPLIT(N246,"/",1,FALSE,1)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_xlfn.TEXTSPLIT(N247,"/",1,FALSE,1)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_xlfn.TEXTSPLIT(N248,"/",1,FALSE,1)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_xlfn.TEXTSPLIT(N249,"/",1,FALSE,1)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_xlfn.TEXTSPLIT(N250,"/",1,FALSE,1)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_xlfn.TEXTSPLIT(N251,"/",1,FALSE,1)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_xlfn.TEXTSPLIT(N252,"/",1,FALSE,1)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_xlfn.TEXTSPLIT(N253,"/",1,FALSE,1)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_xlfn.TEXTSPLIT(N254,"/",1,FALSE,1)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_xlfn.TEXTSPLIT(N255,"/",1,FALSE,1)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_xlfn.TEXTSPLIT(N256,"/",1,FALSE,1)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_xlfn.TEXTSPLIT(N257,"/",1,FALSE,1)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_xlfn.TEXTSPLIT(N258,"/",1,FALSE,1)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IF(G259&gt;0,E259/G259,"N/A")</f>
        <v>90.456521739130437</v>
      </c>
      <c r="Q259" t="str" cm="1">
        <f t="array" ref="Q259:R259">_xlfn.TEXTSPLIT(N259,"/",1,FALSE,1)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_xlfn.TEXTSPLIT(N260,"/",1,FALSE,1)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_xlfn.TEXTSPLIT(N261,"/",1,FALSE,1)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_xlfn.TEXTSPLIT(N262,"/",1,FALSE,1)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_xlfn.TEXTSPLIT(N263,"/",1,FALSE,1)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_xlfn.TEXTSPLIT(N264,"/",1,FALSE,1)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_xlfn.TEXTSPLIT(N265,"/",1,FALSE,1)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_xlfn.TEXTSPLIT(N266,"/",1,FALSE,1)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_xlfn.TEXTSPLIT(N267,"/",1,FALSE,1)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_xlfn.TEXTSPLIT(N268,"/",1,FALSE,1)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_xlfn.TEXTSPLIT(N269,"/",1,FALSE,1)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_xlfn.TEXTSPLIT(N270,"/",1,FALSE,1)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_xlfn.TEXTSPLIT(N271,"/",1,FALSE,1)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_xlfn.TEXTSPLIT(N272,"/",1,FALSE,1)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_xlfn.TEXTSPLIT(N273,"/",1,FALSE,1)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_xlfn.TEXTSPLIT(N274,"/",1,FALSE,1)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_xlfn.TEXTSPLIT(N275,"/",1,FALSE,1)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_xlfn.TEXTSPLIT(N276,"/",1,FALSE,1)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_xlfn.TEXTSPLIT(N277,"/",1,FALSE,1)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_xlfn.TEXTSPLIT(N278,"/",1,FALSE,1)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_xlfn.TEXTSPLIT(N279,"/",1,FALSE,1)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_xlfn.TEXTSPLIT(N280,"/",1,FALSE,1)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_xlfn.TEXTSPLIT(N281,"/",1,FALSE,1)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_xlfn.TEXTSPLIT(N282,"/",1,FALSE,1)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_xlfn.TEXTSPLIT(N283,"/",1,FALSE,1)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_xlfn.TEXTSPLIT(N284,"/",1,FALSE,1)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_xlfn.TEXTSPLIT(N285,"/",1,FALSE,1)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_xlfn.TEXTSPLIT(N286,"/",1,FALSE,1)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_xlfn.TEXTSPLIT(N287,"/",1,FALSE,1)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_xlfn.TEXTSPLIT(N288,"/",1,FALSE,1)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_xlfn.TEXTSPLIT(N289,"/",1,FALSE,1)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_xlfn.TEXTSPLIT(N290,"/",1,FALSE,1)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_xlfn.TEXTSPLIT(N291,"/",1,FALSE,1)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_xlfn.TEXTSPLIT(N292,"/",1,FALSE,1)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_xlfn.TEXTSPLIT(N293,"/",1,FALSE,1)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_xlfn.TEXTSPLIT(N294,"/",1,FALSE,1)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_xlfn.TEXTSPLIT(N295,"/",1,FALSE,1)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_xlfn.TEXTSPLIT(N296,"/",1,FALSE,1)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_xlfn.TEXTSPLIT(N297,"/",1,FALSE,1)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_xlfn.TEXTSPLIT(N298,"/",1,FALSE,1)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_xlfn.TEXTSPLIT(N299,"/",1,FALSE,1)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_xlfn.TEXTSPLIT(N300,"/",1,FALSE,1)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_xlfn.TEXTSPLIT(N301,"/",1,FALSE,1)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_xlfn.TEXTSPLIT(N302,"/",1,FALSE,1)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_xlfn.TEXTSPLIT(N303,"/",1,FALSE,1)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_xlfn.TEXTSPLIT(N304,"/",1,FALSE,1)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_xlfn.TEXTSPLIT(N305,"/",1,FALSE,1)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_xlfn.TEXTSPLIT(N306,"/",1,FALSE,1)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_xlfn.TEXTSPLIT(N307,"/",1,FALSE,1)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_xlfn.TEXTSPLIT(N308,"/",1,FALSE,1)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_xlfn.TEXTSPLIT(N309,"/",1,FALSE,1)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_xlfn.TEXTSPLIT(N310,"/",1,FALSE,1)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_xlfn.TEXTSPLIT(N311,"/",1,FALSE,1)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_xlfn.TEXTSPLIT(N312,"/",1,FALSE,1)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_xlfn.TEXTSPLIT(N313,"/",1,FALSE,1)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_xlfn.TEXTSPLIT(N314,"/",1,FALSE,1)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_xlfn.TEXTSPLIT(N315,"/",1,FALSE,1)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_xlfn.TEXTSPLIT(N316,"/",1,FALSE,1)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_xlfn.TEXTSPLIT(N317,"/",1,FALSE,1)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_xlfn.TEXTSPLIT(N318,"/",1,FALSE,1)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_xlfn.TEXTSPLIT(N319,"/",1,FALSE,1)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_xlfn.TEXTSPLIT(N320,"/",1,FALSE,1)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_xlfn.TEXTSPLIT(N321,"/",1,FALSE,1)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_xlfn.TEXTSPLIT(N322,"/",1,FALSE,1)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IF(G323&gt;0,E323/G323,"N/A")</f>
        <v>65.000810372771468</v>
      </c>
      <c r="Q323" t="str" cm="1">
        <f t="array" ref="Q323:R323">_xlfn.TEXTSPLIT(N323,"/",1,FALSE,1)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_xlfn.TEXTSPLIT(N324,"/",1,FALSE,1)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_xlfn.TEXTSPLIT(N325,"/",1,FALSE,1)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_xlfn.TEXTSPLIT(N326,"/",1,FALSE,1)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_xlfn.TEXTSPLIT(N327,"/",1,FALSE,1)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_xlfn.TEXTSPLIT(N328,"/",1,FALSE,1)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_xlfn.TEXTSPLIT(N329,"/",1,FALSE,1)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_xlfn.TEXTSPLIT(N330,"/",1,FALSE,1)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_xlfn.TEXTSPLIT(N331,"/",1,FALSE,1)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_xlfn.TEXTSPLIT(N332,"/",1,FALSE,1)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_xlfn.TEXTSPLIT(N333,"/",1,FALSE,1)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_xlfn.TEXTSPLIT(N334,"/",1,FALSE,1)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_xlfn.TEXTSPLIT(N335,"/",1,FALSE,1)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_xlfn.TEXTSPLIT(N336,"/",1,FALSE,1)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_xlfn.TEXTSPLIT(N337,"/",1,FALSE,1)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_xlfn.TEXTSPLIT(N338,"/",1,FALSE,1)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_xlfn.TEXTSPLIT(N339,"/",1,FALSE,1)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_xlfn.TEXTSPLIT(N340,"/",1,FALSE,1)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_xlfn.TEXTSPLIT(N341,"/",1,FALSE,1)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_xlfn.TEXTSPLIT(N342,"/",1,FALSE,1)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_xlfn.TEXTSPLIT(N343,"/",1,FALSE,1)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_xlfn.TEXTSPLIT(N344,"/",1,FALSE,1)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_xlfn.TEXTSPLIT(N345,"/",1,FALSE,1)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_xlfn.TEXTSPLIT(N346,"/",1,FALSE,1)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_xlfn.TEXTSPLIT(N347,"/",1,FALSE,1)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_xlfn.TEXTSPLIT(N348,"/",1,FALSE,1)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_xlfn.TEXTSPLIT(N349,"/",1,FALSE,1)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_xlfn.TEXTSPLIT(N350,"/",1,FALSE,1)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_xlfn.TEXTSPLIT(N351,"/",1,FALSE,1)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_xlfn.TEXTSPLIT(N352,"/",1,FALSE,1)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_xlfn.TEXTSPLIT(N353,"/",1,FALSE,1)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_xlfn.TEXTSPLIT(N354,"/",1,FALSE,1)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_xlfn.TEXTSPLIT(N355,"/",1,FALSE,1)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_xlfn.TEXTSPLIT(N356,"/",1,FALSE,1)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_xlfn.TEXTSPLIT(N357,"/",1,FALSE,1)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_xlfn.TEXTSPLIT(N358,"/",1,FALSE,1)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_xlfn.TEXTSPLIT(N359,"/",1,FALSE,1)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_xlfn.TEXTSPLIT(N360,"/",1,FALSE,1)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_xlfn.TEXTSPLIT(N361,"/",1,FALSE,1)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_xlfn.TEXTSPLIT(N362,"/",1,FALSE,1)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_xlfn.TEXTSPLIT(N363,"/",1,FALSE,1)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_xlfn.TEXTSPLIT(N364,"/",1,FALSE,1)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_xlfn.TEXTSPLIT(N365,"/",1,FALSE,1)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_xlfn.TEXTSPLIT(N366,"/",1,FALSE,1)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_xlfn.TEXTSPLIT(N367,"/",1,FALSE,1)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_xlfn.TEXTSPLIT(N368,"/",1,FALSE,1)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_xlfn.TEXTSPLIT(N369,"/",1,FALSE,1)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_xlfn.TEXTSPLIT(N370,"/",1,FALSE,1)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_xlfn.TEXTSPLIT(N371,"/",1,FALSE,1)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_xlfn.TEXTSPLIT(N372,"/",1,FALSE,1)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_xlfn.TEXTSPLIT(N373,"/",1,FALSE,1)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_xlfn.TEXTSPLIT(N374,"/",1,FALSE,1)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_xlfn.TEXTSPLIT(N375,"/",1,FALSE,1)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_xlfn.TEXTSPLIT(N376,"/",1,FALSE,1)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_xlfn.TEXTSPLIT(N377,"/",1,FALSE,1)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_xlfn.TEXTSPLIT(N378,"/",1,FALSE,1)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_xlfn.TEXTSPLIT(N379,"/",1,FALSE,1)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_xlfn.TEXTSPLIT(N380,"/",1,FALSE,1)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_xlfn.TEXTSPLIT(N381,"/",1,FALSE,1)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_xlfn.TEXTSPLIT(N382,"/",1,FALSE,1)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_xlfn.TEXTSPLIT(N383,"/",1,FALSE,1)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_xlfn.TEXTSPLIT(N384,"/",1,FALSE,1)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_xlfn.TEXTSPLIT(N385,"/",1,FALSE,1)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_xlfn.TEXTSPLIT(N386,"/",1,FALSE,1)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IF(G387&gt;0,E387/G387,"N/A")</f>
        <v>50.007915567282325</v>
      </c>
      <c r="Q387" t="str" cm="1">
        <f t="array" ref="Q387:R387">_xlfn.TEXTSPLIT(N387,"/",1,FALSE,1)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_xlfn.TEXTSPLIT(N388,"/",1,FALSE,1)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_xlfn.TEXTSPLIT(N389,"/",1,FALSE,1)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_xlfn.TEXTSPLIT(N390,"/",1,FALSE,1)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_xlfn.TEXTSPLIT(N391,"/",1,FALSE,1)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_xlfn.TEXTSPLIT(N392,"/",1,FALSE,1)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_xlfn.TEXTSPLIT(N393,"/",1,FALSE,1)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_xlfn.TEXTSPLIT(N394,"/",1,FALSE,1)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_xlfn.TEXTSPLIT(N395,"/",1,FALSE,1)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_xlfn.TEXTSPLIT(N396,"/",1,FALSE,1)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_xlfn.TEXTSPLIT(N397,"/",1,FALSE,1)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_xlfn.TEXTSPLIT(N398,"/",1,FALSE,1)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_xlfn.TEXTSPLIT(N399,"/",1,FALSE,1)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_xlfn.TEXTSPLIT(N400,"/",1,FALSE,1)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_xlfn.TEXTSPLIT(N401,"/",1,FALSE,1)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_xlfn.TEXTSPLIT(N402,"/",1,FALSE,1)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_xlfn.TEXTSPLIT(N403,"/",1,FALSE,1)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_xlfn.TEXTSPLIT(N404,"/",1,FALSE,1)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_xlfn.TEXTSPLIT(N405,"/",1,FALSE,1)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_xlfn.TEXTSPLIT(N406,"/",1,FALSE,1)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_xlfn.TEXTSPLIT(N407,"/",1,FALSE,1)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_xlfn.TEXTSPLIT(N408,"/",1,FALSE,1)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_xlfn.TEXTSPLIT(N409,"/",1,FALSE,1)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_xlfn.TEXTSPLIT(N410,"/",1,FALSE,1)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_xlfn.TEXTSPLIT(N411,"/",1,FALSE,1)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_xlfn.TEXTSPLIT(N412,"/",1,FALSE,1)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_xlfn.TEXTSPLIT(N413,"/",1,FALSE,1)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_xlfn.TEXTSPLIT(N414,"/",1,FALSE,1)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_xlfn.TEXTSPLIT(N415,"/",1,FALSE,1)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_xlfn.TEXTSPLIT(N416,"/",1,FALSE,1)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_xlfn.TEXTSPLIT(N417,"/",1,FALSE,1)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_xlfn.TEXTSPLIT(N418,"/",1,FALSE,1)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_xlfn.TEXTSPLIT(N419,"/",1,FALSE,1)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_xlfn.TEXTSPLIT(N420,"/",1,FALSE,1)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_xlfn.TEXTSPLIT(N421,"/",1,FALSE,1)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_xlfn.TEXTSPLIT(N422,"/",1,FALSE,1)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_xlfn.TEXTSPLIT(N423,"/",1,FALSE,1)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_xlfn.TEXTSPLIT(N424,"/",1,FALSE,1)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_xlfn.TEXTSPLIT(N425,"/",1,FALSE,1)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_xlfn.TEXTSPLIT(N426,"/",1,FALSE,1)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_xlfn.TEXTSPLIT(N427,"/",1,FALSE,1)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_xlfn.TEXTSPLIT(N428,"/",1,FALSE,1)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_xlfn.TEXTSPLIT(N429,"/",1,FALSE,1)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_xlfn.TEXTSPLIT(N430,"/",1,FALSE,1)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_xlfn.TEXTSPLIT(N431,"/",1,FALSE,1)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_xlfn.TEXTSPLIT(N432,"/",1,FALSE,1)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_xlfn.TEXTSPLIT(N433,"/",1,FALSE,1)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_xlfn.TEXTSPLIT(N434,"/",1,FALSE,1)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_xlfn.TEXTSPLIT(N435,"/",1,FALSE,1)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_xlfn.TEXTSPLIT(N436,"/",1,FALSE,1)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_xlfn.TEXTSPLIT(N437,"/",1,FALSE,1)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_xlfn.TEXTSPLIT(N438,"/",1,FALSE,1)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_xlfn.TEXTSPLIT(N439,"/",1,FALSE,1)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_xlfn.TEXTSPLIT(N440,"/",1,FALSE,1)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_xlfn.TEXTSPLIT(N441,"/",1,FALSE,1)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_xlfn.TEXTSPLIT(N442,"/",1,FALSE,1)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_xlfn.TEXTSPLIT(N443,"/",1,FALSE,1)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_xlfn.TEXTSPLIT(N444,"/",1,FALSE,1)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_xlfn.TEXTSPLIT(N445,"/",1,FALSE,1)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_xlfn.TEXTSPLIT(N446,"/",1,FALSE,1)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_xlfn.TEXTSPLIT(N447,"/",1,FALSE,1)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_xlfn.TEXTSPLIT(N448,"/",1,FALSE,1)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_xlfn.TEXTSPLIT(N449,"/",1,FALSE,1)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_xlfn.TEXTSPLIT(N450,"/",1,FALSE,1)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IF(G451&gt;0,E451/G451,"N/A")</f>
        <v>101.19767441860465</v>
      </c>
      <c r="Q451" t="str" cm="1">
        <f t="array" ref="Q451:R451">_xlfn.TEXTSPLIT(N451,"/",1,FALSE,1)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_xlfn.TEXTSPLIT(N452,"/",1,FALSE,1)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_xlfn.TEXTSPLIT(N453,"/",1,FALSE,1)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_xlfn.TEXTSPLIT(N454,"/",1,FALSE,1)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_xlfn.TEXTSPLIT(N455,"/",1,FALSE,1)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_xlfn.TEXTSPLIT(N456,"/",1,FALSE,1)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_xlfn.TEXTSPLIT(N457,"/",1,FALSE,1)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_xlfn.TEXTSPLIT(N458,"/",1,FALSE,1)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_xlfn.TEXTSPLIT(N459,"/",1,FALSE,1)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_xlfn.TEXTSPLIT(N460,"/",1,FALSE,1)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_xlfn.TEXTSPLIT(N461,"/",1,FALSE,1)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_xlfn.TEXTSPLIT(N462,"/",1,FALSE,1)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_xlfn.TEXTSPLIT(N463,"/",1,FALSE,1)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_xlfn.TEXTSPLIT(N464,"/",1,FALSE,1)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_xlfn.TEXTSPLIT(N465,"/",1,FALSE,1)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_xlfn.TEXTSPLIT(N466,"/",1,FALSE,1)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_xlfn.TEXTSPLIT(N467,"/",1,FALSE,1)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_xlfn.TEXTSPLIT(N468,"/",1,FALSE,1)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_xlfn.TEXTSPLIT(N469,"/",1,FALSE,1)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_xlfn.TEXTSPLIT(N470,"/",1,FALSE,1)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_xlfn.TEXTSPLIT(N471,"/",1,FALSE,1)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_xlfn.TEXTSPLIT(N472,"/",1,FALSE,1)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_xlfn.TEXTSPLIT(N473,"/",1,FALSE,1)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_xlfn.TEXTSPLIT(N474,"/",1,FALSE,1)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_xlfn.TEXTSPLIT(N475,"/",1,FALSE,1)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_xlfn.TEXTSPLIT(N476,"/",1,FALSE,1)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_xlfn.TEXTSPLIT(N477,"/",1,FALSE,1)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_xlfn.TEXTSPLIT(N478,"/",1,FALSE,1)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_xlfn.TEXTSPLIT(N479,"/",1,FALSE,1)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_xlfn.TEXTSPLIT(N480,"/",1,FALSE,1)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_xlfn.TEXTSPLIT(N481,"/",1,FALSE,1)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_xlfn.TEXTSPLIT(N482,"/",1,FALSE,1)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_xlfn.TEXTSPLIT(N483,"/",1,FALSE,1)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_xlfn.TEXTSPLIT(N484,"/",1,FALSE,1)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_xlfn.TEXTSPLIT(N485,"/",1,FALSE,1)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_xlfn.TEXTSPLIT(N486,"/",1,FALSE,1)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_xlfn.TEXTSPLIT(N487,"/",1,FALSE,1)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_xlfn.TEXTSPLIT(N488,"/",1,FALSE,1)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_xlfn.TEXTSPLIT(N489,"/",1,FALSE,1)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_xlfn.TEXTSPLIT(N490,"/",1,FALSE,1)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_xlfn.TEXTSPLIT(N491,"/",1,FALSE,1)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_xlfn.TEXTSPLIT(N492,"/",1,FALSE,1)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_xlfn.TEXTSPLIT(N493,"/",1,FALSE,1)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_xlfn.TEXTSPLIT(N494,"/",1,FALSE,1)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_xlfn.TEXTSPLIT(N495,"/",1,FALSE,1)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_xlfn.TEXTSPLIT(N496,"/",1,FALSE,1)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_xlfn.TEXTSPLIT(N497,"/",1,FALSE,1)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_xlfn.TEXTSPLIT(N498,"/",1,FALSE,1)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_xlfn.TEXTSPLIT(N499,"/",1,FALSE,1)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_xlfn.TEXTSPLIT(N500,"/",1,FALSE,1)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_xlfn.TEXTSPLIT(N501,"/",1,FALSE,1)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t="str">
        <f t="shared" si="29"/>
        <v>N/A</v>
      </c>
      <c r="Q502" t="str" cm="1">
        <f t="array" ref="Q502:R502">_xlfn.TEXTSPLIT(N502,"/",1,FALSE,1)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_xlfn.TEXTSPLIT(N503,"/",1,FALSE,1)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_xlfn.TEXTSPLIT(N504,"/",1,FALSE,1)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_xlfn.TEXTSPLIT(N505,"/",1,FALSE,1)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_xlfn.TEXTSPLIT(N506,"/",1,FALSE,1)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_xlfn.TEXTSPLIT(N507,"/",1,FALSE,1)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_xlfn.TEXTSPLIT(N508,"/",1,FALSE,1)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_xlfn.TEXTSPLIT(N509,"/",1,FALSE,1)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_xlfn.TEXTSPLIT(N510,"/",1,FALSE,1)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_xlfn.TEXTSPLIT(N511,"/",1,FALSE,1)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_xlfn.TEXTSPLIT(N512,"/",1,FALSE,1)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_xlfn.TEXTSPLIT(N513,"/",1,FALSE,1)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_xlfn.TEXTSPLIT(N514,"/",1,FALSE,1)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IF(G515&gt;0,E515/G515,"N/A")</f>
        <v>93.142857142857139</v>
      </c>
      <c r="Q515" t="str" cm="1">
        <f t="array" ref="Q515:R515">_xlfn.TEXTSPLIT(N515,"/",1,FALSE,1)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_xlfn.TEXTSPLIT(N516,"/",1,FALSE,1)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_xlfn.TEXTSPLIT(N517,"/",1,FALSE,1)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_xlfn.TEXTSPLIT(N518,"/",1,FALSE,1)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_xlfn.TEXTSPLIT(N519,"/",1,FALSE,1)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_xlfn.TEXTSPLIT(N520,"/",1,FALSE,1)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_xlfn.TEXTSPLIT(N521,"/",1,FALSE,1)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_xlfn.TEXTSPLIT(N522,"/",1,FALSE,1)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_xlfn.TEXTSPLIT(N523,"/",1,FALSE,1)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_xlfn.TEXTSPLIT(N524,"/",1,FALSE,1)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_xlfn.TEXTSPLIT(N525,"/",1,FALSE,1)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_xlfn.TEXTSPLIT(N526,"/",1,FALSE,1)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_xlfn.TEXTSPLIT(N527,"/",1,FALSE,1)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_xlfn.TEXTSPLIT(N528,"/",1,FALSE,1)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_xlfn.TEXTSPLIT(N529,"/",1,FALSE,1)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_xlfn.TEXTSPLIT(N530,"/",1,FALSE,1)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_xlfn.TEXTSPLIT(N531,"/",1,FALSE,1)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_xlfn.TEXTSPLIT(N532,"/",1,FALSE,1)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_xlfn.TEXTSPLIT(N533,"/",1,FALSE,1)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_xlfn.TEXTSPLIT(N534,"/",1,FALSE,1)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_xlfn.TEXTSPLIT(N535,"/",1,FALSE,1)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_xlfn.TEXTSPLIT(N536,"/",1,FALSE,1)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_xlfn.TEXTSPLIT(N537,"/",1,FALSE,1)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_xlfn.TEXTSPLIT(N538,"/",1,FALSE,1)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_xlfn.TEXTSPLIT(N539,"/",1,FALSE,1)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_xlfn.TEXTSPLIT(N540,"/",1,FALSE,1)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_xlfn.TEXTSPLIT(N541,"/",1,FALSE,1)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_xlfn.TEXTSPLIT(N542,"/",1,FALSE,1)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_xlfn.TEXTSPLIT(N543,"/",1,FALSE,1)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_xlfn.TEXTSPLIT(N544,"/",1,FALSE,1)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_xlfn.TEXTSPLIT(N545,"/",1,FALSE,1)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_xlfn.TEXTSPLIT(N546,"/",1,FALSE,1)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_xlfn.TEXTSPLIT(N547,"/",1,FALSE,1)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_xlfn.TEXTSPLIT(N548,"/",1,FALSE,1)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_xlfn.TEXTSPLIT(N549,"/",1,FALSE,1)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_xlfn.TEXTSPLIT(N550,"/",1,FALSE,1)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_xlfn.TEXTSPLIT(N551,"/",1,FALSE,1)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_xlfn.TEXTSPLIT(N552,"/",1,FALSE,1)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_xlfn.TEXTSPLIT(N553,"/",1,FALSE,1)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_xlfn.TEXTSPLIT(N554,"/",1,FALSE,1)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_xlfn.TEXTSPLIT(N555,"/",1,FALSE,1)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_xlfn.TEXTSPLIT(N556,"/",1,FALSE,1)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_xlfn.TEXTSPLIT(N557,"/",1,FALSE,1)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_xlfn.TEXTSPLIT(N558,"/",1,FALSE,1)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_xlfn.TEXTSPLIT(N559,"/",1,FALSE,1)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_xlfn.TEXTSPLIT(N560,"/",1,FALSE,1)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_xlfn.TEXTSPLIT(N561,"/",1,FALSE,1)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_xlfn.TEXTSPLIT(N562,"/",1,FALSE,1)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_xlfn.TEXTSPLIT(N563,"/",1,FALSE,1)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_xlfn.TEXTSPLIT(N564,"/",1,FALSE,1)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_xlfn.TEXTSPLIT(N565,"/",1,FALSE,1)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_xlfn.TEXTSPLIT(N566,"/",1,FALSE,1)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_xlfn.TEXTSPLIT(N567,"/",1,FALSE,1)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_xlfn.TEXTSPLIT(N568,"/",1,FALSE,1)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_xlfn.TEXTSPLIT(N569,"/",1,FALSE,1)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_xlfn.TEXTSPLIT(N570,"/",1,FALSE,1)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_xlfn.TEXTSPLIT(N571,"/",1,FALSE,1)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_xlfn.TEXTSPLIT(N572,"/",1,FALSE,1)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_xlfn.TEXTSPLIT(N573,"/",1,FALSE,1)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_xlfn.TEXTSPLIT(N574,"/",1,FALSE,1)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_xlfn.TEXTSPLIT(N575,"/",1,FALSE,1)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_xlfn.TEXTSPLIT(N576,"/",1,FALSE,1)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_xlfn.TEXTSPLIT(N577,"/",1,FALSE,1)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_xlfn.TEXTSPLIT(N578,"/",1,FALSE,1)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IF(G579&gt;0,E579/G579,"N/A")</f>
        <v>41.783783783783782</v>
      </c>
      <c r="Q579" t="str" cm="1">
        <f t="array" ref="Q579:R579">_xlfn.TEXTSPLIT(N579,"/",1,FALSE,1)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_xlfn.TEXTSPLIT(N580,"/",1,FALSE,1)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_xlfn.TEXTSPLIT(N581,"/",1,FALSE,1)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_xlfn.TEXTSPLIT(N582,"/",1,FALSE,1)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_xlfn.TEXTSPLIT(N583,"/",1,FALSE,1)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_xlfn.TEXTSPLIT(N584,"/",1,FALSE,1)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_xlfn.TEXTSPLIT(N585,"/",1,FALSE,1)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_xlfn.TEXTSPLIT(N586,"/",1,FALSE,1)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_xlfn.TEXTSPLIT(N587,"/",1,FALSE,1)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_xlfn.TEXTSPLIT(N588,"/",1,FALSE,1)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_xlfn.TEXTSPLIT(N589,"/",1,FALSE,1)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_xlfn.TEXTSPLIT(N590,"/",1,FALSE,1)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_xlfn.TEXTSPLIT(N591,"/",1,FALSE,1)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_xlfn.TEXTSPLIT(N592,"/",1,FALSE,1)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_xlfn.TEXTSPLIT(N593,"/",1,FALSE,1)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_xlfn.TEXTSPLIT(N594,"/",1,FALSE,1)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_xlfn.TEXTSPLIT(N595,"/",1,FALSE,1)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_xlfn.TEXTSPLIT(N596,"/",1,FALSE,1)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_xlfn.TEXTSPLIT(N597,"/",1,FALSE,1)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_xlfn.TEXTSPLIT(N598,"/",1,FALSE,1)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_xlfn.TEXTSPLIT(N599,"/",1,FALSE,1)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_xlfn.TEXTSPLIT(N600,"/",1,FALSE,1)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_xlfn.TEXTSPLIT(N601,"/",1,FALSE,1)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_xlfn.TEXTSPLIT(N602,"/",1,FALSE,1)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_xlfn.TEXTSPLIT(N603,"/",1,FALSE,1)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_xlfn.TEXTSPLIT(N604,"/",1,FALSE,1)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_xlfn.TEXTSPLIT(N605,"/",1,FALSE,1)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_xlfn.TEXTSPLIT(N606,"/",1,FALSE,1)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_xlfn.TEXTSPLIT(N607,"/",1,FALSE,1)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_xlfn.TEXTSPLIT(N608,"/",1,FALSE,1)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_xlfn.TEXTSPLIT(N609,"/",1,FALSE,1)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_xlfn.TEXTSPLIT(N610,"/",1,FALSE,1)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_xlfn.TEXTSPLIT(N611,"/",1,FALSE,1)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_xlfn.TEXTSPLIT(N612,"/",1,FALSE,1)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_xlfn.TEXTSPLIT(N613,"/",1,FALSE,1)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_xlfn.TEXTSPLIT(N614,"/",1,FALSE,1)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_xlfn.TEXTSPLIT(N615,"/",1,FALSE,1)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_xlfn.TEXTSPLIT(N616,"/",1,FALSE,1)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_xlfn.TEXTSPLIT(N617,"/",1,FALSE,1)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_xlfn.TEXTSPLIT(N618,"/",1,FALSE,1)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_xlfn.TEXTSPLIT(N619,"/",1,FALSE,1)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_xlfn.TEXTSPLIT(N620,"/",1,FALSE,1)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_xlfn.TEXTSPLIT(N621,"/",1,FALSE,1)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_xlfn.TEXTSPLIT(N622,"/",1,FALSE,1)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_xlfn.TEXTSPLIT(N623,"/",1,FALSE,1)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_xlfn.TEXTSPLIT(N624,"/",1,FALSE,1)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_xlfn.TEXTSPLIT(N625,"/",1,FALSE,1)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_xlfn.TEXTSPLIT(N626,"/",1,FALSE,1)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_xlfn.TEXTSPLIT(N627,"/",1,FALSE,1)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_xlfn.TEXTSPLIT(N628,"/",1,FALSE,1)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_xlfn.TEXTSPLIT(N629,"/",1,FALSE,1)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_xlfn.TEXTSPLIT(N630,"/",1,FALSE,1)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_xlfn.TEXTSPLIT(N631,"/",1,FALSE,1)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_xlfn.TEXTSPLIT(N632,"/",1,FALSE,1)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_xlfn.TEXTSPLIT(N633,"/",1,FALSE,1)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_xlfn.TEXTSPLIT(N634,"/",1,FALSE,1)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_xlfn.TEXTSPLIT(N635,"/",1,FALSE,1)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_xlfn.TEXTSPLIT(N636,"/",1,FALSE,1)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_xlfn.TEXTSPLIT(N637,"/",1,FALSE,1)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_xlfn.TEXTSPLIT(N638,"/",1,FALSE,1)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_xlfn.TEXTSPLIT(N639,"/",1,FALSE,1)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_xlfn.TEXTSPLIT(N640,"/",1,FALSE,1)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_xlfn.TEXTSPLIT(N641,"/",1,FALSE,1)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_xlfn.TEXTSPLIT(N642,"/",1,FALSE,1)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IF(G643&gt;0,E643/G643,"N/A")</f>
        <v>58.128865979381445</v>
      </c>
      <c r="Q643" t="str" cm="1">
        <f t="array" ref="Q643:R643">_xlfn.TEXTSPLIT(N643,"/",1,FALSE,1)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_xlfn.TEXTSPLIT(N644,"/",1,FALSE,1)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_xlfn.TEXTSPLIT(N645,"/",1,FALSE,1)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_xlfn.TEXTSPLIT(N646,"/",1,FALSE,1)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_xlfn.TEXTSPLIT(N647,"/",1,FALSE,1)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_xlfn.TEXTSPLIT(N648,"/",1,FALSE,1)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_xlfn.TEXTSPLIT(N649,"/",1,FALSE,1)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_xlfn.TEXTSPLIT(N650,"/",1,FALSE,1)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_xlfn.TEXTSPLIT(N651,"/",1,FALSE,1)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_xlfn.TEXTSPLIT(N652,"/",1,FALSE,1)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_xlfn.TEXTSPLIT(N653,"/",1,FALSE,1)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_xlfn.TEXTSPLIT(N654,"/",1,FALSE,1)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_xlfn.TEXTSPLIT(N655,"/",1,FALSE,1)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_xlfn.TEXTSPLIT(N656,"/",1,FALSE,1)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_xlfn.TEXTSPLIT(N657,"/",1,FALSE,1)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_xlfn.TEXTSPLIT(N658,"/",1,FALSE,1)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_xlfn.TEXTSPLIT(N659,"/",1,FALSE,1)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_xlfn.TEXTSPLIT(N660,"/",1,FALSE,1)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_xlfn.TEXTSPLIT(N661,"/",1,FALSE,1)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_xlfn.TEXTSPLIT(N662,"/",1,FALSE,1)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_xlfn.TEXTSPLIT(N663,"/",1,FALSE,1)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_xlfn.TEXTSPLIT(N664,"/",1,FALSE,1)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_xlfn.TEXTSPLIT(N665,"/",1,FALSE,1)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_xlfn.TEXTSPLIT(N666,"/",1,FALSE,1)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_xlfn.TEXTSPLIT(N667,"/",1,FALSE,1)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_xlfn.TEXTSPLIT(N668,"/",1,FALSE,1)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_xlfn.TEXTSPLIT(N669,"/",1,FALSE,1)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_xlfn.TEXTSPLIT(N670,"/",1,FALSE,1)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_xlfn.TEXTSPLIT(N671,"/",1,FALSE,1)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_xlfn.TEXTSPLIT(N672,"/",1,FALSE,1)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_xlfn.TEXTSPLIT(N673,"/",1,FALSE,1)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_xlfn.TEXTSPLIT(N674,"/",1,FALSE,1)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_xlfn.TEXTSPLIT(N675,"/",1,FALSE,1)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_xlfn.TEXTSPLIT(N676,"/",1,FALSE,1)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_xlfn.TEXTSPLIT(N677,"/",1,FALSE,1)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_xlfn.TEXTSPLIT(N678,"/",1,FALSE,1)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_xlfn.TEXTSPLIT(N679,"/",1,FALSE,1)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_xlfn.TEXTSPLIT(N680,"/",1,FALSE,1)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_xlfn.TEXTSPLIT(N681,"/",1,FALSE,1)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_xlfn.TEXTSPLIT(N682,"/",1,FALSE,1)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_xlfn.TEXTSPLIT(N683,"/",1,FALSE,1)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_xlfn.TEXTSPLIT(N684,"/",1,FALSE,1)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_xlfn.TEXTSPLIT(N685,"/",1,FALSE,1)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_xlfn.TEXTSPLIT(N686,"/",1,FALSE,1)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_xlfn.TEXTSPLIT(N687,"/",1,FALSE,1)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_xlfn.TEXTSPLIT(N688,"/",1,FALSE,1)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_xlfn.TEXTSPLIT(N689,"/",1,FALSE,1)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_xlfn.TEXTSPLIT(N690,"/",1,FALSE,1)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_xlfn.TEXTSPLIT(N691,"/",1,FALSE,1)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_xlfn.TEXTSPLIT(N692,"/",1,FALSE,1)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_xlfn.TEXTSPLIT(N693,"/",1,FALSE,1)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_xlfn.TEXTSPLIT(N694,"/",1,FALSE,1)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_xlfn.TEXTSPLIT(N695,"/",1,FALSE,1)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_xlfn.TEXTSPLIT(N696,"/",1,FALSE,1)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_xlfn.TEXTSPLIT(N697,"/",1,FALSE,1)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_xlfn.TEXTSPLIT(N698,"/",1,FALSE,1)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_xlfn.TEXTSPLIT(N699,"/",1,FALSE,1)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_xlfn.TEXTSPLIT(N700,"/",1,FALSE,1)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_xlfn.TEXTSPLIT(N701,"/",1,FALSE,1)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_xlfn.TEXTSPLIT(N702,"/",1,FALSE,1)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_xlfn.TEXTSPLIT(N703,"/",1,FALSE,1)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_xlfn.TEXTSPLIT(N704,"/",1,FALSE,1)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_xlfn.TEXTSPLIT(N705,"/",1,FALSE,1)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_xlfn.TEXTSPLIT(N706,"/",1,FALSE,1)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IF(G707&gt;0,E707/G707,"N/A")</f>
        <v>82.986666666666665</v>
      </c>
      <c r="Q707" t="str" cm="1">
        <f t="array" ref="Q707:R707">_xlfn.TEXTSPLIT(N707,"/",1,FALSE,1)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_xlfn.TEXTSPLIT(N708,"/",1,FALSE,1)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_xlfn.TEXTSPLIT(N709,"/",1,FALSE,1)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_xlfn.TEXTSPLIT(N710,"/",1,FALSE,1)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_xlfn.TEXTSPLIT(N711,"/",1,FALSE,1)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_xlfn.TEXTSPLIT(N712,"/",1,FALSE,1)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_xlfn.TEXTSPLIT(N713,"/",1,FALSE,1)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_xlfn.TEXTSPLIT(N714,"/",1,FALSE,1)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_xlfn.TEXTSPLIT(N715,"/",1,FALSE,1)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_xlfn.TEXTSPLIT(N716,"/",1,FALSE,1)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_xlfn.TEXTSPLIT(N717,"/",1,FALSE,1)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_xlfn.TEXTSPLIT(N718,"/",1,FALSE,1)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_xlfn.TEXTSPLIT(N719,"/",1,FALSE,1)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_xlfn.TEXTSPLIT(N720,"/",1,FALSE,1)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_xlfn.TEXTSPLIT(N721,"/",1,FALSE,1)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_xlfn.TEXTSPLIT(N722,"/",1,FALSE,1)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_xlfn.TEXTSPLIT(N723,"/",1,FALSE,1)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_xlfn.TEXTSPLIT(N724,"/",1,FALSE,1)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_xlfn.TEXTSPLIT(N725,"/",1,FALSE,1)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_xlfn.TEXTSPLIT(N726,"/",1,FALSE,1)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_xlfn.TEXTSPLIT(N727,"/",1,FALSE,1)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_xlfn.TEXTSPLIT(N728,"/",1,FALSE,1)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_xlfn.TEXTSPLIT(N729,"/",1,FALSE,1)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_xlfn.TEXTSPLIT(N730,"/",1,FALSE,1)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_xlfn.TEXTSPLIT(N731,"/",1,FALSE,1)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_xlfn.TEXTSPLIT(N732,"/",1,FALSE,1)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_xlfn.TEXTSPLIT(N733,"/",1,FALSE,1)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_xlfn.TEXTSPLIT(N734,"/",1,FALSE,1)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_xlfn.TEXTSPLIT(N735,"/",1,FALSE,1)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_xlfn.TEXTSPLIT(N736,"/",1,FALSE,1)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_xlfn.TEXTSPLIT(N737,"/",1,FALSE,1)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_xlfn.TEXTSPLIT(N738,"/",1,FALSE,1)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_xlfn.TEXTSPLIT(N739,"/",1,FALSE,1)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_xlfn.TEXTSPLIT(N740,"/",1,FALSE,1)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_xlfn.TEXTSPLIT(N741,"/",1,FALSE,1)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_xlfn.TEXTSPLIT(N742,"/",1,FALSE,1)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_xlfn.TEXTSPLIT(N743,"/",1,FALSE,1)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_xlfn.TEXTSPLIT(N744,"/",1,FALSE,1)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_xlfn.TEXTSPLIT(N745,"/",1,FALSE,1)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_xlfn.TEXTSPLIT(N746,"/",1,FALSE,1)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_xlfn.TEXTSPLIT(N747,"/",1,FALSE,1)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_xlfn.TEXTSPLIT(N748,"/",1,FALSE,1)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_xlfn.TEXTSPLIT(N749,"/",1,FALSE,1)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_xlfn.TEXTSPLIT(N750,"/",1,FALSE,1)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_xlfn.TEXTSPLIT(N751,"/",1,FALSE,1)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_xlfn.TEXTSPLIT(N752,"/",1,FALSE,1)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_xlfn.TEXTSPLIT(N753,"/",1,FALSE,1)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_xlfn.TEXTSPLIT(N754,"/",1,FALSE,1)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_xlfn.TEXTSPLIT(N755,"/",1,FALSE,1)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_xlfn.TEXTSPLIT(N756,"/",1,FALSE,1)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_xlfn.TEXTSPLIT(N757,"/",1,FALSE,1)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_xlfn.TEXTSPLIT(N758,"/",1,FALSE,1)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_xlfn.TEXTSPLIT(N759,"/",1,FALSE,1)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_xlfn.TEXTSPLIT(N760,"/",1,FALSE,1)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_xlfn.TEXTSPLIT(N761,"/",1,FALSE,1)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_xlfn.TEXTSPLIT(N762,"/",1,FALSE,1)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_xlfn.TEXTSPLIT(N763,"/",1,FALSE,1)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_xlfn.TEXTSPLIT(N764,"/",1,FALSE,1)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_xlfn.TEXTSPLIT(N765,"/",1,FALSE,1)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_xlfn.TEXTSPLIT(N766,"/",1,FALSE,1)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_xlfn.TEXTSPLIT(N767,"/",1,FALSE,1)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_xlfn.TEXTSPLIT(N768,"/",1,FALSE,1)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_xlfn.TEXTSPLIT(N769,"/",1,FALSE,1)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_xlfn.TEXTSPLIT(N770,"/",1,FALSE,1)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IF(G771&gt;0,E771/G771,"N/A")</f>
        <v>31.995894428152493</v>
      </c>
      <c r="Q771" t="str" cm="1">
        <f t="array" ref="Q771:R771">_xlfn.TEXTSPLIT(N771,"/",1,FALSE,1)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_xlfn.TEXTSPLIT(N772,"/",1,FALSE,1)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_xlfn.TEXTSPLIT(N773,"/",1,FALSE,1)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_xlfn.TEXTSPLIT(N774,"/",1,FALSE,1)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_xlfn.TEXTSPLIT(N775,"/",1,FALSE,1)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_xlfn.TEXTSPLIT(N776,"/",1,FALSE,1)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_xlfn.TEXTSPLIT(N777,"/",1,FALSE,1)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_xlfn.TEXTSPLIT(N778,"/",1,FALSE,1)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_xlfn.TEXTSPLIT(N779,"/",1,FALSE,1)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_xlfn.TEXTSPLIT(N780,"/",1,FALSE,1)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_xlfn.TEXTSPLIT(N781,"/",1,FALSE,1)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_xlfn.TEXTSPLIT(N782,"/",1,FALSE,1)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_xlfn.TEXTSPLIT(N783,"/",1,FALSE,1)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_xlfn.TEXTSPLIT(N784,"/",1,FALSE,1)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_xlfn.TEXTSPLIT(N785,"/",1,FALSE,1)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_xlfn.TEXTSPLIT(N786,"/",1,FALSE,1)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_xlfn.TEXTSPLIT(N787,"/",1,FALSE,1)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_xlfn.TEXTSPLIT(N788,"/",1,FALSE,1)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_xlfn.TEXTSPLIT(N789,"/",1,FALSE,1)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_xlfn.TEXTSPLIT(N790,"/",1,FALSE,1)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_xlfn.TEXTSPLIT(N791,"/",1,FALSE,1)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_xlfn.TEXTSPLIT(N792,"/",1,FALSE,1)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_xlfn.TEXTSPLIT(N793,"/",1,FALSE,1)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_xlfn.TEXTSPLIT(N794,"/",1,FALSE,1)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_xlfn.TEXTSPLIT(N795,"/",1,FALSE,1)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_xlfn.TEXTSPLIT(N796,"/",1,FALSE,1)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_xlfn.TEXTSPLIT(N797,"/",1,FALSE,1)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_xlfn.TEXTSPLIT(N798,"/",1,FALSE,1)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_xlfn.TEXTSPLIT(N799,"/",1,FALSE,1)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_xlfn.TEXTSPLIT(N800,"/",1,FALSE,1)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_xlfn.TEXTSPLIT(N801,"/",1,FALSE,1)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_xlfn.TEXTSPLIT(N802,"/",1,FALSE,1)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_xlfn.TEXTSPLIT(N803,"/",1,FALSE,1)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_xlfn.TEXTSPLIT(N804,"/",1,FALSE,1)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_xlfn.TEXTSPLIT(N805,"/",1,FALSE,1)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_xlfn.TEXTSPLIT(N806,"/",1,FALSE,1)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_xlfn.TEXTSPLIT(N807,"/",1,FALSE,1)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_xlfn.TEXTSPLIT(N808,"/",1,FALSE,1)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_xlfn.TEXTSPLIT(N809,"/",1,FALSE,1)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_xlfn.TEXTSPLIT(N810,"/",1,FALSE,1)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_xlfn.TEXTSPLIT(N811,"/",1,FALSE,1)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_xlfn.TEXTSPLIT(N812,"/",1,FALSE,1)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_xlfn.TEXTSPLIT(N813,"/",1,FALSE,1)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_xlfn.TEXTSPLIT(N814,"/",1,FALSE,1)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_xlfn.TEXTSPLIT(N815,"/",1,FALSE,1)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_xlfn.TEXTSPLIT(N816,"/",1,FALSE,1)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_xlfn.TEXTSPLIT(N817,"/",1,FALSE,1)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_xlfn.TEXTSPLIT(N818,"/",1,FALSE,1)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_xlfn.TEXTSPLIT(N819,"/",1,FALSE,1)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_xlfn.TEXTSPLIT(N820,"/",1,FALSE,1)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_xlfn.TEXTSPLIT(N821,"/",1,FALSE,1)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_xlfn.TEXTSPLIT(N822,"/",1,FALSE,1)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_xlfn.TEXTSPLIT(N823,"/",1,FALSE,1)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_xlfn.TEXTSPLIT(N824,"/",1,FALSE,1)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_xlfn.TEXTSPLIT(N825,"/",1,FALSE,1)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_xlfn.TEXTSPLIT(N826,"/",1,FALSE,1)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_xlfn.TEXTSPLIT(N827,"/",1,FALSE,1)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_xlfn.TEXTSPLIT(N828,"/",1,FALSE,1)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_xlfn.TEXTSPLIT(N829,"/",1,FALSE,1)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_xlfn.TEXTSPLIT(N830,"/",1,FALSE,1)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_xlfn.TEXTSPLIT(N831,"/",1,FALSE,1)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_xlfn.TEXTSPLIT(N832,"/",1,FALSE,1)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_xlfn.TEXTSPLIT(N833,"/",1,FALSE,1)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_xlfn.TEXTSPLIT(N834,"/",1,FALSE,1)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IF(G835&gt;0,E835/G835,"N/A")</f>
        <v>64.987878787878785</v>
      </c>
      <c r="Q835" t="str" cm="1">
        <f t="array" ref="Q835:R835">_xlfn.TEXTSPLIT(N835,"/",1,FALSE,1)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_xlfn.TEXTSPLIT(N836,"/",1,FALSE,1)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_xlfn.TEXTSPLIT(N837,"/",1,FALSE,1)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_xlfn.TEXTSPLIT(N838,"/",1,FALSE,1)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_xlfn.TEXTSPLIT(N839,"/",1,FALSE,1)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_xlfn.TEXTSPLIT(N840,"/",1,FALSE,1)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_xlfn.TEXTSPLIT(N841,"/",1,FALSE,1)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_xlfn.TEXTSPLIT(N842,"/",1,FALSE,1)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_xlfn.TEXTSPLIT(N843,"/",1,FALSE,1)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_xlfn.TEXTSPLIT(N844,"/",1,FALSE,1)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_xlfn.TEXTSPLIT(N845,"/",1,FALSE,1)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_xlfn.TEXTSPLIT(N846,"/",1,FALSE,1)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_xlfn.TEXTSPLIT(N847,"/",1,FALSE,1)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_xlfn.TEXTSPLIT(N848,"/",1,FALSE,1)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_xlfn.TEXTSPLIT(N849,"/",1,FALSE,1)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_xlfn.TEXTSPLIT(N850,"/",1,FALSE,1)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_xlfn.TEXTSPLIT(N851,"/",1,FALSE,1)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_xlfn.TEXTSPLIT(N852,"/",1,FALSE,1)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_xlfn.TEXTSPLIT(N853,"/",1,FALSE,1)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_xlfn.TEXTSPLIT(N854,"/",1,FALSE,1)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_xlfn.TEXTSPLIT(N855,"/",1,FALSE,1)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_xlfn.TEXTSPLIT(N856,"/",1,FALSE,1)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_xlfn.TEXTSPLIT(N857,"/",1,FALSE,1)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_xlfn.TEXTSPLIT(N858,"/",1,FALSE,1)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_xlfn.TEXTSPLIT(N859,"/",1,FALSE,1)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_xlfn.TEXTSPLIT(N860,"/",1,FALSE,1)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_xlfn.TEXTSPLIT(N861,"/",1,FALSE,1)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_xlfn.TEXTSPLIT(N862,"/",1,FALSE,1)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_xlfn.TEXTSPLIT(N863,"/",1,FALSE,1)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_xlfn.TEXTSPLIT(N864,"/",1,FALSE,1)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_xlfn.TEXTSPLIT(N865,"/",1,FALSE,1)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_xlfn.TEXTSPLIT(N866,"/",1,FALSE,1)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_xlfn.TEXTSPLIT(N867,"/",1,FALSE,1)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_xlfn.TEXTSPLIT(N868,"/",1,FALSE,1)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_xlfn.TEXTSPLIT(N869,"/",1,FALSE,1)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_xlfn.TEXTSPLIT(N870,"/",1,FALSE,1)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_xlfn.TEXTSPLIT(N871,"/",1,FALSE,1)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_xlfn.TEXTSPLIT(N872,"/",1,FALSE,1)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_xlfn.TEXTSPLIT(N873,"/",1,FALSE,1)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_xlfn.TEXTSPLIT(N874,"/",1,FALSE,1)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_xlfn.TEXTSPLIT(N875,"/",1,FALSE,1)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_xlfn.TEXTSPLIT(N876,"/",1,FALSE,1)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_xlfn.TEXTSPLIT(N877,"/",1,FALSE,1)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_xlfn.TEXTSPLIT(N878,"/",1,FALSE,1)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_xlfn.TEXTSPLIT(N879,"/",1,FALSE,1)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_xlfn.TEXTSPLIT(N880,"/",1,FALSE,1)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_xlfn.TEXTSPLIT(N881,"/",1,FALSE,1)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_xlfn.TEXTSPLIT(N882,"/",1,FALSE,1)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_xlfn.TEXTSPLIT(N883,"/",1,FALSE,1)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_xlfn.TEXTSPLIT(N884,"/",1,FALSE,1)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_xlfn.TEXTSPLIT(N885,"/",1,FALSE,1)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_xlfn.TEXTSPLIT(N886,"/",1,FALSE,1)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_xlfn.TEXTSPLIT(N887,"/",1,FALSE,1)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_xlfn.TEXTSPLIT(N888,"/",1,FALSE,1)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_xlfn.TEXTSPLIT(N889,"/",1,FALSE,1)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_xlfn.TEXTSPLIT(N890,"/",1,FALSE,1)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_xlfn.TEXTSPLIT(N891,"/",1,FALSE,1)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_xlfn.TEXTSPLIT(N892,"/",1,FALSE,1)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_xlfn.TEXTSPLIT(N893,"/",1,FALSE,1)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_xlfn.TEXTSPLIT(N894,"/",1,FALSE,1)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_xlfn.TEXTSPLIT(N895,"/",1,FALSE,1)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_xlfn.TEXTSPLIT(N896,"/",1,FALSE,1)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_xlfn.TEXTSPLIT(N897,"/",1,FALSE,1)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_xlfn.TEXTSPLIT(N898,"/",1,FALSE,1)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IF(G899&gt;0,E899/G899,"N/A")</f>
        <v>90.259259259259252</v>
      </c>
      <c r="Q899" t="str" cm="1">
        <f t="array" ref="Q899:R899">_xlfn.TEXTSPLIT(N899,"/",1,FALSE,1)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_xlfn.TEXTSPLIT(N900,"/",1,FALSE,1)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_xlfn.TEXTSPLIT(N901,"/",1,FALSE,1)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_xlfn.TEXTSPLIT(N902,"/",1,FALSE,1)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_xlfn.TEXTSPLIT(N903,"/",1,FALSE,1)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_xlfn.TEXTSPLIT(N904,"/",1,FALSE,1)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_xlfn.TEXTSPLIT(N905,"/",1,FALSE,1)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_xlfn.TEXTSPLIT(N906,"/",1,FALSE,1)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_xlfn.TEXTSPLIT(N907,"/",1,FALSE,1)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_xlfn.TEXTSPLIT(N908,"/",1,FALSE,1)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_xlfn.TEXTSPLIT(N909,"/",1,FALSE,1)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_xlfn.TEXTSPLIT(N910,"/",1,FALSE,1)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_xlfn.TEXTSPLIT(N911,"/",1,FALSE,1)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_xlfn.TEXTSPLIT(N912,"/",1,FALSE,1)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_xlfn.TEXTSPLIT(N913,"/",1,FALSE,1)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_xlfn.TEXTSPLIT(N914,"/",1,FALSE,1)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_xlfn.TEXTSPLIT(N915,"/",1,FALSE,1)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_xlfn.TEXTSPLIT(N916,"/",1,FALSE,1)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_xlfn.TEXTSPLIT(N917,"/",1,FALSE,1)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_xlfn.TEXTSPLIT(N918,"/",1,FALSE,1)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_xlfn.TEXTSPLIT(N919,"/",1,FALSE,1)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_xlfn.TEXTSPLIT(N920,"/",1,FALSE,1)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_xlfn.TEXTSPLIT(N921,"/",1,FALSE,1)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_xlfn.TEXTSPLIT(N922,"/",1,FALSE,1)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_xlfn.TEXTSPLIT(N923,"/",1,FALSE,1)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_xlfn.TEXTSPLIT(N924,"/",1,FALSE,1)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_xlfn.TEXTSPLIT(N925,"/",1,FALSE,1)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_xlfn.TEXTSPLIT(N926,"/",1,FALSE,1)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_xlfn.TEXTSPLIT(N927,"/",1,FALSE,1)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_xlfn.TEXTSPLIT(N928,"/",1,FALSE,1)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_xlfn.TEXTSPLIT(N929,"/",1,FALSE,1)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_xlfn.TEXTSPLIT(N930,"/",1,FALSE,1)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_xlfn.TEXTSPLIT(N931,"/",1,FALSE,1)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_xlfn.TEXTSPLIT(N932,"/",1,FALSE,1)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_xlfn.TEXTSPLIT(N933,"/",1,FALSE,1)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_xlfn.TEXTSPLIT(N934,"/",1,FALSE,1)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_xlfn.TEXTSPLIT(N935,"/",1,FALSE,1)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_xlfn.TEXTSPLIT(N936,"/",1,FALSE,1)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_xlfn.TEXTSPLIT(N937,"/",1,FALSE,1)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_xlfn.TEXTSPLIT(N938,"/",1,FALSE,1)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_xlfn.TEXTSPLIT(N939,"/",1,FALSE,1)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_xlfn.TEXTSPLIT(N940,"/",1,FALSE,1)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_xlfn.TEXTSPLIT(N941,"/",1,FALSE,1)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_xlfn.TEXTSPLIT(N942,"/",1,FALSE,1)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_xlfn.TEXTSPLIT(N943,"/",1,FALSE,1)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_xlfn.TEXTSPLIT(N944,"/",1,FALSE,1)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_xlfn.TEXTSPLIT(N945,"/",1,FALSE,1)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_xlfn.TEXTSPLIT(N946,"/",1,FALSE,1)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_xlfn.TEXTSPLIT(N947,"/",1,FALSE,1)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_xlfn.TEXTSPLIT(N948,"/",1,FALSE,1)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_xlfn.TEXTSPLIT(N949,"/",1,FALSE,1)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_xlfn.TEXTSPLIT(N950,"/",1,FALSE,1)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_xlfn.TEXTSPLIT(N951,"/",1,FALSE,1)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_xlfn.TEXTSPLIT(N952,"/",1,FALSE,1)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_xlfn.TEXTSPLIT(N953,"/",1,FALSE,1)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_xlfn.TEXTSPLIT(N954,"/",1,FALSE,1)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_xlfn.TEXTSPLIT(N955,"/",1,FALSE,1)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_xlfn.TEXTSPLIT(N956,"/",1,FALSE,1)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_xlfn.TEXTSPLIT(N957,"/",1,FALSE,1)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_xlfn.TEXTSPLIT(N958,"/",1,FALSE,1)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_xlfn.TEXTSPLIT(N959,"/",1,FALSE,1)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_xlfn.TEXTSPLIT(N960,"/",1,FALSE,1)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_xlfn.TEXTSPLIT(N961,"/",1,FALSE,1)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_xlfn.TEXTSPLIT(N962,"/",1,FALSE,1)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IF(G963&gt;0,E963/G963,"N/A")</f>
        <v>43.87096774193548</v>
      </c>
      <c r="Q963" t="str" cm="1">
        <f t="array" ref="Q963:R963">_xlfn.TEXTSPLIT(N963,"/",1,FALSE,1)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_xlfn.TEXTSPLIT(N964,"/",1,FALSE,1)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_xlfn.TEXTSPLIT(N965,"/",1,FALSE,1)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_xlfn.TEXTSPLIT(N966,"/",1,FALSE,1)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_xlfn.TEXTSPLIT(N967,"/",1,FALSE,1)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_xlfn.TEXTSPLIT(N968,"/",1,FALSE,1)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_xlfn.TEXTSPLIT(N969,"/",1,FALSE,1)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_xlfn.TEXTSPLIT(N970,"/",1,FALSE,1)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_xlfn.TEXTSPLIT(N971,"/",1,FALSE,1)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_xlfn.TEXTSPLIT(N972,"/",1,FALSE,1)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_xlfn.TEXTSPLIT(N973,"/",1,FALSE,1)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_xlfn.TEXTSPLIT(N974,"/",1,FALSE,1)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_xlfn.TEXTSPLIT(N975,"/",1,FALSE,1)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_xlfn.TEXTSPLIT(N976,"/",1,FALSE,1)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_xlfn.TEXTSPLIT(N977,"/",1,FALSE,1)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_xlfn.TEXTSPLIT(N978,"/",1,FALSE,1)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_xlfn.TEXTSPLIT(N979,"/",1,FALSE,1)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_xlfn.TEXTSPLIT(N980,"/",1,FALSE,1)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_xlfn.TEXTSPLIT(N981,"/",1,FALSE,1)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_xlfn.TEXTSPLIT(N982,"/",1,FALSE,1)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_xlfn.TEXTSPLIT(N983,"/",1,FALSE,1)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_xlfn.TEXTSPLIT(N984,"/",1,FALSE,1)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_xlfn.TEXTSPLIT(N985,"/",1,FALSE,1)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_xlfn.TEXTSPLIT(N986,"/",1,FALSE,1)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_xlfn.TEXTSPLIT(N987,"/",1,FALSE,1)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_xlfn.TEXTSPLIT(N988,"/",1,FALSE,1)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_xlfn.TEXTSPLIT(N989,"/",1,FALSE,1)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_xlfn.TEXTSPLIT(N990,"/",1,FALSE,1)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_xlfn.TEXTSPLIT(N991,"/",1,FALSE,1)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_xlfn.TEXTSPLIT(N992,"/",1,FALSE,1)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_xlfn.TEXTSPLIT(N993,"/",1,FALSE,1)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_xlfn.TEXTSPLIT(N994,"/",1,FALSE,1)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_xlfn.TEXTSPLIT(N995,"/",1,FALSE,1)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_xlfn.TEXTSPLIT(N996,"/",1,FALSE,1)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_xlfn.TEXTSPLIT(N997,"/",1,FALSE,1)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_xlfn.TEXTSPLIT(N998,"/",1,FALSE,1)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_xlfn.TEXTSPLIT(N999,"/",1,FALSE,1)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_xlfn.TEXTSPLIT(N1000,"/",1,FALSE,1)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_xlfn.TEXTSPLIT(N1001,"/",1,FALSE,1)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num" val="0"/>
        <cfvo type="num" val="2"/>
        <color rgb="FFFF0909"/>
        <color rgb="FF00A600"/>
        <color rgb="FF8F8FFF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Cornelius</cp:lastModifiedBy>
  <dcterms:created xsi:type="dcterms:W3CDTF">2021-09-29T18:52:28Z</dcterms:created>
  <dcterms:modified xsi:type="dcterms:W3CDTF">2023-03-29T03:13:25Z</dcterms:modified>
</cp:coreProperties>
</file>