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son\Documents\Projects\typed_squirrel\build\Visual Studio Community 2022 Release - amd64\Debug\Debug\"/>
    </mc:Choice>
  </mc:AlternateContent>
  <xr:revisionPtr revIDLastSave="0" documentId="13_ncr:1_{8D9B8ACA-5747-43D9-A60A-E7CC1FC652F0}" xr6:coauthVersionLast="47" xr6:coauthVersionMax="47" xr10:uidLastSave="{00000000-0000-0000-0000-000000000000}"/>
  <bookViews>
    <workbookView xWindow="1605" yWindow="2910" windowWidth="20880" windowHeight="15705" xr2:uid="{F65BA0A3-315E-4F3B-9DC6-AB09C013BE12}"/>
  </bookViews>
  <sheets>
    <sheet name="RegQuat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<sst xmlns="http://schemas.openxmlformats.org/spreadsheetml/2006/main" count="182" uniqueCount="27">
  <si>
    <t>File name</t>
  </si>
  <si>
    <t xml:space="preserve"> Function name</t>
  </si>
  <si>
    <t xml:space="preserve"> Time taken</t>
  </si>
  <si>
    <t>quaternionTests.cpp</t>
  </si>
  <si>
    <t>construction(void)</t>
  </si>
  <si>
    <t>copyConstruct(void)</t>
  </si>
  <si>
    <t>assignment(void)</t>
  </si>
  <si>
    <t>addAssign(void)</t>
  </si>
  <si>
    <t>subAssign(void)</t>
  </si>
  <si>
    <t>mulQuatAssign(void)</t>
  </si>
  <si>
    <t>mulScaleAssign(void)</t>
  </si>
  <si>
    <t>negation(void)</t>
  </si>
  <si>
    <t>add(void)</t>
  </si>
  <si>
    <t>sub(void)</t>
  </si>
  <si>
    <t>mulQuat(void)</t>
  </si>
  <si>
    <t>mulScale(void)</t>
  </si>
  <si>
    <t>dot(void)</t>
  </si>
  <si>
    <t>norm(void)</t>
  </si>
  <si>
    <t>normSquared(void)</t>
  </si>
  <si>
    <t>normalize(void)</t>
  </si>
  <si>
    <t>conjugate(void)</t>
  </si>
  <si>
    <t>rotateVectorFromFloats(void)</t>
  </si>
  <si>
    <t>rotateVectorFromArray(void)</t>
  </si>
  <si>
    <t>fromEuler(void)</t>
  </si>
  <si>
    <t>fromAxisAngle(void)</t>
  </si>
  <si>
    <t>glmQuaternionTests.cpp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</si>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</sst>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/>
    <xf numFmtId="0" fontId="19" fillId="33" borderId="11" xfId="0" applyFont="1" applyFill="1" applyBorder="1"/>
    <xf numFmtId="0" fontId="19" fillId="33" borderId="0" xfId="0" applyFont="1" applyFill="1"/>
    <xf numFmtId="0" fontId="19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BCFAD-6C59-4AA4-9C69-F65EDE7B7130}" name="Table1" displayName="Table1" ref="A1:D22" totalsRowShown="0">
  <autoFilter ref="A1:D22" xr:uid="{710BCFAD-6C59-4AA4-9C69-F65EDE7B7130}"/>
  <tableColumns count="4">
    <tableColumn id="1" xr3:uid="{3D45B39B-91D3-4BD1-B26D-D142DB4EE292}" name="File name"/>
    <tableColumn id="2" xr3:uid="{15C2718A-8886-4C52-AE07-5523360E72C4}" name=" Function name"/>
    <tableColumn id="3" xr3:uid="{082F66F1-D800-4981-8611-487902182B24}" name=" Time taken"/>
    <tableColumn id="4" xr3:uid="{50043342-086A-4208-9D48-BC279FE90383}" name="Status" dataDxfId="3">
      <calculatedColumnFormula>IF(Table1[[#This Row],[ Time taken]]&lt;Table2[[#This Row],[ Time taken]], "TRUE", "FALSE")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FE94CF-0F34-4DB5-B60F-4A5DD5605B64}" name="Table2" displayName="Table2" ref="E1:H22" totalsRowShown="0">
  <autoFilter ref="E1:H22" xr:uid="{45FE94CF-0F34-4DB5-B60F-4A5DD5605B64}"/>
  <tableColumns count="4">
    <tableColumn id="1" xr3:uid="{01796C0D-BAC6-4846-A13B-DE4969FD30E5}" name="File name"/>
    <tableColumn id="2" xr3:uid="{26ADFB68-6C10-4CE5-9F13-651D5FA2C2FD}" name=" Function name"/>
    <tableColumn id="3" xr3:uid="{CB9DC4BB-4E98-452D-9FD0-992F68954F55}" name=" Time taken"/>
    <tableColumn id="4" xr3:uid="{9D4E5634-ACD3-46A6-B5B9-87DD74E423D6}" name="Status" dataDxfId="2">
      <calculatedColumnFormula>IF(Table2[[#This Row],[ Time taken]]&lt;Table1[[#This Row],[ Time taken]],"TRUE","FALSE")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C684-27C7-4C0F-9012-A2764268141B}">
  <dimension ref="A1:K46"/>
  <sheetViews>
    <sheetView tabSelected="1" workbookViewId="0">
      <selection activeCell="E2" sqref="E2:G22"/>
    </sheetView>
  </sheetViews>
  <sheetFormatPr defaultRowHeight="15" x14ac:dyDescent="0.25"/>
  <cols>
    <col min="1" max="1" width="19.42578125" bestFit="1" customWidth="1"/>
    <col min="2" max="2" width="27.42578125" bestFit="1" customWidth="1"/>
    <col min="3" max="3" width="13.140625" customWidth="1"/>
    <col min="5" max="5" width="23.140625" bestFit="1" customWidth="1"/>
    <col min="6" max="6" width="27.42578125" bestFit="1" customWidth="1"/>
    <col min="7" max="7" width="13.140625" customWidth="1"/>
    <col min="10" max="10" width="27.42578125" bestFit="1" customWidth="1"/>
    <col min="11" max="11" width="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26</v>
      </c>
      <c r="E1" t="s">
        <v>0</v>
      </c>
      <c r="F1" t="s">
        <v>1</v>
      </c>
      <c r="G1" t="s">
        <v>2</v>
      </c>
      <c r="H1" t="s">
        <v>26</v>
      </c>
    </row>
    <row r="2" spans="1:11" x14ac:dyDescent="0.25">
      <c r="A2" t="s">
        <v>3</v>
      </c>
      <c r="B2" t="s">
        <v>4</v>
      </c>
      <c r="C2">
        <v>195.8</v>
      </c>
      <c r="D2" t="str">
        <f>IF(Table1[[#This Row],[ Time taken]]&lt;Table2[[#This Row],[ Time taken]], "TRUE", "FALSE")</f>
        <v>FALSE</v>
      </c>
      <c r="E2" t="s">
        <v>25</v>
      </c>
      <c r="F2" t="s">
        <v>4</v>
      </c>
      <c r="G2">
        <v>168.2</v>
      </c>
      <c r="H2" t="str">
        <f>IF(Table2[[#This Row],[ Time taken]]&lt;Table1[[#This Row],[ Time taken]],"TRUE","FALSE")</f>
        <v>TRUE</v>
      </c>
      <c r="J2" t="str">
        <f>Table1[[#This Row],[ Function name]]</f>
        <v>construction(void)</v>
      </c>
      <c r="K2">
        <f>Table2[[#This Row],[ Time taken]]-Table1[[#This Row],[ Time taken]]</f>
        <v>-27.600000000000023</v>
      </c>
    </row>
    <row r="3" spans="1:11" x14ac:dyDescent="0.25">
      <c r="A3" t="s">
        <v>3</v>
      </c>
      <c r="B3" t="s">
        <v>5</v>
      </c>
      <c r="C3">
        <v>194.7</v>
      </c>
      <c r="D3" t="str">
        <f>IF(Table1[[#This Row],[ Time taken]]&lt;Table2[[#This Row],[ Time taken]], "TRUE", "FALSE")</f>
        <v>TRUE</v>
      </c>
      <c r="E3" t="s">
        <v>25</v>
      </c>
      <c r="F3" t="s">
        <v>5</v>
      </c>
      <c r="G3">
        <v>205.7</v>
      </c>
      <c r="H3" t="str">
        <f>IF(Table2[[#This Row],[ Time taken]]&lt;Table1[[#This Row],[ Time taken]],"TRUE","FALSE")</f>
        <v>FALSE</v>
      </c>
      <c r="J3" t="str">
        <f>Table1[[#This Row],[ Function name]]</f>
        <v>copyConstruct(void)</v>
      </c>
      <c r="K3">
        <f>Table2[[#This Row],[ Time taken]]-Table1[[#This Row],[ Time taken]]</f>
        <v>11</v>
      </c>
    </row>
    <row r="4" spans="1:11" x14ac:dyDescent="0.25">
      <c r="A4" t="s">
        <v>3</v>
      </c>
      <c r="B4" t="s">
        <v>6</v>
      </c>
      <c r="C4">
        <v>337.7</v>
      </c>
      <c r="D4" t="str">
        <f>IF(Table1[[#This Row],[ Time taken]]&lt;Table2[[#This Row],[ Time taken]], "TRUE", "FALSE")</f>
        <v>TRUE</v>
      </c>
      <c r="E4" t="s">
        <v>25</v>
      </c>
      <c r="F4" t="s">
        <v>6</v>
      </c>
      <c r="G4">
        <v>425.1</v>
      </c>
      <c r="H4" t="str">
        <f>IF(Table2[[#This Row],[ Time taken]]&lt;Table1[[#This Row],[ Time taken]],"TRUE","FALSE")</f>
        <v>FALSE</v>
      </c>
      <c r="J4" t="str">
        <f>Table1[[#This Row],[ Function name]]</f>
        <v>assignment(void)</v>
      </c>
      <c r="K4">
        <f>Table2[[#This Row],[ Time taken]]-Table1[[#This Row],[ Time taken]]</f>
        <v>87.400000000000034</v>
      </c>
    </row>
    <row r="5" spans="1:11" x14ac:dyDescent="0.25">
      <c r="A5" t="s">
        <v>3</v>
      </c>
      <c r="B5" t="s">
        <v>7</v>
      </c>
      <c r="C5">
        <v>223.6</v>
      </c>
      <c r="D5" t="str">
        <f>IF(Table1[[#This Row],[ Time taken]]&lt;Table2[[#This Row],[ Time taken]], "TRUE", "FALSE")</f>
        <v>TRUE</v>
      </c>
      <c r="E5" t="s">
        <v>25</v>
      </c>
      <c r="F5" t="s">
        <v>7</v>
      </c>
      <c r="G5">
        <v>1054.4000000000001</v>
      </c>
      <c r="H5" t="str">
        <f>IF(Table2[[#This Row],[ Time taken]]&lt;Table1[[#This Row],[ Time taken]],"TRUE","FALSE")</f>
        <v>FALSE</v>
      </c>
      <c r="J5" t="str">
        <f>Table1[[#This Row],[ Function name]]</f>
        <v>addAssign(void)</v>
      </c>
      <c r="K5">
        <f>Table2[[#This Row],[ Time taken]]-Table1[[#This Row],[ Time taken]]</f>
        <v>830.80000000000007</v>
      </c>
    </row>
    <row r="6" spans="1:11" x14ac:dyDescent="0.25">
      <c r="A6" t="s">
        <v>3</v>
      </c>
      <c r="B6" t="s">
        <v>8</v>
      </c>
      <c r="C6">
        <v>223.7</v>
      </c>
      <c r="D6" t="str">
        <f>IF(Table1[[#This Row],[ Time taken]]&lt;Table2[[#This Row],[ Time taken]], "TRUE", "FALSE")</f>
        <v>TRUE</v>
      </c>
      <c r="E6" t="s">
        <v>25</v>
      </c>
      <c r="F6" t="s">
        <v>8</v>
      </c>
      <c r="G6">
        <v>1055</v>
      </c>
      <c r="H6" t="str">
        <f>IF(Table2[[#This Row],[ Time taken]]&lt;Table1[[#This Row],[ Time taken]],"TRUE","FALSE")</f>
        <v>FALSE</v>
      </c>
      <c r="J6" t="str">
        <f>Table1[[#This Row],[ Function name]]</f>
        <v>subAssign(void)</v>
      </c>
      <c r="K6">
        <f>Table2[[#This Row],[ Time taken]]-Table1[[#This Row],[ Time taken]]</f>
        <v>831.3</v>
      </c>
    </row>
    <row r="7" spans="1:11" x14ac:dyDescent="0.25">
      <c r="A7" t="s">
        <v>3</v>
      </c>
      <c r="B7" t="s">
        <v>9</v>
      </c>
      <c r="C7">
        <v>597.1</v>
      </c>
      <c r="D7" t="str">
        <f>IF(Table1[[#This Row],[ Time taken]]&lt;Table2[[#This Row],[ Time taken]], "TRUE", "FALSE")</f>
        <v>TRUE</v>
      </c>
      <c r="E7" t="s">
        <v>25</v>
      </c>
      <c r="F7" t="s">
        <v>9</v>
      </c>
      <c r="G7">
        <v>1185.5</v>
      </c>
      <c r="H7" t="str">
        <f>IF(Table2[[#This Row],[ Time taken]]&lt;Table1[[#This Row],[ Time taken]],"TRUE","FALSE")</f>
        <v>FALSE</v>
      </c>
      <c r="J7" t="str">
        <f>Table1[[#This Row],[ Function name]]</f>
        <v>mulQuatAssign(void)</v>
      </c>
      <c r="K7">
        <f>Table2[[#This Row],[ Time taken]]-Table1[[#This Row],[ Time taken]]</f>
        <v>588.4</v>
      </c>
    </row>
    <row r="8" spans="1:11" x14ac:dyDescent="0.25">
      <c r="A8" t="s">
        <v>3</v>
      </c>
      <c r="B8" t="s">
        <v>10</v>
      </c>
      <c r="C8">
        <v>225.9</v>
      </c>
      <c r="D8" t="str">
        <f>IF(Table1[[#This Row],[ Time taken]]&lt;Table2[[#This Row],[ Time taken]], "TRUE", "FALSE")</f>
        <v>TRUE</v>
      </c>
      <c r="E8" t="s">
        <v>25</v>
      </c>
      <c r="F8" t="s">
        <v>10</v>
      </c>
      <c r="G8">
        <v>1050.4000000000001</v>
      </c>
      <c r="H8" t="str">
        <f>IF(Table2[[#This Row],[ Time taken]]&lt;Table1[[#This Row],[ Time taken]],"TRUE","FALSE")</f>
        <v>FALSE</v>
      </c>
      <c r="J8" t="str">
        <f>Table1[[#This Row],[ Function name]]</f>
        <v>mulScaleAssign(void)</v>
      </c>
      <c r="K8">
        <f>Table2[[#This Row],[ Time taken]]-Table1[[#This Row],[ Time taken]]</f>
        <v>824.50000000000011</v>
      </c>
    </row>
    <row r="9" spans="1:11" x14ac:dyDescent="0.25">
      <c r="A9" t="s">
        <v>3</v>
      </c>
      <c r="B9" t="s">
        <v>11</v>
      </c>
      <c r="C9">
        <v>493</v>
      </c>
      <c r="D9" t="str">
        <f>IF(Table1[[#This Row],[ Time taken]]&lt;Table2[[#This Row],[ Time taken]], "TRUE", "FALSE")</f>
        <v>TRUE</v>
      </c>
      <c r="E9" t="s">
        <v>25</v>
      </c>
      <c r="F9" t="s">
        <v>11</v>
      </c>
      <c r="G9">
        <v>597.6</v>
      </c>
      <c r="H9" t="str">
        <f>IF(Table2[[#This Row],[ Time taken]]&lt;Table1[[#This Row],[ Time taken]],"TRUE","FALSE")</f>
        <v>FALSE</v>
      </c>
      <c r="J9" t="str">
        <f>Table1[[#This Row],[ Function name]]</f>
        <v>negation(void)</v>
      </c>
      <c r="K9">
        <f>Table2[[#This Row],[ Time taken]]-Table1[[#This Row],[ Time taken]]</f>
        <v>104.60000000000002</v>
      </c>
    </row>
    <row r="10" spans="1:11" x14ac:dyDescent="0.25">
      <c r="A10" t="s">
        <v>3</v>
      </c>
      <c r="B10" t="s">
        <v>12</v>
      </c>
      <c r="C10">
        <v>524</v>
      </c>
      <c r="D10" t="str">
        <f>IF(Table1[[#This Row],[ Time taken]]&lt;Table2[[#This Row],[ Time taken]], "TRUE", "FALSE")</f>
        <v>TRUE</v>
      </c>
      <c r="E10" t="s">
        <v>25</v>
      </c>
      <c r="F10" t="s">
        <v>12</v>
      </c>
      <c r="G10">
        <v>1394.9</v>
      </c>
      <c r="H10" t="str">
        <f>IF(Table2[[#This Row],[ Time taken]]&lt;Table1[[#This Row],[ Time taken]],"TRUE","FALSE")</f>
        <v>FALSE</v>
      </c>
      <c r="J10" t="str">
        <f>Table1[[#This Row],[ Function name]]</f>
        <v>add(void)</v>
      </c>
      <c r="K10">
        <f>Table2[[#This Row],[ Time taken]]-Table1[[#This Row],[ Time taken]]</f>
        <v>870.90000000000009</v>
      </c>
    </row>
    <row r="11" spans="1:11" x14ac:dyDescent="0.25">
      <c r="A11" t="s">
        <v>3</v>
      </c>
      <c r="B11" t="s">
        <v>13</v>
      </c>
      <c r="C11">
        <v>527.29999999999995</v>
      </c>
      <c r="D11" t="str">
        <f>IF(Table1[[#This Row],[ Time taken]]&lt;Table2[[#This Row],[ Time taken]], "TRUE", "FALSE")</f>
        <v>TRUE</v>
      </c>
      <c r="E11" t="s">
        <v>25</v>
      </c>
      <c r="F11" t="s">
        <v>13</v>
      </c>
      <c r="G11">
        <v>1402.9</v>
      </c>
      <c r="H11" t="str">
        <f>IF(Table2[[#This Row],[ Time taken]]&lt;Table1[[#This Row],[ Time taken]],"TRUE","FALSE")</f>
        <v>FALSE</v>
      </c>
      <c r="J11" t="str">
        <f>Table1[[#This Row],[ Function name]]</f>
        <v>sub(void)</v>
      </c>
      <c r="K11">
        <f>Table2[[#This Row],[ Time taken]]-Table1[[#This Row],[ Time taken]]</f>
        <v>875.60000000000014</v>
      </c>
    </row>
    <row r="12" spans="1:11" x14ac:dyDescent="0.25">
      <c r="A12" t="s">
        <v>3</v>
      </c>
      <c r="B12" t="s">
        <v>14</v>
      </c>
      <c r="C12">
        <v>858</v>
      </c>
      <c r="D12" t="str">
        <f>IF(Table1[[#This Row],[ Time taken]]&lt;Table2[[#This Row],[ Time taken]], "TRUE", "FALSE")</f>
        <v>TRUE</v>
      </c>
      <c r="E12" t="s">
        <v>25</v>
      </c>
      <c r="F12" t="s">
        <v>14</v>
      </c>
      <c r="G12">
        <v>1720.3</v>
      </c>
      <c r="H12" t="str">
        <f>IF(Table2[[#This Row],[ Time taken]]&lt;Table1[[#This Row],[ Time taken]],"TRUE","FALSE")</f>
        <v>FALSE</v>
      </c>
      <c r="J12" t="str">
        <f>Table1[[#This Row],[ Function name]]</f>
        <v>mulQuat(void)</v>
      </c>
      <c r="K12">
        <f>Table2[[#This Row],[ Time taken]]-Table1[[#This Row],[ Time taken]]</f>
        <v>862.3</v>
      </c>
    </row>
    <row r="13" spans="1:11" x14ac:dyDescent="0.25">
      <c r="A13" t="s">
        <v>3</v>
      </c>
      <c r="B13" t="s">
        <v>15</v>
      </c>
      <c r="C13">
        <v>528.79999999999995</v>
      </c>
      <c r="D13" t="str">
        <f>IF(Table1[[#This Row],[ Time taken]]&lt;Table2[[#This Row],[ Time taken]], "TRUE", "FALSE")</f>
        <v>TRUE</v>
      </c>
      <c r="E13" t="s">
        <v>25</v>
      </c>
      <c r="F13" t="s">
        <v>15</v>
      </c>
      <c r="G13">
        <v>581.79999999999995</v>
      </c>
      <c r="H13" t="str">
        <f>IF(Table2[[#This Row],[ Time taken]]&lt;Table1[[#This Row],[ Time taken]],"TRUE","FALSE")</f>
        <v>FALSE</v>
      </c>
      <c r="J13" t="str">
        <f>Table1[[#This Row],[ Function name]]</f>
        <v>mulScale(void)</v>
      </c>
      <c r="K13">
        <f>Table2[[#This Row],[ Time taken]]-Table1[[#This Row],[ Time taken]]</f>
        <v>53</v>
      </c>
    </row>
    <row r="14" spans="1:11" x14ac:dyDescent="0.25">
      <c r="A14" t="s">
        <v>3</v>
      </c>
      <c r="B14" t="s">
        <v>16</v>
      </c>
      <c r="C14">
        <v>186.6</v>
      </c>
      <c r="D14" t="str">
        <f>IF(Table1[[#This Row],[ Time taken]]&lt;Table2[[#This Row],[ Time taken]], "TRUE", "FALSE")</f>
        <v>TRUE</v>
      </c>
      <c r="E14" t="s">
        <v>25</v>
      </c>
      <c r="F14" t="s">
        <v>16</v>
      </c>
      <c r="G14">
        <v>699.1</v>
      </c>
      <c r="H14" t="str">
        <f>IF(Table2[[#This Row],[ Time taken]]&lt;Table1[[#This Row],[ Time taken]],"TRUE","FALSE")</f>
        <v>FALSE</v>
      </c>
      <c r="J14" t="str">
        <f>Table1[[#This Row],[ Function name]]</f>
        <v>dot(void)</v>
      </c>
      <c r="K14">
        <f>Table2[[#This Row],[ Time taken]]-Table1[[#This Row],[ Time taken]]</f>
        <v>512.5</v>
      </c>
    </row>
    <row r="15" spans="1:11" x14ac:dyDescent="0.25">
      <c r="A15" t="s">
        <v>3</v>
      </c>
      <c r="B15" t="s">
        <v>17</v>
      </c>
      <c r="C15">
        <v>310</v>
      </c>
      <c r="D15" t="str">
        <f>IF(Table1[[#This Row],[ Time taken]]&lt;Table2[[#This Row],[ Time taken]], "TRUE", "FALSE")</f>
        <v>TRUE</v>
      </c>
      <c r="E15" t="s">
        <v>25</v>
      </c>
      <c r="F15" t="s">
        <v>17</v>
      </c>
      <c r="G15">
        <v>922.5</v>
      </c>
      <c r="H15" t="str">
        <f>IF(Table2[[#This Row],[ Time taken]]&lt;Table1[[#This Row],[ Time taken]],"TRUE","FALSE")</f>
        <v>FALSE</v>
      </c>
      <c r="J15" t="str">
        <f>Table1[[#This Row],[ Function name]]</f>
        <v>norm(void)</v>
      </c>
      <c r="K15">
        <f>Table2[[#This Row],[ Time taken]]-Table1[[#This Row],[ Time taken]]</f>
        <v>612.5</v>
      </c>
    </row>
    <row r="16" spans="1:11" x14ac:dyDescent="0.25">
      <c r="A16" t="s">
        <v>3</v>
      </c>
      <c r="B16" t="s">
        <v>18</v>
      </c>
      <c r="C16">
        <v>171.4</v>
      </c>
      <c r="D16" t="str">
        <f>IF(Table1[[#This Row],[ Time taken]]&lt;Table2[[#This Row],[ Time taken]], "TRUE", "FALSE")</f>
        <v>TRUE</v>
      </c>
      <c r="E16" t="s">
        <v>25</v>
      </c>
      <c r="F16" t="s">
        <v>18</v>
      </c>
      <c r="G16">
        <v>171.7</v>
      </c>
      <c r="H16" t="str">
        <f>IF(Table2[[#This Row],[ Time taken]]&lt;Table1[[#This Row],[ Time taken]],"TRUE","FALSE")</f>
        <v>FALSE</v>
      </c>
      <c r="J16" t="str">
        <f>Table1[[#This Row],[ Function name]]</f>
        <v>normSquared(void)</v>
      </c>
      <c r="K16">
        <f>Table2[[#This Row],[ Time taken]]-Table1[[#This Row],[ Time taken]]</f>
        <v>0.29999999999998295</v>
      </c>
    </row>
    <row r="17" spans="1:11" x14ac:dyDescent="0.25">
      <c r="A17" t="s">
        <v>3</v>
      </c>
      <c r="B17" t="s">
        <v>19</v>
      </c>
      <c r="C17">
        <v>1593.4</v>
      </c>
      <c r="D17" t="str">
        <f>IF(Table1[[#This Row],[ Time taken]]&lt;Table2[[#This Row],[ Time taken]], "TRUE", "FALSE")</f>
        <v>TRUE</v>
      </c>
      <c r="E17" t="s">
        <v>25</v>
      </c>
      <c r="F17" t="s">
        <v>19</v>
      </c>
      <c r="G17">
        <v>1742.4</v>
      </c>
      <c r="H17" t="str">
        <f>IF(Table2[[#This Row],[ Time taken]]&lt;Table1[[#This Row],[ Time taken]],"TRUE","FALSE")</f>
        <v>FALSE</v>
      </c>
      <c r="J17" t="str">
        <f>Table1[[#This Row],[ Function name]]</f>
        <v>normalize(void)</v>
      </c>
      <c r="K17">
        <f>Table2[[#This Row],[ Time taken]]-Table1[[#This Row],[ Time taken]]</f>
        <v>149</v>
      </c>
    </row>
    <row r="18" spans="1:11" x14ac:dyDescent="0.25">
      <c r="A18" t="s">
        <v>3</v>
      </c>
      <c r="B18" t="s">
        <v>20</v>
      </c>
      <c r="C18">
        <v>472.4</v>
      </c>
      <c r="D18" t="str">
        <f>IF(Table1[[#This Row],[ Time taken]]&lt;Table2[[#This Row],[ Time taken]], "TRUE", "FALSE")</f>
        <v>TRUE</v>
      </c>
      <c r="E18" t="s">
        <v>25</v>
      </c>
      <c r="F18" t="s">
        <v>20</v>
      </c>
      <c r="G18">
        <v>585</v>
      </c>
      <c r="H18" t="str">
        <f>IF(Table2[[#This Row],[ Time taken]]&lt;Table1[[#This Row],[ Time taken]],"TRUE","FALSE")</f>
        <v>FALSE</v>
      </c>
      <c r="J18" t="str">
        <f>Table1[[#This Row],[ Function name]]</f>
        <v>conjugate(void)</v>
      </c>
      <c r="K18">
        <f>Table2[[#This Row],[ Time taken]]-Table1[[#This Row],[ Time taken]]</f>
        <v>112.60000000000002</v>
      </c>
    </row>
    <row r="19" spans="1:11" x14ac:dyDescent="0.25">
      <c r="A19" t="s">
        <v>3</v>
      </c>
      <c r="B19" t="s">
        <v>21</v>
      </c>
      <c r="C19">
        <v>1284.4000000000001</v>
      </c>
      <c r="D19" t="str">
        <f>IF(Table1[[#This Row],[ Time taken]]&lt;Table2[[#This Row],[ Time taken]], "TRUE", "FALSE")</f>
        <v>TRUE</v>
      </c>
      <c r="E19" t="s">
        <v>25</v>
      </c>
      <c r="F19" t="s">
        <v>21</v>
      </c>
      <c r="G19">
        <v>7024.9</v>
      </c>
      <c r="H19" t="str">
        <f>IF(Table2[[#This Row],[ Time taken]]&lt;Table1[[#This Row],[ Time taken]],"TRUE","FALSE")</f>
        <v>FALSE</v>
      </c>
      <c r="J19" t="str">
        <f>Table1[[#This Row],[ Function name]]</f>
        <v>rotateVectorFromFloats(void)</v>
      </c>
      <c r="K19">
        <f>Table2[[#This Row],[ Time taken]]-Table1[[#This Row],[ Time taken]]</f>
        <v>5740.5</v>
      </c>
    </row>
    <row r="20" spans="1:11" x14ac:dyDescent="0.25">
      <c r="A20" t="s">
        <v>3</v>
      </c>
      <c r="B20" t="s">
        <v>22</v>
      </c>
      <c r="C20">
        <v>991</v>
      </c>
      <c r="D20" t="str">
        <f>IF(Table1[[#This Row],[ Time taken]]&lt;Table2[[#This Row],[ Time taken]], "TRUE", "FALSE")</f>
        <v>TRUE</v>
      </c>
      <c r="E20" t="s">
        <v>25</v>
      </c>
      <c r="F20" t="s">
        <v>22</v>
      </c>
      <c r="G20">
        <v>7070.1</v>
      </c>
      <c r="H20" t="str">
        <f>IF(Table2[[#This Row],[ Time taken]]&lt;Table1[[#This Row],[ Time taken]],"TRUE","FALSE")</f>
        <v>FALSE</v>
      </c>
      <c r="J20" t="str">
        <f>Table1[[#This Row],[ Function name]]</f>
        <v>rotateVectorFromArray(void)</v>
      </c>
      <c r="K20">
        <f>Table2[[#This Row],[ Time taken]]-Table1[[#This Row],[ Time taken]]</f>
        <v>6079.1</v>
      </c>
    </row>
    <row r="21" spans="1:11" x14ac:dyDescent="0.25">
      <c r="A21" t="s">
        <v>3</v>
      </c>
      <c r="B21" t="s">
        <v>23</v>
      </c>
      <c r="C21">
        <v>2385.3000000000002</v>
      </c>
      <c r="D21" t="str">
        <f>IF(Table1[[#This Row],[ Time taken]]&lt;Table2[[#This Row],[ Time taken]], "TRUE", "FALSE")</f>
        <v>TRUE</v>
      </c>
      <c r="E21" t="s">
        <v>25</v>
      </c>
      <c r="F21" t="s">
        <v>23</v>
      </c>
      <c r="G21">
        <v>7020.3</v>
      </c>
      <c r="H21" t="str">
        <f>IF(Table2[[#This Row],[ Time taken]]&lt;Table1[[#This Row],[ Time taken]],"TRUE","FALSE")</f>
        <v>FALSE</v>
      </c>
      <c r="J21" t="str">
        <f>Table1[[#This Row],[ Function name]]</f>
        <v>fromEuler(void)</v>
      </c>
      <c r="K21">
        <f>Table2[[#This Row],[ Time taken]]-Table1[[#This Row],[ Time taken]]</f>
        <v>4635</v>
      </c>
    </row>
    <row r="22" spans="1:11" x14ac:dyDescent="0.25">
      <c r="A22" t="s">
        <v>3</v>
      </c>
      <c r="B22" t="s">
        <v>24</v>
      </c>
      <c r="C22">
        <v>1193</v>
      </c>
      <c r="D22" t="str">
        <f>IF(Table1[[#This Row],[ Time taken]]&lt;Table2[[#This Row],[ Time taken]], "TRUE", "FALSE")</f>
        <v>TRUE</v>
      </c>
      <c r="E22" t="s">
        <v>25</v>
      </c>
      <c r="F22" t="s">
        <v>24</v>
      </c>
      <c r="G22">
        <v>2698.8</v>
      </c>
      <c r="H22" t="str">
        <f>IF(Table2[[#This Row],[ Time taken]]&lt;Table1[[#This Row],[ Time taken]],"TRUE","FALSE")</f>
        <v>FALSE</v>
      </c>
      <c r="J22" t="str">
        <f>Table1[[#This Row],[ Function name]]</f>
        <v>fromAxisAngle(void)</v>
      </c>
      <c r="K22">
        <f>Table2[[#This Row],[ Time taken]]-Table1[[#This Row],[ Time taken]]</f>
        <v>1505.8000000000002</v>
      </c>
    </row>
    <row r="25" spans="1:11" x14ac:dyDescent="0.25">
      <c r="A25" s="1" t="s">
        <v>0</v>
      </c>
      <c r="B25" s="1" t="s">
        <v>1</v>
      </c>
      <c r="C25" s="1" t="s">
        <v>2</v>
      </c>
      <c r="E25" s="1" t="s">
        <v>0</v>
      </c>
      <c r="F25" s="1" t="s">
        <v>1</v>
      </c>
      <c r="G25" s="1" t="s">
        <v>2</v>
      </c>
    </row>
    <row r="26" spans="1:11" x14ac:dyDescent="0.25">
      <c r="A26" s="3" t="s">
        <v>3</v>
      </c>
      <c r="B26" s="3" t="s">
        <v>4</v>
      </c>
      <c r="C26" s="3">
        <v>195.8</v>
      </c>
      <c r="D26" s="5" t="str">
        <f>IF(C26&lt;G26,"TRUE","FALSE")</f>
        <v>TRUE</v>
      </c>
      <c r="E26" s="3" t="s">
        <v>3</v>
      </c>
      <c r="F26" s="3" t="s">
        <v>4</v>
      </c>
      <c r="G26" s="3">
        <v>199</v>
      </c>
      <c r="H26" s="5" t="str">
        <f>IF(G26&lt;C26,"TRUE","FALSE")</f>
        <v>FALSE</v>
      </c>
      <c r="J26">
        <f>G26-C26</f>
        <v>3.1999999999999886</v>
      </c>
    </row>
    <row r="27" spans="1:11" x14ac:dyDescent="0.25">
      <c r="A27" s="4" t="s">
        <v>3</v>
      </c>
      <c r="B27" s="4" t="s">
        <v>5</v>
      </c>
      <c r="C27" s="4">
        <v>194.7</v>
      </c>
      <c r="D27" s="5" t="str">
        <f t="shared" ref="D27:D46" si="0">IF(C27&lt;G27,"TRUE","FALSE")</f>
        <v>FALSE</v>
      </c>
      <c r="E27" s="4" t="s">
        <v>3</v>
      </c>
      <c r="F27" s="4" t="s">
        <v>5</v>
      </c>
      <c r="G27" s="4">
        <v>186</v>
      </c>
      <c r="H27" s="5" t="str">
        <f t="shared" ref="H27:H46" si="1">IF(G27&lt;C27,"TRUE","FALSE")</f>
        <v>TRUE</v>
      </c>
      <c r="J27">
        <f t="shared" ref="J27:J46" si="2">G27-C27</f>
        <v>-8.6999999999999886</v>
      </c>
    </row>
    <row r="28" spans="1:11" x14ac:dyDescent="0.25">
      <c r="A28" s="3" t="s">
        <v>3</v>
      </c>
      <c r="B28" s="3" t="s">
        <v>6</v>
      </c>
      <c r="C28" s="3">
        <v>337.7</v>
      </c>
      <c r="D28" s="5" t="str">
        <f t="shared" si="0"/>
        <v>TRUE</v>
      </c>
      <c r="E28" s="3" t="s">
        <v>3</v>
      </c>
      <c r="F28" s="3" t="s">
        <v>6</v>
      </c>
      <c r="G28" s="3">
        <v>340.2</v>
      </c>
      <c r="H28" s="5" t="str">
        <f t="shared" si="1"/>
        <v>FALSE</v>
      </c>
      <c r="J28">
        <f t="shared" si="2"/>
        <v>2.5</v>
      </c>
    </row>
    <row r="29" spans="1:11" x14ac:dyDescent="0.25">
      <c r="A29" s="4" t="s">
        <v>3</v>
      </c>
      <c r="B29" s="4" t="s">
        <v>7</v>
      </c>
      <c r="C29" s="4">
        <v>223.6</v>
      </c>
      <c r="D29" s="5" t="str">
        <f t="shared" si="0"/>
        <v>TRUE</v>
      </c>
      <c r="E29" s="4" t="s">
        <v>3</v>
      </c>
      <c r="F29" s="4" t="s">
        <v>7</v>
      </c>
      <c r="G29" s="4">
        <v>224.5</v>
      </c>
      <c r="H29" s="5" t="str">
        <f t="shared" si="1"/>
        <v>FALSE</v>
      </c>
      <c r="J29">
        <f t="shared" si="2"/>
        <v>0.90000000000000568</v>
      </c>
    </row>
    <row r="30" spans="1:11" x14ac:dyDescent="0.25">
      <c r="A30" s="3" t="s">
        <v>3</v>
      </c>
      <c r="B30" s="3" t="s">
        <v>8</v>
      </c>
      <c r="C30" s="3">
        <v>223.7</v>
      </c>
      <c r="D30" s="5" t="str">
        <f t="shared" si="0"/>
        <v>TRUE</v>
      </c>
      <c r="E30" s="3" t="s">
        <v>3</v>
      </c>
      <c r="F30" s="3" t="s">
        <v>8</v>
      </c>
      <c r="G30" s="3">
        <v>226.5</v>
      </c>
      <c r="H30" s="5" t="str">
        <f t="shared" si="1"/>
        <v>FALSE</v>
      </c>
      <c r="J30">
        <f t="shared" si="2"/>
        <v>2.8000000000000114</v>
      </c>
    </row>
    <row r="31" spans="1:11" x14ac:dyDescent="0.25">
      <c r="A31" s="4" t="s">
        <v>3</v>
      </c>
      <c r="B31" s="4" t="s">
        <v>9</v>
      </c>
      <c r="C31" s="4">
        <v>597.1</v>
      </c>
      <c r="D31" s="5" t="str">
        <f t="shared" si="0"/>
        <v>FALSE</v>
      </c>
      <c r="E31" s="4" t="s">
        <v>3</v>
      </c>
      <c r="F31" s="4" t="s">
        <v>9</v>
      </c>
      <c r="G31" s="4">
        <v>595.4</v>
      </c>
      <c r="H31" s="5" t="str">
        <f t="shared" si="1"/>
        <v>TRUE</v>
      </c>
      <c r="J31">
        <f t="shared" si="2"/>
        <v>-1.7000000000000455</v>
      </c>
    </row>
    <row r="32" spans="1:11" x14ac:dyDescent="0.25">
      <c r="A32" s="3" t="s">
        <v>3</v>
      </c>
      <c r="B32" s="3" t="s">
        <v>10</v>
      </c>
      <c r="C32" s="3">
        <v>225.9</v>
      </c>
      <c r="D32" s="5" t="str">
        <f t="shared" si="0"/>
        <v>TRUE</v>
      </c>
      <c r="E32" s="3" t="s">
        <v>3</v>
      </c>
      <c r="F32" s="3" t="s">
        <v>10</v>
      </c>
      <c r="G32" s="3">
        <v>226.1</v>
      </c>
      <c r="H32" s="5" t="str">
        <f t="shared" si="1"/>
        <v>FALSE</v>
      </c>
      <c r="J32">
        <f t="shared" si="2"/>
        <v>0.19999999999998863</v>
      </c>
    </row>
    <row r="33" spans="1:10" x14ac:dyDescent="0.25">
      <c r="A33" s="4" t="s">
        <v>3</v>
      </c>
      <c r="B33" s="4" t="s">
        <v>11</v>
      </c>
      <c r="C33" s="4">
        <v>493</v>
      </c>
      <c r="D33" s="5" t="str">
        <f t="shared" si="0"/>
        <v>TRUE</v>
      </c>
      <c r="E33" s="4" t="s">
        <v>3</v>
      </c>
      <c r="F33" s="4" t="s">
        <v>11</v>
      </c>
      <c r="G33" s="4">
        <v>495</v>
      </c>
      <c r="H33" s="5" t="str">
        <f t="shared" si="1"/>
        <v>FALSE</v>
      </c>
      <c r="J33">
        <f t="shared" si="2"/>
        <v>2</v>
      </c>
    </row>
    <row r="34" spans="1:10" x14ac:dyDescent="0.25">
      <c r="A34" s="3" t="s">
        <v>3</v>
      </c>
      <c r="B34" s="3" t="s">
        <v>12</v>
      </c>
      <c r="C34" s="3">
        <v>524</v>
      </c>
      <c r="D34" s="5" t="str">
        <f t="shared" si="0"/>
        <v>TRUE</v>
      </c>
      <c r="E34" s="3" t="s">
        <v>3</v>
      </c>
      <c r="F34" s="3" t="s">
        <v>12</v>
      </c>
      <c r="G34" s="3">
        <v>529.29999999999995</v>
      </c>
      <c r="H34" s="5" t="str">
        <f t="shared" si="1"/>
        <v>FALSE</v>
      </c>
      <c r="J34">
        <f t="shared" si="2"/>
        <v>5.2999999999999545</v>
      </c>
    </row>
    <row r="35" spans="1:10" x14ac:dyDescent="0.25">
      <c r="A35" s="4" t="s">
        <v>3</v>
      </c>
      <c r="B35" s="4" t="s">
        <v>13</v>
      </c>
      <c r="C35" s="4">
        <v>527.29999999999995</v>
      </c>
      <c r="D35" s="5" t="str">
        <f t="shared" si="0"/>
        <v>TRUE</v>
      </c>
      <c r="E35" s="4" t="s">
        <v>3</v>
      </c>
      <c r="F35" s="4" t="s">
        <v>13</v>
      </c>
      <c r="G35" s="4">
        <v>527.70000000000005</v>
      </c>
      <c r="H35" s="5" t="str">
        <f t="shared" si="1"/>
        <v>FALSE</v>
      </c>
      <c r="J35">
        <f t="shared" si="2"/>
        <v>0.40000000000009095</v>
      </c>
    </row>
    <row r="36" spans="1:10" x14ac:dyDescent="0.25">
      <c r="A36" s="3" t="s">
        <v>3</v>
      </c>
      <c r="B36" s="3" t="s">
        <v>14</v>
      </c>
      <c r="C36" s="3">
        <v>858</v>
      </c>
      <c r="D36" s="5" t="str">
        <f t="shared" si="0"/>
        <v>TRUE</v>
      </c>
      <c r="E36" s="3" t="s">
        <v>3</v>
      </c>
      <c r="F36" s="3" t="s">
        <v>14</v>
      </c>
      <c r="G36" s="3">
        <v>865.4</v>
      </c>
      <c r="H36" s="5" t="str">
        <f t="shared" si="1"/>
        <v>FALSE</v>
      </c>
      <c r="J36">
        <f t="shared" si="2"/>
        <v>7.3999999999999773</v>
      </c>
    </row>
    <row r="37" spans="1:10" x14ac:dyDescent="0.25">
      <c r="A37" s="4" t="s">
        <v>3</v>
      </c>
      <c r="B37" s="4" t="s">
        <v>15</v>
      </c>
      <c r="C37" s="4">
        <v>528.79999999999995</v>
      </c>
      <c r="D37" s="5" t="str">
        <f t="shared" si="0"/>
        <v>TRUE</v>
      </c>
      <c r="E37" s="4" t="s">
        <v>3</v>
      </c>
      <c r="F37" s="4" t="s">
        <v>15</v>
      </c>
      <c r="G37" s="4">
        <v>532.4</v>
      </c>
      <c r="H37" s="5" t="str">
        <f t="shared" si="1"/>
        <v>FALSE</v>
      </c>
      <c r="J37">
        <f t="shared" si="2"/>
        <v>3.6000000000000227</v>
      </c>
    </row>
    <row r="38" spans="1:10" x14ac:dyDescent="0.25">
      <c r="A38" s="3" t="s">
        <v>3</v>
      </c>
      <c r="B38" s="3" t="s">
        <v>16</v>
      </c>
      <c r="C38" s="3">
        <v>186.6</v>
      </c>
      <c r="D38" s="5" t="str">
        <f t="shared" si="0"/>
        <v>FALSE</v>
      </c>
      <c r="E38" s="3" t="s">
        <v>3</v>
      </c>
      <c r="F38" s="3" t="s">
        <v>16</v>
      </c>
      <c r="G38" s="3">
        <v>185.7</v>
      </c>
      <c r="H38" s="5" t="str">
        <f t="shared" si="1"/>
        <v>TRUE</v>
      </c>
      <c r="J38">
        <f t="shared" si="2"/>
        <v>-0.90000000000000568</v>
      </c>
    </row>
    <row r="39" spans="1:10" x14ac:dyDescent="0.25">
      <c r="A39" s="4" t="s">
        <v>3</v>
      </c>
      <c r="B39" s="4" t="s">
        <v>17</v>
      </c>
      <c r="C39" s="4">
        <v>310</v>
      </c>
      <c r="D39" s="5" t="str">
        <f t="shared" si="0"/>
        <v>FALSE</v>
      </c>
      <c r="E39" s="4" t="s">
        <v>3</v>
      </c>
      <c r="F39" s="4" t="s">
        <v>17</v>
      </c>
      <c r="G39" s="4">
        <v>302.8</v>
      </c>
      <c r="H39" s="5" t="str">
        <f t="shared" si="1"/>
        <v>TRUE</v>
      </c>
      <c r="J39">
        <f t="shared" si="2"/>
        <v>-7.1999999999999886</v>
      </c>
    </row>
    <row r="40" spans="1:10" x14ac:dyDescent="0.25">
      <c r="A40" s="3" t="s">
        <v>3</v>
      </c>
      <c r="B40" s="3" t="s">
        <v>18</v>
      </c>
      <c r="C40" s="3">
        <v>171.4</v>
      </c>
      <c r="D40" s="5" t="str">
        <f t="shared" si="0"/>
        <v>TRUE</v>
      </c>
      <c r="E40" s="3" t="s">
        <v>3</v>
      </c>
      <c r="F40" s="3" t="s">
        <v>18</v>
      </c>
      <c r="G40" s="3">
        <v>173.4</v>
      </c>
      <c r="H40" s="5" t="str">
        <f t="shared" si="1"/>
        <v>FALSE</v>
      </c>
      <c r="J40">
        <f t="shared" si="2"/>
        <v>2</v>
      </c>
    </row>
    <row r="41" spans="1:10" x14ac:dyDescent="0.25">
      <c r="A41" s="4" t="s">
        <v>3</v>
      </c>
      <c r="B41" s="4" t="s">
        <v>19</v>
      </c>
      <c r="C41" s="4">
        <v>1593.4</v>
      </c>
      <c r="D41" s="5" t="str">
        <f t="shared" si="0"/>
        <v>TRUE</v>
      </c>
      <c r="E41" s="4" t="s">
        <v>3</v>
      </c>
      <c r="F41" s="4" t="s">
        <v>19</v>
      </c>
      <c r="G41" s="4">
        <v>1609.4</v>
      </c>
      <c r="H41" s="5" t="str">
        <f t="shared" si="1"/>
        <v>FALSE</v>
      </c>
      <c r="J41">
        <f t="shared" si="2"/>
        <v>16</v>
      </c>
    </row>
    <row r="42" spans="1:10" x14ac:dyDescent="0.25">
      <c r="A42" s="3" t="s">
        <v>3</v>
      </c>
      <c r="B42" s="3" t="s">
        <v>20</v>
      </c>
      <c r="C42" s="3">
        <v>472.4</v>
      </c>
      <c r="D42" s="5" t="str">
        <f t="shared" si="0"/>
        <v>TRUE</v>
      </c>
      <c r="E42" s="3" t="s">
        <v>3</v>
      </c>
      <c r="F42" s="3" t="s">
        <v>20</v>
      </c>
      <c r="G42" s="3">
        <v>476.4</v>
      </c>
      <c r="H42" s="5" t="str">
        <f t="shared" si="1"/>
        <v>FALSE</v>
      </c>
      <c r="J42">
        <f t="shared" si="2"/>
        <v>4</v>
      </c>
    </row>
    <row r="43" spans="1:10" x14ac:dyDescent="0.25">
      <c r="A43" s="4" t="s">
        <v>3</v>
      </c>
      <c r="B43" s="4" t="s">
        <v>21</v>
      </c>
      <c r="C43" s="4">
        <v>1284.4000000000001</v>
      </c>
      <c r="D43" s="5" t="str">
        <f t="shared" si="0"/>
        <v>TRUE</v>
      </c>
      <c r="E43" s="4" t="s">
        <v>3</v>
      </c>
      <c r="F43" s="4" t="s">
        <v>21</v>
      </c>
      <c r="G43" s="4">
        <v>1299.9000000000001</v>
      </c>
      <c r="H43" s="5" t="str">
        <f t="shared" si="1"/>
        <v>FALSE</v>
      </c>
      <c r="J43">
        <f t="shared" si="2"/>
        <v>15.5</v>
      </c>
    </row>
    <row r="44" spans="1:10" x14ac:dyDescent="0.25">
      <c r="A44" s="3" t="s">
        <v>3</v>
      </c>
      <c r="B44" s="3" t="s">
        <v>22</v>
      </c>
      <c r="C44" s="3">
        <v>991</v>
      </c>
      <c r="D44" s="5" t="str">
        <f t="shared" si="0"/>
        <v>TRUE</v>
      </c>
      <c r="E44" s="3" t="s">
        <v>3</v>
      </c>
      <c r="F44" s="3" t="s">
        <v>22</v>
      </c>
      <c r="G44" s="3">
        <v>1024.2</v>
      </c>
      <c r="H44" s="5" t="str">
        <f t="shared" si="1"/>
        <v>FALSE</v>
      </c>
      <c r="J44">
        <f t="shared" si="2"/>
        <v>33.200000000000045</v>
      </c>
    </row>
    <row r="45" spans="1:10" x14ac:dyDescent="0.25">
      <c r="A45" s="4" t="s">
        <v>3</v>
      </c>
      <c r="B45" s="4" t="s">
        <v>23</v>
      </c>
      <c r="C45" s="4">
        <v>2385.3000000000002</v>
      </c>
      <c r="D45" s="5" t="str">
        <f t="shared" si="0"/>
        <v>FALSE</v>
      </c>
      <c r="E45" s="4" t="s">
        <v>3</v>
      </c>
      <c r="F45" s="4" t="s">
        <v>23</v>
      </c>
      <c r="G45" s="4">
        <v>2364</v>
      </c>
      <c r="H45" s="5" t="str">
        <f t="shared" si="1"/>
        <v>TRUE</v>
      </c>
      <c r="J45">
        <f t="shared" si="2"/>
        <v>-21.300000000000182</v>
      </c>
    </row>
    <row r="46" spans="1:10" x14ac:dyDescent="0.25">
      <c r="A46" s="2" t="s">
        <v>3</v>
      </c>
      <c r="B46" s="2" t="s">
        <v>24</v>
      </c>
      <c r="C46" s="2">
        <v>1193</v>
      </c>
      <c r="D46" s="5" t="str">
        <f t="shared" si="0"/>
        <v>TRUE</v>
      </c>
      <c r="E46" s="2" t="s">
        <v>3</v>
      </c>
      <c r="F46" s="2" t="s">
        <v>24</v>
      </c>
      <c r="G46" s="2">
        <v>1200.3</v>
      </c>
      <c r="H46" s="5" t="str">
        <f t="shared" si="1"/>
        <v>FALSE</v>
      </c>
      <c r="J46">
        <f t="shared" si="2"/>
        <v>7.2999999999999545</v>
      </c>
    </row>
  </sheetData>
  <phoneticPr fontId="20" type="noConversion"/>
  <conditionalFormatting sqref="D23:D25 D48:D1048576">
    <cfRule type="cellIs" dxfId="1" priority="5" operator="equal">
      <formula>"""FALSE"""</formula>
    </cfRule>
  </conditionalFormatting>
  <conditionalFormatting sqref="J1 K2:K22 J23:J1048576">
    <cfRule type="cellIs" dxfId="0" priority="3" operator="less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RegQuatTest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Kelson Wysocki</dc:creator>
  <cp:lastModifiedBy>Kelson Wysocki</cp:lastModifiedBy>
  <dcterms:created xsi:type="dcterms:W3CDTF">2025-06-07T23:24:19Z</dcterms:created>
  <dcterms:modified xsi:type="dcterms:W3CDTF">2025-06-08T17:12:02Z</dcterms:modified>
</cp:coreProperties>
</file>