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on\Documents\Projects\typed_squirrel\build\Visual Studio Community 2022 Release - amd64\Debug\Debug\"/>
    </mc:Choice>
  </mc:AlternateContent>
  <xr:revisionPtr revIDLastSave="0" documentId="13_ncr:1_{9BFA871D-404A-47D4-81AB-C326B6113C82}" xr6:coauthVersionLast="47" xr6:coauthVersionMax="47" xr10:uidLastSave="{00000000-0000-0000-0000-000000000000}"/>
  <bookViews>
    <workbookView xWindow="240" yWindow="1980" windowWidth="21000" windowHeight="19755" xr2:uid="{F65BA0A3-315E-4F3B-9DC6-AB09C013BE12}"/>
  </bookViews>
  <sheets>
    <sheet name="RegQua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K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D46" i="1" s="1"/>
  <c r="C47" i="1"/>
  <c r="D47" i="1" s="1"/>
  <c r="C48" i="1"/>
  <c r="K48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B40" i="1"/>
  <c r="B41" i="1"/>
  <c r="J41" i="1" s="1"/>
  <c r="B42" i="1"/>
  <c r="B43" i="1"/>
  <c r="J43" i="1" s="1"/>
  <c r="B44" i="1"/>
  <c r="J44" i="1" s="1"/>
  <c r="B45" i="1"/>
  <c r="J45" i="1" s="1"/>
  <c r="B46" i="1"/>
  <c r="J46" i="1" s="1"/>
  <c r="B47" i="1"/>
  <c r="J47" i="1" s="1"/>
  <c r="B48" i="1"/>
  <c r="J48" i="1" s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J42" i="1"/>
  <c r="J40" i="1"/>
  <c r="J3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K32" i="1"/>
  <c r="K31" i="1"/>
  <c r="K30" i="1"/>
  <c r="K29" i="1"/>
  <c r="K28" i="1"/>
  <c r="H44" i="1"/>
  <c r="H43" i="1"/>
  <c r="H42" i="1"/>
  <c r="H41" i="1"/>
  <c r="H33" i="1"/>
  <c r="H32" i="1"/>
  <c r="H31" i="1"/>
  <c r="H30" i="1"/>
  <c r="H29" i="1"/>
  <c r="H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K35" i="1" l="1"/>
  <c r="K36" i="1"/>
  <c r="K37" i="1"/>
  <c r="H46" i="1"/>
  <c r="H48" i="1"/>
  <c r="K34" i="1"/>
  <c r="K38" i="1"/>
  <c r="H45" i="1"/>
  <c r="H47" i="1"/>
  <c r="K39" i="1"/>
  <c r="K40" i="1"/>
  <c r="K47" i="1"/>
  <c r="K46" i="1"/>
  <c r="D48" i="1"/>
</calcChain>
</file>

<file path=xl/sharedStrings.xml><?xml version="1.0" encoding="utf-8"?>
<sst xmlns="http://schemas.openxmlformats.org/spreadsheetml/2006/main" count="146" uniqueCount="31">
  <si>
    <t>File name</t>
  </si>
  <si>
    <t xml:space="preserve"> Function name</t>
  </si>
  <si>
    <t xml:space="preserve"> Time taken</t>
  </si>
  <si>
    <t>quaternionTests.cpp</t>
  </si>
  <si>
    <t>construction(void)</t>
  </si>
  <si>
    <t>copyConstruct(void)</t>
  </si>
  <si>
    <t>assignment(void)</t>
  </si>
  <si>
    <t>addAssign(void)</t>
  </si>
  <si>
    <t>subAssign(void)</t>
  </si>
  <si>
    <t>mulQuatAssign(void)</t>
  </si>
  <si>
    <t>mulScaleAssign(void)</t>
  </si>
  <si>
    <t>negation(void)</t>
  </si>
  <si>
    <t>add(void)</t>
  </si>
  <si>
    <t>sub(void)</t>
  </si>
  <si>
    <t>mulQuat(void)</t>
  </si>
  <si>
    <t>mulScale(void)</t>
  </si>
  <si>
    <t>dot(void)</t>
  </si>
  <si>
    <t>norm(void)</t>
  </si>
  <si>
    <t>normSquared(void)</t>
  </si>
  <si>
    <t>normalize(void)</t>
  </si>
  <si>
    <t>conjugate(void)</t>
  </si>
  <si>
    <t>rotateVectorFromFloats(void)</t>
  </si>
  <si>
    <t>rotateVectorFromArray(void)</t>
  </si>
  <si>
    <t>fromEuler(void)</t>
  </si>
  <si>
    <t>fromAxisAngle(void)</t>
  </si>
  <si>
    <t>glmQuaternionTests.cpp</t>
  </si>
  <si>
    <t>Status</t>
  </si>
  <si>
    <t>quaternionOldTests.cpp</t>
  </si>
  <si>
    <t>Current Quaternion</t>
  </si>
  <si>
    <t>GLM Quaternion</t>
  </si>
  <si>
    <t>Old Quaternion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</si>
</sst>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CFAD-6C59-4AA4-9C69-F65EDE7B7130}" name="Table1" displayName="Table1" ref="A3:D24" totalsRowShown="0">
  <autoFilter ref="A3:D24" xr:uid="{710BCFAD-6C59-4AA4-9C69-F65EDE7B7130}"/>
  <tableColumns count="4">
    <tableColumn id="1" xr3:uid="{3D45B39B-91D3-4BD1-B26D-D142DB4EE292}" name="File name"/>
    <tableColumn id="2" xr3:uid="{15C2718A-8886-4C52-AE07-5523360E72C4}" name=" Function name"/>
    <tableColumn id="3" xr3:uid="{082F66F1-D800-4981-8611-487902182B24}" name=" Time taken"/>
    <tableColumn id="4" xr3:uid="{50043342-086A-4208-9D48-BC279FE90383}" name="Status" dataDxfId="6">
      <calculatedColumnFormula>IF(Table1[[#This Row],[ Time taken]]&lt;Table2[[#This Row],[ Time taken]], "TRUE", "FALSE")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E94CF-0F34-4DB5-B60F-4A5DD5605B64}" name="Table2" displayName="Table2" ref="E3:H24" totalsRowShown="0">
  <autoFilter ref="E3:H24" xr:uid="{45FE94CF-0F34-4DB5-B60F-4A5DD5605B64}"/>
  <tableColumns count="4">
    <tableColumn id="1" xr3:uid="{01796C0D-BAC6-4846-A13B-DE4969FD30E5}" name="File name"/>
    <tableColumn id="2" xr3:uid="{26ADFB68-6C10-4CE5-9F13-651D5FA2C2FD}" name=" Function name"/>
    <tableColumn id="3" xr3:uid="{CB9DC4BB-4E98-452D-9FD0-992F68954F55}" name=" Time taken"/>
    <tableColumn id="4" xr3:uid="{9D4E5634-ACD3-46A6-B5B9-87DD74E423D6}" name="Status" dataDxfId="5">
      <calculatedColumnFormula>IF(Table2[[#This Row],[ Time taken]]&lt;Table1[[#This Row],[ Time taken]],"TRUE","FALSE")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E14AC9-C9DB-465D-A9B5-25ACBFB65156}" name="Table3" displayName="Table3" ref="E27:H48" totalsRowShown="0">
  <autoFilter ref="E27:H48" xr:uid="{F4E14AC9-C9DB-465D-A9B5-25ACBFB65156}"/>
  <tableColumns count="4">
    <tableColumn id="1" xr3:uid="{5666163B-F488-464F-8008-5B021B2E2D8D}" name="File name"/>
    <tableColumn id="2" xr3:uid="{30BAC214-A4D0-403B-AD20-3A837A9CAF54}" name=" Function name"/>
    <tableColumn id="3" xr3:uid="{CE3682FE-722F-4B02-86AD-CD58AF48952C}" name=" Time taken"/>
    <tableColumn id="4" xr3:uid="{475C2DC7-3377-4DBD-AC94-CFD7C72C815F}" name="Status">
      <calculatedColumnFormula>IF(G28&lt;C28,"TRUE","FALSE")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14F68D-938A-477D-950E-7EED0ACAEDDC}" name="Table5" displayName="Table5" ref="A27:D48" totalsRowShown="0">
  <autoFilter ref="A27:D48" xr:uid="{D014F68D-938A-477D-950E-7EED0ACAEDDC}"/>
  <tableColumns count="4">
    <tableColumn id="1" xr3:uid="{6DE51BE5-BECE-49DF-A4A6-58F1A7C361A5}" name="File name" dataDxfId="2">
      <calculatedColumnFormula>A4</calculatedColumnFormula>
    </tableColumn>
    <tableColumn id="2" xr3:uid="{DC4E0F68-37DB-4B47-9AC6-B2EDB2495C4E}" name=" Function name" dataDxfId="1">
      <calculatedColumnFormula>B4</calculatedColumnFormula>
    </tableColumn>
    <tableColumn id="3" xr3:uid="{408DA077-7517-4E94-BF97-3D3732BC1BD7}" name=" Time taken" dataDxfId="0">
      <calculatedColumnFormula>C4</calculatedColumnFormula>
    </tableColumn>
    <tableColumn id="4" xr3:uid="{581B3196-2027-41A4-B11D-996B626BCD13}" name="Status">
      <calculatedColumnFormula>IF(C28&lt;G28,"TRUE","FALSE")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C684-27C7-4C0F-9012-A2764268141B}">
  <dimension ref="A1:K48"/>
  <sheetViews>
    <sheetView tabSelected="1" workbookViewId="0">
      <selection activeCell="A4" sqref="A4:C24"/>
    </sheetView>
  </sheetViews>
  <sheetFormatPr defaultRowHeight="15" x14ac:dyDescent="0.25"/>
  <cols>
    <col min="1" max="1" width="19.42578125" bestFit="1" customWidth="1"/>
    <col min="2" max="2" width="27.42578125" bestFit="1" customWidth="1"/>
    <col min="3" max="3" width="13.140625" customWidth="1"/>
    <col min="4" max="4" width="11" customWidth="1"/>
    <col min="5" max="5" width="23.140625" bestFit="1" customWidth="1"/>
    <col min="6" max="6" width="27.42578125" bestFit="1" customWidth="1"/>
    <col min="7" max="7" width="13.42578125" customWidth="1"/>
    <col min="10" max="10" width="27.42578125" bestFit="1" customWidth="1"/>
    <col min="11" max="11" width="7" bestFit="1" customWidth="1"/>
  </cols>
  <sheetData>
    <row r="1" spans="1:11" x14ac:dyDescent="0.25">
      <c r="A1" s="1" t="s">
        <v>28</v>
      </c>
      <c r="B1" s="1"/>
      <c r="C1" s="1"/>
      <c r="D1" s="1"/>
      <c r="E1" s="1" t="s">
        <v>29</v>
      </c>
      <c r="F1" s="1"/>
      <c r="G1" s="1"/>
      <c r="H1" s="1"/>
    </row>
    <row r="2" spans="1:11" x14ac:dyDescent="0.25">
      <c r="A2" s="1"/>
      <c r="B2" s="1"/>
      <c r="C2" s="1"/>
      <c r="D2" s="1"/>
      <c r="E2" s="1"/>
      <c r="F2" s="1"/>
      <c r="G2" s="1"/>
      <c r="H2" s="1"/>
    </row>
    <row r="3" spans="1:11" x14ac:dyDescent="0.25">
      <c r="A3" t="s">
        <v>0</v>
      </c>
      <c r="B3" t="s">
        <v>1</v>
      </c>
      <c r="C3" t="s">
        <v>2</v>
      </c>
      <c r="D3" t="s">
        <v>26</v>
      </c>
      <c r="E3" t="s">
        <v>0</v>
      </c>
      <c r="F3" t="s">
        <v>1</v>
      </c>
      <c r="G3" t="s">
        <v>2</v>
      </c>
      <c r="H3" t="s">
        <v>26</v>
      </c>
    </row>
    <row r="4" spans="1:11" x14ac:dyDescent="0.25">
      <c r="A4" t="s">
        <v>3</v>
      </c>
      <c r="B4" t="s">
        <v>4</v>
      </c>
      <c r="C4">
        <v>204.7</v>
      </c>
      <c r="D4" t="str">
        <f>IF(Table1[[#This Row],[ Time taken]]&lt;Table2[[#This Row],[ Time taken]], "TRUE", "FALSE")</f>
        <v>FALSE</v>
      </c>
      <c r="E4" t="s">
        <v>25</v>
      </c>
      <c r="F4" t="s">
        <v>4</v>
      </c>
      <c r="G4">
        <v>183.2</v>
      </c>
      <c r="H4" t="str">
        <f>IF(Table2[[#This Row],[ Time taken]]&lt;Table1[[#This Row],[ Time taken]],"TRUE","FALSE")</f>
        <v>TRUE</v>
      </c>
      <c r="J4" t="str">
        <f>Table1[[#This Row],[ Function name]]</f>
        <v>construction(void)</v>
      </c>
      <c r="K4">
        <f>Table2[[#This Row],[ Time taken]]-Table1[[#This Row],[ Time taken]]</f>
        <v>-21.5</v>
      </c>
    </row>
    <row r="5" spans="1:11" x14ac:dyDescent="0.25">
      <c r="A5" t="s">
        <v>3</v>
      </c>
      <c r="B5" t="s">
        <v>5</v>
      </c>
      <c r="C5">
        <v>168.5</v>
      </c>
      <c r="D5" t="str">
        <f>IF(Table1[[#This Row],[ Time taken]]&lt;Table2[[#This Row],[ Time taken]], "TRUE", "FALSE")</f>
        <v>TRUE</v>
      </c>
      <c r="E5" t="s">
        <v>25</v>
      </c>
      <c r="F5" t="s">
        <v>5</v>
      </c>
      <c r="G5">
        <v>204.1</v>
      </c>
      <c r="H5" t="str">
        <f>IF(Table2[[#This Row],[ Time taken]]&lt;Table1[[#This Row],[ Time taken]],"TRUE","FALSE")</f>
        <v>FALSE</v>
      </c>
      <c r="J5" t="str">
        <f>Table1[[#This Row],[ Function name]]</f>
        <v>copyConstruct(void)</v>
      </c>
      <c r="K5">
        <f>Table2[[#This Row],[ Time taken]]-Table1[[#This Row],[ Time taken]]</f>
        <v>35.599999999999994</v>
      </c>
    </row>
    <row r="6" spans="1:11" x14ac:dyDescent="0.25">
      <c r="A6" t="s">
        <v>3</v>
      </c>
      <c r="B6" t="s">
        <v>6</v>
      </c>
      <c r="C6">
        <v>350</v>
      </c>
      <c r="D6" t="str">
        <f>IF(Table1[[#This Row],[ Time taken]]&lt;Table2[[#This Row],[ Time taken]], "TRUE", "FALSE")</f>
        <v>TRUE</v>
      </c>
      <c r="E6" t="s">
        <v>25</v>
      </c>
      <c r="F6" t="s">
        <v>6</v>
      </c>
      <c r="G6">
        <v>395.5</v>
      </c>
      <c r="H6" t="str">
        <f>IF(Table2[[#This Row],[ Time taken]]&lt;Table1[[#This Row],[ Time taken]],"TRUE","FALSE")</f>
        <v>FALSE</v>
      </c>
      <c r="J6" t="str">
        <f>Table1[[#This Row],[ Function name]]</f>
        <v>assignment(void)</v>
      </c>
      <c r="K6">
        <f>Table2[[#This Row],[ Time taken]]-Table1[[#This Row],[ Time taken]]</f>
        <v>45.5</v>
      </c>
    </row>
    <row r="7" spans="1:11" x14ac:dyDescent="0.25">
      <c r="A7" t="s">
        <v>3</v>
      </c>
      <c r="B7" t="s">
        <v>7</v>
      </c>
      <c r="C7">
        <v>226</v>
      </c>
      <c r="D7" t="str">
        <f>IF(Table1[[#This Row],[ Time taken]]&lt;Table2[[#This Row],[ Time taken]], "TRUE", "FALSE")</f>
        <v>TRUE</v>
      </c>
      <c r="E7" t="s">
        <v>25</v>
      </c>
      <c r="F7" t="s">
        <v>7</v>
      </c>
      <c r="G7">
        <v>1091.9000000000001</v>
      </c>
      <c r="H7" t="str">
        <f>IF(Table2[[#This Row],[ Time taken]]&lt;Table1[[#This Row],[ Time taken]],"TRUE","FALSE")</f>
        <v>FALSE</v>
      </c>
      <c r="J7" t="str">
        <f>Table1[[#This Row],[ Function name]]</f>
        <v>addAssign(void)</v>
      </c>
      <c r="K7">
        <f>Table2[[#This Row],[ Time taken]]-Table1[[#This Row],[ Time taken]]</f>
        <v>865.90000000000009</v>
      </c>
    </row>
    <row r="8" spans="1:11" x14ac:dyDescent="0.25">
      <c r="A8" t="s">
        <v>3</v>
      </c>
      <c r="B8" t="s">
        <v>8</v>
      </c>
      <c r="C8">
        <v>225.9</v>
      </c>
      <c r="D8" t="str">
        <f>IF(Table1[[#This Row],[ Time taken]]&lt;Table2[[#This Row],[ Time taken]], "TRUE", "FALSE")</f>
        <v>TRUE</v>
      </c>
      <c r="E8" t="s">
        <v>25</v>
      </c>
      <c r="F8" t="s">
        <v>8</v>
      </c>
      <c r="G8">
        <v>1081</v>
      </c>
      <c r="H8" t="str">
        <f>IF(Table2[[#This Row],[ Time taken]]&lt;Table1[[#This Row],[ Time taken]],"TRUE","FALSE")</f>
        <v>FALSE</v>
      </c>
      <c r="J8" t="str">
        <f>Table1[[#This Row],[ Function name]]</f>
        <v>subAssign(void)</v>
      </c>
      <c r="K8">
        <f>Table2[[#This Row],[ Time taken]]-Table1[[#This Row],[ Time taken]]</f>
        <v>855.1</v>
      </c>
    </row>
    <row r="9" spans="1:11" x14ac:dyDescent="0.25">
      <c r="A9" t="s">
        <v>3</v>
      </c>
      <c r="B9" t="s">
        <v>9</v>
      </c>
      <c r="C9">
        <v>601.29999999999995</v>
      </c>
      <c r="D9" t="str">
        <f>IF(Table1[[#This Row],[ Time taken]]&lt;Table2[[#This Row],[ Time taken]], "TRUE", "FALSE")</f>
        <v>TRUE</v>
      </c>
      <c r="E9" t="s">
        <v>25</v>
      </c>
      <c r="F9" t="s">
        <v>9</v>
      </c>
      <c r="G9">
        <v>1198.7</v>
      </c>
      <c r="H9" t="str">
        <f>IF(Table2[[#This Row],[ Time taken]]&lt;Table1[[#This Row],[ Time taken]],"TRUE","FALSE")</f>
        <v>FALSE</v>
      </c>
      <c r="J9" t="str">
        <f>Table1[[#This Row],[ Function name]]</f>
        <v>mulQuatAssign(void)</v>
      </c>
      <c r="K9">
        <f>Table2[[#This Row],[ Time taken]]-Table1[[#This Row],[ Time taken]]</f>
        <v>597.40000000000009</v>
      </c>
    </row>
    <row r="10" spans="1:11" x14ac:dyDescent="0.25">
      <c r="A10" t="s">
        <v>3</v>
      </c>
      <c r="B10" t="s">
        <v>10</v>
      </c>
      <c r="C10">
        <v>227.3</v>
      </c>
      <c r="D10" t="str">
        <f>IF(Table1[[#This Row],[ Time taken]]&lt;Table2[[#This Row],[ Time taken]], "TRUE", "FALSE")</f>
        <v>TRUE</v>
      </c>
      <c r="E10" t="s">
        <v>25</v>
      </c>
      <c r="F10" t="s">
        <v>10</v>
      </c>
      <c r="G10">
        <v>1046.4000000000001</v>
      </c>
      <c r="H10" t="str">
        <f>IF(Table2[[#This Row],[ Time taken]]&lt;Table1[[#This Row],[ Time taken]],"TRUE","FALSE")</f>
        <v>FALSE</v>
      </c>
      <c r="J10" t="str">
        <f>Table1[[#This Row],[ Function name]]</f>
        <v>mulScaleAssign(void)</v>
      </c>
      <c r="K10">
        <f>Table2[[#This Row],[ Time taken]]-Table1[[#This Row],[ Time taken]]</f>
        <v>819.10000000000014</v>
      </c>
    </row>
    <row r="11" spans="1:11" x14ac:dyDescent="0.25">
      <c r="A11" t="s">
        <v>3</v>
      </c>
      <c r="B11" t="s">
        <v>11</v>
      </c>
      <c r="C11">
        <v>522.9</v>
      </c>
      <c r="D11" t="str">
        <f>IF(Table1[[#This Row],[ Time taken]]&lt;Table2[[#This Row],[ Time taken]], "TRUE", "FALSE")</f>
        <v>TRUE</v>
      </c>
      <c r="E11" t="s">
        <v>25</v>
      </c>
      <c r="F11" t="s">
        <v>11</v>
      </c>
      <c r="G11">
        <v>595.6</v>
      </c>
      <c r="H11" t="str">
        <f>IF(Table2[[#This Row],[ Time taken]]&lt;Table1[[#This Row],[ Time taken]],"TRUE","FALSE")</f>
        <v>FALSE</v>
      </c>
      <c r="J11" t="str">
        <f>Table1[[#This Row],[ Function name]]</f>
        <v>negation(void)</v>
      </c>
      <c r="K11">
        <f>Table2[[#This Row],[ Time taken]]-Table1[[#This Row],[ Time taken]]</f>
        <v>72.700000000000045</v>
      </c>
    </row>
    <row r="12" spans="1:11" x14ac:dyDescent="0.25">
      <c r="A12" t="s">
        <v>3</v>
      </c>
      <c r="B12" t="s">
        <v>12</v>
      </c>
      <c r="C12">
        <v>585.70000000000005</v>
      </c>
      <c r="D12" t="str">
        <f>IF(Table1[[#This Row],[ Time taken]]&lt;Table2[[#This Row],[ Time taken]], "TRUE", "FALSE")</f>
        <v>TRUE</v>
      </c>
      <c r="E12" t="s">
        <v>25</v>
      </c>
      <c r="F12" t="s">
        <v>12</v>
      </c>
      <c r="G12">
        <v>1400.7</v>
      </c>
      <c r="H12" t="str">
        <f>IF(Table2[[#This Row],[ Time taken]]&lt;Table1[[#This Row],[ Time taken]],"TRUE","FALSE")</f>
        <v>FALSE</v>
      </c>
      <c r="J12" t="str">
        <f>Table1[[#This Row],[ Function name]]</f>
        <v>add(void)</v>
      </c>
      <c r="K12">
        <f>Table2[[#This Row],[ Time taken]]-Table1[[#This Row],[ Time taken]]</f>
        <v>815</v>
      </c>
    </row>
    <row r="13" spans="1:11" x14ac:dyDescent="0.25">
      <c r="A13" t="s">
        <v>3</v>
      </c>
      <c r="B13" t="s">
        <v>13</v>
      </c>
      <c r="C13">
        <v>614.29999999999995</v>
      </c>
      <c r="D13" t="str">
        <f>IF(Table1[[#This Row],[ Time taken]]&lt;Table2[[#This Row],[ Time taken]], "TRUE", "FALSE")</f>
        <v>TRUE</v>
      </c>
      <c r="E13" t="s">
        <v>25</v>
      </c>
      <c r="F13" t="s">
        <v>13</v>
      </c>
      <c r="G13">
        <v>1390.9</v>
      </c>
      <c r="H13" t="str">
        <f>IF(Table2[[#This Row],[ Time taken]]&lt;Table1[[#This Row],[ Time taken]],"TRUE","FALSE")</f>
        <v>FALSE</v>
      </c>
      <c r="J13" t="str">
        <f>Table1[[#This Row],[ Function name]]</f>
        <v>sub(void)</v>
      </c>
      <c r="K13">
        <f>Table2[[#This Row],[ Time taken]]-Table1[[#This Row],[ Time taken]]</f>
        <v>776.60000000000014</v>
      </c>
    </row>
    <row r="14" spans="1:11" x14ac:dyDescent="0.25">
      <c r="A14" t="s">
        <v>3</v>
      </c>
      <c r="B14" t="s">
        <v>14</v>
      </c>
      <c r="C14">
        <v>975.6</v>
      </c>
      <c r="D14" t="str">
        <f>IF(Table1[[#This Row],[ Time taken]]&lt;Table2[[#This Row],[ Time taken]], "TRUE", "FALSE")</f>
        <v>TRUE</v>
      </c>
      <c r="E14" t="s">
        <v>25</v>
      </c>
      <c r="F14" t="s">
        <v>14</v>
      </c>
      <c r="G14">
        <v>1714.3</v>
      </c>
      <c r="H14" t="str">
        <f>IF(Table2[[#This Row],[ Time taken]]&lt;Table1[[#This Row],[ Time taken]],"TRUE","FALSE")</f>
        <v>FALSE</v>
      </c>
      <c r="J14" t="str">
        <f>Table1[[#This Row],[ Function name]]</f>
        <v>mulQuat(void)</v>
      </c>
      <c r="K14">
        <f>Table2[[#This Row],[ Time taken]]-Table1[[#This Row],[ Time taken]]</f>
        <v>738.69999999999993</v>
      </c>
    </row>
    <row r="15" spans="1:11" x14ac:dyDescent="0.25">
      <c r="A15" t="s">
        <v>3</v>
      </c>
      <c r="B15" t="s">
        <v>15</v>
      </c>
      <c r="C15">
        <v>694</v>
      </c>
      <c r="D15" t="str">
        <f>IF(Table1[[#This Row],[ Time taken]]&lt;Table2[[#This Row],[ Time taken]], "TRUE", "FALSE")</f>
        <v>FALSE</v>
      </c>
      <c r="E15" t="s">
        <v>25</v>
      </c>
      <c r="F15" t="s">
        <v>15</v>
      </c>
      <c r="G15">
        <v>580.29999999999995</v>
      </c>
      <c r="H15" t="str">
        <f>IF(Table2[[#This Row],[ Time taken]]&lt;Table1[[#This Row],[ Time taken]],"TRUE","FALSE")</f>
        <v>TRUE</v>
      </c>
      <c r="J15" t="str">
        <f>Table1[[#This Row],[ Function name]]</f>
        <v>mulScale(void)</v>
      </c>
      <c r="K15">
        <f>Table2[[#This Row],[ Time taken]]-Table1[[#This Row],[ Time taken]]</f>
        <v>-113.70000000000005</v>
      </c>
    </row>
    <row r="16" spans="1:11" x14ac:dyDescent="0.25">
      <c r="A16" t="s">
        <v>3</v>
      </c>
      <c r="B16" t="s">
        <v>16</v>
      </c>
      <c r="C16">
        <v>219.6</v>
      </c>
      <c r="D16" t="str">
        <f>IF(Table1[[#This Row],[ Time taken]]&lt;Table2[[#This Row],[ Time taken]], "TRUE", "FALSE")</f>
        <v>TRUE</v>
      </c>
      <c r="E16" t="s">
        <v>25</v>
      </c>
      <c r="F16" t="s">
        <v>16</v>
      </c>
      <c r="G16">
        <v>694.5</v>
      </c>
      <c r="H16" t="str">
        <f>IF(Table2[[#This Row],[ Time taken]]&lt;Table1[[#This Row],[ Time taken]],"TRUE","FALSE")</f>
        <v>FALSE</v>
      </c>
      <c r="J16" t="str">
        <f>Table1[[#This Row],[ Function name]]</f>
        <v>dot(void)</v>
      </c>
      <c r="K16">
        <f>Table2[[#This Row],[ Time taken]]-Table1[[#This Row],[ Time taken]]</f>
        <v>474.9</v>
      </c>
    </row>
    <row r="17" spans="1:11" x14ac:dyDescent="0.25">
      <c r="A17" t="s">
        <v>3</v>
      </c>
      <c r="B17" t="s">
        <v>17</v>
      </c>
      <c r="C17">
        <v>370</v>
      </c>
      <c r="D17" t="str">
        <f>IF(Table1[[#This Row],[ Time taken]]&lt;Table2[[#This Row],[ Time taken]], "TRUE", "FALSE")</f>
        <v>TRUE</v>
      </c>
      <c r="E17" t="s">
        <v>25</v>
      </c>
      <c r="F17" t="s">
        <v>17</v>
      </c>
      <c r="G17">
        <v>922.5</v>
      </c>
      <c r="H17" t="str">
        <f>IF(Table2[[#This Row],[ Time taken]]&lt;Table1[[#This Row],[ Time taken]],"TRUE","FALSE")</f>
        <v>FALSE</v>
      </c>
      <c r="J17" t="str">
        <f>Table1[[#This Row],[ Function name]]</f>
        <v>norm(void)</v>
      </c>
      <c r="K17">
        <f>Table2[[#This Row],[ Time taken]]-Table1[[#This Row],[ Time taken]]</f>
        <v>552.5</v>
      </c>
    </row>
    <row r="18" spans="1:11" x14ac:dyDescent="0.25">
      <c r="A18" t="s">
        <v>3</v>
      </c>
      <c r="B18" t="s">
        <v>18</v>
      </c>
      <c r="C18">
        <v>235.6</v>
      </c>
      <c r="D18" t="str">
        <f>IF(Table1[[#This Row],[ Time taken]]&lt;Table2[[#This Row],[ Time taken]], "TRUE", "FALSE")</f>
        <v>FALSE</v>
      </c>
      <c r="E18" t="s">
        <v>25</v>
      </c>
      <c r="F18" t="s">
        <v>18</v>
      </c>
      <c r="G18">
        <v>171.4</v>
      </c>
      <c r="H18" t="str">
        <f>IF(Table2[[#This Row],[ Time taken]]&lt;Table1[[#This Row],[ Time taken]],"TRUE","FALSE")</f>
        <v>TRUE</v>
      </c>
      <c r="J18" t="str">
        <f>Table1[[#This Row],[ Function name]]</f>
        <v>normSquared(void)</v>
      </c>
      <c r="K18">
        <f>Table2[[#This Row],[ Time taken]]-Table1[[#This Row],[ Time taken]]</f>
        <v>-64.199999999999989</v>
      </c>
    </row>
    <row r="19" spans="1:11" x14ac:dyDescent="0.25">
      <c r="A19" t="s">
        <v>3</v>
      </c>
      <c r="B19" t="s">
        <v>19</v>
      </c>
      <c r="C19">
        <v>1445.9</v>
      </c>
      <c r="D19" t="str">
        <f>IF(Table1[[#This Row],[ Time taken]]&lt;Table2[[#This Row],[ Time taken]], "TRUE", "FALSE")</f>
        <v>TRUE</v>
      </c>
      <c r="E19" t="s">
        <v>25</v>
      </c>
      <c r="F19" t="s">
        <v>19</v>
      </c>
      <c r="G19">
        <v>1738.9</v>
      </c>
      <c r="H19" t="str">
        <f>IF(Table2[[#This Row],[ Time taken]]&lt;Table1[[#This Row],[ Time taken]],"TRUE","FALSE")</f>
        <v>FALSE</v>
      </c>
      <c r="J19" t="str">
        <f>Table1[[#This Row],[ Function name]]</f>
        <v>normalize(void)</v>
      </c>
      <c r="K19">
        <f>Table2[[#This Row],[ Time taken]]-Table1[[#This Row],[ Time taken]]</f>
        <v>293</v>
      </c>
    </row>
    <row r="20" spans="1:11" x14ac:dyDescent="0.25">
      <c r="A20" t="s">
        <v>3</v>
      </c>
      <c r="B20" t="s">
        <v>20</v>
      </c>
      <c r="C20">
        <v>629.79999999999995</v>
      </c>
      <c r="D20" t="str">
        <f>IF(Table1[[#This Row],[ Time taken]]&lt;Table2[[#This Row],[ Time taken]], "TRUE", "FALSE")</f>
        <v>FALSE</v>
      </c>
      <c r="E20" t="s">
        <v>25</v>
      </c>
      <c r="F20" t="s">
        <v>20</v>
      </c>
      <c r="G20">
        <v>607.9</v>
      </c>
      <c r="H20" t="str">
        <f>IF(Table2[[#This Row],[ Time taken]]&lt;Table1[[#This Row],[ Time taken]],"TRUE","FALSE")</f>
        <v>TRUE</v>
      </c>
      <c r="J20" t="str">
        <f>Table1[[#This Row],[ Function name]]</f>
        <v>conjugate(void)</v>
      </c>
      <c r="K20">
        <f>Table2[[#This Row],[ Time taken]]-Table1[[#This Row],[ Time taken]]</f>
        <v>-21.899999999999977</v>
      </c>
    </row>
    <row r="21" spans="1:11" x14ac:dyDescent="0.25">
      <c r="A21" t="s">
        <v>3</v>
      </c>
      <c r="B21" t="s">
        <v>21</v>
      </c>
      <c r="C21">
        <v>1317.9</v>
      </c>
      <c r="D21" t="str">
        <f>IF(Table1[[#This Row],[ Time taken]]&lt;Table2[[#This Row],[ Time taken]], "TRUE", "FALSE")</f>
        <v>TRUE</v>
      </c>
      <c r="E21" t="s">
        <v>25</v>
      </c>
      <c r="F21" t="s">
        <v>21</v>
      </c>
      <c r="G21">
        <v>7011.9</v>
      </c>
      <c r="H21" t="str">
        <f>IF(Table2[[#This Row],[ Time taken]]&lt;Table1[[#This Row],[ Time taken]],"TRUE","FALSE")</f>
        <v>FALSE</v>
      </c>
      <c r="J21" t="str">
        <f>Table1[[#This Row],[ Function name]]</f>
        <v>rotateVectorFromFloats(void)</v>
      </c>
      <c r="K21">
        <f>Table2[[#This Row],[ Time taken]]-Table1[[#This Row],[ Time taken]]</f>
        <v>5694</v>
      </c>
    </row>
    <row r="22" spans="1:11" x14ac:dyDescent="0.25">
      <c r="A22" t="s">
        <v>3</v>
      </c>
      <c r="B22" t="s">
        <v>22</v>
      </c>
      <c r="C22">
        <v>1014.5</v>
      </c>
      <c r="D22" t="str">
        <f>IF(Table1[[#This Row],[ Time taken]]&lt;Table2[[#This Row],[ Time taken]], "TRUE", "FALSE")</f>
        <v>TRUE</v>
      </c>
      <c r="E22" t="s">
        <v>25</v>
      </c>
      <c r="F22" t="s">
        <v>22</v>
      </c>
      <c r="G22">
        <v>7111.2</v>
      </c>
      <c r="H22" t="str">
        <f>IF(Table2[[#This Row],[ Time taken]]&lt;Table1[[#This Row],[ Time taken]],"TRUE","FALSE")</f>
        <v>FALSE</v>
      </c>
      <c r="J22" t="str">
        <f>Table1[[#This Row],[ Function name]]</f>
        <v>rotateVectorFromArray(void)</v>
      </c>
      <c r="K22">
        <f>Table2[[#This Row],[ Time taken]]-Table1[[#This Row],[ Time taken]]</f>
        <v>6096.7</v>
      </c>
    </row>
    <row r="23" spans="1:11" x14ac:dyDescent="0.25">
      <c r="A23" t="s">
        <v>3</v>
      </c>
      <c r="B23" t="s">
        <v>23</v>
      </c>
      <c r="C23">
        <v>1858.1</v>
      </c>
      <c r="D23" t="str">
        <f>IF(Table1[[#This Row],[ Time taken]]&lt;Table2[[#This Row],[ Time taken]], "TRUE", "FALSE")</f>
        <v>TRUE</v>
      </c>
      <c r="E23" t="s">
        <v>25</v>
      </c>
      <c r="F23" t="s">
        <v>23</v>
      </c>
      <c r="G23">
        <v>7006.3</v>
      </c>
      <c r="H23" t="str">
        <f>IF(Table2[[#This Row],[ Time taken]]&lt;Table1[[#This Row],[ Time taken]],"TRUE","FALSE")</f>
        <v>FALSE</v>
      </c>
      <c r="J23" t="str">
        <f>Table1[[#This Row],[ Function name]]</f>
        <v>fromEuler(void)</v>
      </c>
      <c r="K23">
        <f>Table2[[#This Row],[ Time taken]]-Table1[[#This Row],[ Time taken]]</f>
        <v>5148.2000000000007</v>
      </c>
    </row>
    <row r="24" spans="1:11" x14ac:dyDescent="0.25">
      <c r="A24" t="s">
        <v>3</v>
      </c>
      <c r="B24" t="s">
        <v>24</v>
      </c>
      <c r="C24">
        <v>1231.0999999999999</v>
      </c>
      <c r="D24" t="str">
        <f>IF(Table1[[#This Row],[ Time taken]]&lt;Table2[[#This Row],[ Time taken]], "TRUE", "FALSE")</f>
        <v>TRUE</v>
      </c>
      <c r="E24" t="s">
        <v>25</v>
      </c>
      <c r="F24" t="s">
        <v>24</v>
      </c>
      <c r="G24">
        <v>2714.6</v>
      </c>
      <c r="H24" t="str">
        <f>IF(Table2[[#This Row],[ Time taken]]&lt;Table1[[#This Row],[ Time taken]],"TRUE","FALSE")</f>
        <v>FALSE</v>
      </c>
      <c r="J24" t="str">
        <f>Table1[[#This Row],[ Function name]]</f>
        <v>fromAxisAngle(void)</v>
      </c>
      <c r="K24">
        <f>Table2[[#This Row],[ Time taken]]-Table1[[#This Row],[ Time taken]]</f>
        <v>1483.5</v>
      </c>
    </row>
    <row r="25" spans="1:11" ht="15" customHeight="1" x14ac:dyDescent="0.25">
      <c r="A25" s="1" t="s">
        <v>28</v>
      </c>
      <c r="B25" s="1"/>
      <c r="C25" s="1"/>
      <c r="D25" s="1"/>
      <c r="E25" s="1" t="s">
        <v>30</v>
      </c>
      <c r="F25" s="1"/>
      <c r="G25" s="1"/>
      <c r="H25" s="1"/>
    </row>
    <row r="26" spans="1:11" ht="15" customHeight="1" x14ac:dyDescent="0.25">
      <c r="A26" s="1"/>
      <c r="B26" s="1"/>
      <c r="C26" s="1"/>
      <c r="D26" s="1"/>
      <c r="E26" s="1"/>
      <c r="F26" s="1"/>
      <c r="G26" s="1"/>
      <c r="H26" s="1"/>
    </row>
    <row r="27" spans="1:11" x14ac:dyDescent="0.25">
      <c r="A27" t="s">
        <v>0</v>
      </c>
      <c r="B27" t="s">
        <v>1</v>
      </c>
      <c r="C27" t="s">
        <v>2</v>
      </c>
      <c r="D27" t="s">
        <v>26</v>
      </c>
      <c r="E27" t="s">
        <v>0</v>
      </c>
      <c r="F27" t="s">
        <v>1</v>
      </c>
      <c r="G27" t="s">
        <v>2</v>
      </c>
      <c r="H27" t="s">
        <v>26</v>
      </c>
    </row>
    <row r="28" spans="1:11" x14ac:dyDescent="0.25">
      <c r="A28" t="str">
        <f t="shared" ref="A28:C48" si="0">A4</f>
        <v>quaternionTests.cpp</v>
      </c>
      <c r="B28" t="str">
        <f t="shared" ref="B28:B48" si="1">B4</f>
        <v>construction(void)</v>
      </c>
      <c r="C28">
        <f t="shared" ref="C28:C48" si="2">C4</f>
        <v>204.7</v>
      </c>
      <c r="D28" t="str">
        <f>IF(C28&lt;G28,"TRUE","FALSE")</f>
        <v>TRUE</v>
      </c>
      <c r="E28" t="s">
        <v>27</v>
      </c>
      <c r="F28" t="s">
        <v>4</v>
      </c>
      <c r="G28">
        <v>211.9</v>
      </c>
      <c r="H28" t="str">
        <f>IF(G28&lt;C28,"TRUE","FALSE")</f>
        <v>FALSE</v>
      </c>
      <c r="J28" t="str">
        <f>Table5[[#This Row],[ Function name]]</f>
        <v>construction(void)</v>
      </c>
      <c r="K28">
        <f>G28-C28</f>
        <v>7.2000000000000171</v>
      </c>
    </row>
    <row r="29" spans="1:11" x14ac:dyDescent="0.25">
      <c r="A29" t="str">
        <f t="shared" si="0"/>
        <v>quaternionTests.cpp</v>
      </c>
      <c r="B29" t="str">
        <f t="shared" si="1"/>
        <v>copyConstruct(void)</v>
      </c>
      <c r="C29">
        <f t="shared" si="2"/>
        <v>168.5</v>
      </c>
      <c r="D29" t="str">
        <f t="shared" ref="D29:D48" si="3">IF(C29&lt;G29,"TRUE","FALSE")</f>
        <v>TRUE</v>
      </c>
      <c r="E29" t="s">
        <v>27</v>
      </c>
      <c r="F29" t="s">
        <v>5</v>
      </c>
      <c r="G29">
        <v>194.1</v>
      </c>
      <c r="H29" t="str">
        <f>IF(G29&lt;C29,"TRUE","FALSE")</f>
        <v>FALSE</v>
      </c>
      <c r="J29" t="str">
        <f>B29</f>
        <v>copyConstruct(void)</v>
      </c>
      <c r="K29">
        <f t="shared" ref="K29:K48" si="4">G29-C29</f>
        <v>25.599999999999994</v>
      </c>
    </row>
    <row r="30" spans="1:11" x14ac:dyDescent="0.25">
      <c r="A30" t="str">
        <f t="shared" si="0"/>
        <v>quaternionTests.cpp</v>
      </c>
      <c r="B30" t="str">
        <f t="shared" si="1"/>
        <v>assignment(void)</v>
      </c>
      <c r="C30">
        <f t="shared" si="2"/>
        <v>350</v>
      </c>
      <c r="D30" t="str">
        <f t="shared" si="3"/>
        <v>FALSE</v>
      </c>
      <c r="E30" t="s">
        <v>27</v>
      </c>
      <c r="F30" t="s">
        <v>6</v>
      </c>
      <c r="G30">
        <v>339.6</v>
      </c>
      <c r="H30" t="str">
        <f>IF(G30&lt;C30,"TRUE","FALSE")</f>
        <v>TRUE</v>
      </c>
      <c r="J30" t="str">
        <f t="shared" ref="J30:J48" si="5">B30</f>
        <v>assignment(void)</v>
      </c>
      <c r="K30">
        <f t="shared" si="4"/>
        <v>-10.399999999999977</v>
      </c>
    </row>
    <row r="31" spans="1:11" x14ac:dyDescent="0.25">
      <c r="A31" t="str">
        <f t="shared" si="0"/>
        <v>quaternionTests.cpp</v>
      </c>
      <c r="B31" t="str">
        <f t="shared" si="1"/>
        <v>addAssign(void)</v>
      </c>
      <c r="C31">
        <f t="shared" si="2"/>
        <v>226</v>
      </c>
      <c r="D31" t="str">
        <f t="shared" si="3"/>
        <v>FALSE</v>
      </c>
      <c r="E31" t="s">
        <v>27</v>
      </c>
      <c r="F31" t="s">
        <v>7</v>
      </c>
      <c r="G31">
        <v>225.6</v>
      </c>
      <c r="H31" t="str">
        <f>IF(G31&lt;C31,"TRUE","FALSE")</f>
        <v>TRUE</v>
      </c>
      <c r="J31" t="str">
        <f t="shared" si="5"/>
        <v>addAssign(void)</v>
      </c>
      <c r="K31">
        <f t="shared" si="4"/>
        <v>-0.40000000000000568</v>
      </c>
    </row>
    <row r="32" spans="1:11" x14ac:dyDescent="0.25">
      <c r="A32" t="str">
        <f t="shared" si="0"/>
        <v>quaternionTests.cpp</v>
      </c>
      <c r="B32" t="str">
        <f t="shared" si="1"/>
        <v>subAssign(void)</v>
      </c>
      <c r="C32">
        <f t="shared" si="2"/>
        <v>225.9</v>
      </c>
      <c r="D32" t="str">
        <f t="shared" si="3"/>
        <v>FALSE</v>
      </c>
      <c r="E32" t="s">
        <v>27</v>
      </c>
      <c r="F32" t="s">
        <v>8</v>
      </c>
      <c r="G32">
        <v>225.2</v>
      </c>
      <c r="H32" t="str">
        <f>IF(G32&lt;C32,"TRUE","FALSE")</f>
        <v>TRUE</v>
      </c>
      <c r="J32" t="str">
        <f t="shared" si="5"/>
        <v>subAssign(void)</v>
      </c>
      <c r="K32">
        <f t="shared" si="4"/>
        <v>-0.70000000000001705</v>
      </c>
    </row>
    <row r="33" spans="1:11" x14ac:dyDescent="0.25">
      <c r="A33" t="str">
        <f t="shared" si="0"/>
        <v>quaternionTests.cpp</v>
      </c>
      <c r="B33" t="str">
        <f t="shared" si="1"/>
        <v>mulQuatAssign(void)</v>
      </c>
      <c r="C33">
        <f t="shared" si="2"/>
        <v>601.29999999999995</v>
      </c>
      <c r="D33" t="str">
        <f t="shared" si="3"/>
        <v>TRUE</v>
      </c>
      <c r="E33" t="s">
        <v>27</v>
      </c>
      <c r="F33" t="s">
        <v>9</v>
      </c>
      <c r="G33">
        <v>613.1</v>
      </c>
      <c r="H33" t="str">
        <f>IF(G33&lt;C33,"TRUE","FALSE")</f>
        <v>FALSE</v>
      </c>
      <c r="J33" t="str">
        <f t="shared" si="5"/>
        <v>mulQuatAssign(void)</v>
      </c>
      <c r="K33">
        <f t="shared" si="4"/>
        <v>11.800000000000068</v>
      </c>
    </row>
    <row r="34" spans="1:11" x14ac:dyDescent="0.25">
      <c r="A34" t="str">
        <f t="shared" si="0"/>
        <v>quaternionTests.cpp</v>
      </c>
      <c r="B34" t="str">
        <f t="shared" si="1"/>
        <v>mulScaleAssign(void)</v>
      </c>
      <c r="C34">
        <f t="shared" si="2"/>
        <v>227.3</v>
      </c>
      <c r="D34" t="str">
        <f t="shared" si="3"/>
        <v>TRUE</v>
      </c>
      <c r="E34" t="s">
        <v>27</v>
      </c>
      <c r="F34" t="s">
        <v>10</v>
      </c>
      <c r="G34">
        <v>229.9</v>
      </c>
      <c r="H34" t="str">
        <f>IF(G34&lt;C34,"TRUE","FALSE")</f>
        <v>FALSE</v>
      </c>
      <c r="J34" t="str">
        <f t="shared" si="5"/>
        <v>mulScaleAssign(void)</v>
      </c>
      <c r="K34">
        <f t="shared" si="4"/>
        <v>2.5999999999999943</v>
      </c>
    </row>
    <row r="35" spans="1:11" x14ac:dyDescent="0.25">
      <c r="A35" t="str">
        <f t="shared" si="0"/>
        <v>quaternionTests.cpp</v>
      </c>
      <c r="B35" t="str">
        <f t="shared" si="1"/>
        <v>negation(void)</v>
      </c>
      <c r="C35">
        <f t="shared" si="2"/>
        <v>522.9</v>
      </c>
      <c r="D35" t="str">
        <f t="shared" si="3"/>
        <v>TRUE</v>
      </c>
      <c r="E35" t="s">
        <v>27</v>
      </c>
      <c r="F35" t="s">
        <v>11</v>
      </c>
      <c r="G35">
        <v>595.20000000000005</v>
      </c>
      <c r="H35" t="str">
        <f>IF(G35&lt;C35,"TRUE","FALSE")</f>
        <v>FALSE</v>
      </c>
      <c r="J35" t="str">
        <f t="shared" si="5"/>
        <v>negation(void)</v>
      </c>
      <c r="K35">
        <f t="shared" si="4"/>
        <v>72.300000000000068</v>
      </c>
    </row>
    <row r="36" spans="1:11" x14ac:dyDescent="0.25">
      <c r="A36" t="str">
        <f t="shared" si="0"/>
        <v>quaternionTests.cpp</v>
      </c>
      <c r="B36" t="str">
        <f t="shared" si="1"/>
        <v>add(void)</v>
      </c>
      <c r="C36">
        <f t="shared" si="2"/>
        <v>585.70000000000005</v>
      </c>
      <c r="D36" t="str">
        <f t="shared" si="3"/>
        <v>TRUE</v>
      </c>
      <c r="E36" t="s">
        <v>27</v>
      </c>
      <c r="F36" t="s">
        <v>12</v>
      </c>
      <c r="G36">
        <v>594.1</v>
      </c>
      <c r="H36" t="str">
        <f>IF(G36&lt;C36,"TRUE","FALSE")</f>
        <v>FALSE</v>
      </c>
      <c r="J36" t="str">
        <f t="shared" si="5"/>
        <v>add(void)</v>
      </c>
      <c r="K36">
        <f t="shared" si="4"/>
        <v>8.3999999999999773</v>
      </c>
    </row>
    <row r="37" spans="1:11" x14ac:dyDescent="0.25">
      <c r="A37" t="str">
        <f t="shared" si="0"/>
        <v>quaternionTests.cpp</v>
      </c>
      <c r="B37" t="str">
        <f t="shared" si="1"/>
        <v>sub(void)</v>
      </c>
      <c r="C37">
        <f t="shared" si="2"/>
        <v>614.29999999999995</v>
      </c>
      <c r="D37" t="str">
        <f t="shared" si="3"/>
        <v>FALSE</v>
      </c>
      <c r="E37" t="s">
        <v>27</v>
      </c>
      <c r="F37" t="s">
        <v>13</v>
      </c>
      <c r="G37">
        <v>538.4</v>
      </c>
      <c r="H37" t="str">
        <f>IF(G37&lt;C37,"TRUE","FALSE")</f>
        <v>TRUE</v>
      </c>
      <c r="J37" t="str">
        <f t="shared" si="5"/>
        <v>sub(void)</v>
      </c>
      <c r="K37">
        <f t="shared" si="4"/>
        <v>-75.899999999999977</v>
      </c>
    </row>
    <row r="38" spans="1:11" x14ac:dyDescent="0.25">
      <c r="A38" t="str">
        <f t="shared" si="0"/>
        <v>quaternionTests.cpp</v>
      </c>
      <c r="B38" t="str">
        <f t="shared" si="1"/>
        <v>mulQuat(void)</v>
      </c>
      <c r="C38">
        <f t="shared" si="2"/>
        <v>975.6</v>
      </c>
      <c r="D38" t="str">
        <f t="shared" si="3"/>
        <v>TRUE</v>
      </c>
      <c r="E38" t="s">
        <v>27</v>
      </c>
      <c r="F38" t="s">
        <v>14</v>
      </c>
      <c r="G38">
        <v>1016.2</v>
      </c>
      <c r="H38" t="str">
        <f>IF(G38&lt;C38,"TRUE","FALSE")</f>
        <v>FALSE</v>
      </c>
      <c r="J38" t="str">
        <f t="shared" si="5"/>
        <v>mulQuat(void)</v>
      </c>
      <c r="K38">
        <f t="shared" si="4"/>
        <v>40.600000000000023</v>
      </c>
    </row>
    <row r="39" spans="1:11" x14ac:dyDescent="0.25">
      <c r="A39" t="str">
        <f t="shared" si="0"/>
        <v>quaternionTests.cpp</v>
      </c>
      <c r="B39" t="str">
        <f t="shared" si="1"/>
        <v>mulScale(void)</v>
      </c>
      <c r="C39">
        <f t="shared" si="2"/>
        <v>694</v>
      </c>
      <c r="D39" t="str">
        <f t="shared" si="3"/>
        <v>FALSE</v>
      </c>
      <c r="E39" t="s">
        <v>27</v>
      </c>
      <c r="F39" t="s">
        <v>15</v>
      </c>
      <c r="G39">
        <v>556.70000000000005</v>
      </c>
      <c r="H39" t="str">
        <f>IF(G39&lt;C39,"TRUE","FALSE")</f>
        <v>TRUE</v>
      </c>
      <c r="J39" t="str">
        <f t="shared" si="5"/>
        <v>mulScale(void)</v>
      </c>
      <c r="K39">
        <f t="shared" si="4"/>
        <v>-137.29999999999995</v>
      </c>
    </row>
    <row r="40" spans="1:11" x14ac:dyDescent="0.25">
      <c r="A40" t="str">
        <f t="shared" si="0"/>
        <v>quaternionTests.cpp</v>
      </c>
      <c r="B40" t="str">
        <f t="shared" si="1"/>
        <v>dot(void)</v>
      </c>
      <c r="C40">
        <f t="shared" si="2"/>
        <v>219.6</v>
      </c>
      <c r="D40" t="str">
        <f t="shared" si="3"/>
        <v>FALSE</v>
      </c>
      <c r="E40" t="s">
        <v>27</v>
      </c>
      <c r="F40" t="s">
        <v>16</v>
      </c>
      <c r="G40">
        <v>183.3</v>
      </c>
      <c r="H40" t="str">
        <f>IF(G40&lt;C40,"TRUE","FALSE")</f>
        <v>TRUE</v>
      </c>
      <c r="J40" t="str">
        <f t="shared" si="5"/>
        <v>dot(void)</v>
      </c>
      <c r="K40">
        <f t="shared" si="4"/>
        <v>-36.299999999999983</v>
      </c>
    </row>
    <row r="41" spans="1:11" x14ac:dyDescent="0.25">
      <c r="A41" t="str">
        <f t="shared" si="0"/>
        <v>quaternionTests.cpp</v>
      </c>
      <c r="B41" t="str">
        <f t="shared" si="1"/>
        <v>norm(void)</v>
      </c>
      <c r="C41">
        <f t="shared" si="2"/>
        <v>370</v>
      </c>
      <c r="D41" t="str">
        <f t="shared" si="3"/>
        <v>FALSE</v>
      </c>
      <c r="E41" t="s">
        <v>27</v>
      </c>
      <c r="F41" t="s">
        <v>17</v>
      </c>
      <c r="G41">
        <v>308</v>
      </c>
      <c r="H41" t="str">
        <f>IF(G41&lt;C41,"TRUE","FALSE")</f>
        <v>TRUE</v>
      </c>
      <c r="J41" t="str">
        <f t="shared" si="5"/>
        <v>norm(void)</v>
      </c>
      <c r="K41">
        <f t="shared" si="4"/>
        <v>-62</v>
      </c>
    </row>
    <row r="42" spans="1:11" x14ac:dyDescent="0.25">
      <c r="A42" t="str">
        <f t="shared" si="0"/>
        <v>quaternionTests.cpp</v>
      </c>
      <c r="B42" t="str">
        <f t="shared" si="1"/>
        <v>normSquared(void)</v>
      </c>
      <c r="C42">
        <f t="shared" si="2"/>
        <v>235.6</v>
      </c>
      <c r="D42" t="str">
        <f t="shared" si="3"/>
        <v>FALSE</v>
      </c>
      <c r="E42" t="s">
        <v>27</v>
      </c>
      <c r="F42" t="s">
        <v>18</v>
      </c>
      <c r="G42">
        <v>172.2</v>
      </c>
      <c r="H42" t="str">
        <f>IF(G42&lt;C42,"TRUE","FALSE")</f>
        <v>TRUE</v>
      </c>
      <c r="J42" t="str">
        <f t="shared" si="5"/>
        <v>normSquared(void)</v>
      </c>
      <c r="K42">
        <f t="shared" si="4"/>
        <v>-63.400000000000006</v>
      </c>
    </row>
    <row r="43" spans="1:11" x14ac:dyDescent="0.25">
      <c r="A43" t="str">
        <f t="shared" si="0"/>
        <v>quaternionTests.cpp</v>
      </c>
      <c r="B43" t="str">
        <f t="shared" si="1"/>
        <v>normalize(void)</v>
      </c>
      <c r="C43">
        <f t="shared" si="2"/>
        <v>1445.9</v>
      </c>
      <c r="D43" t="str">
        <f t="shared" si="3"/>
        <v>TRUE</v>
      </c>
      <c r="E43" t="s">
        <v>27</v>
      </c>
      <c r="F43" t="s">
        <v>19</v>
      </c>
      <c r="G43">
        <v>1607.1</v>
      </c>
      <c r="H43" t="str">
        <f>IF(G43&lt;C43,"TRUE","FALSE")</f>
        <v>FALSE</v>
      </c>
      <c r="J43" t="str">
        <f t="shared" si="5"/>
        <v>normalize(void)</v>
      </c>
      <c r="K43">
        <f t="shared" si="4"/>
        <v>161.19999999999982</v>
      </c>
    </row>
    <row r="44" spans="1:11" x14ac:dyDescent="0.25">
      <c r="A44" t="str">
        <f t="shared" si="0"/>
        <v>quaternionTests.cpp</v>
      </c>
      <c r="B44" t="str">
        <f t="shared" si="1"/>
        <v>conjugate(void)</v>
      </c>
      <c r="C44">
        <f t="shared" si="2"/>
        <v>629.79999999999995</v>
      </c>
      <c r="D44" t="str">
        <f t="shared" si="3"/>
        <v>FALSE</v>
      </c>
      <c r="E44" t="s">
        <v>27</v>
      </c>
      <c r="F44" t="s">
        <v>20</v>
      </c>
      <c r="G44">
        <v>471.7</v>
      </c>
      <c r="H44" t="str">
        <f>IF(G44&lt;C44,"TRUE","FALSE")</f>
        <v>TRUE</v>
      </c>
      <c r="J44" t="str">
        <f t="shared" si="5"/>
        <v>conjugate(void)</v>
      </c>
      <c r="K44">
        <f t="shared" si="4"/>
        <v>-158.09999999999997</v>
      </c>
    </row>
    <row r="45" spans="1:11" x14ac:dyDescent="0.25">
      <c r="A45" t="str">
        <f t="shared" si="0"/>
        <v>quaternionTests.cpp</v>
      </c>
      <c r="B45" t="str">
        <f t="shared" si="1"/>
        <v>rotateVectorFromFloats(void)</v>
      </c>
      <c r="C45">
        <f t="shared" si="2"/>
        <v>1317.9</v>
      </c>
      <c r="D45" t="str">
        <f t="shared" si="3"/>
        <v>FALSE</v>
      </c>
      <c r="E45" t="s">
        <v>27</v>
      </c>
      <c r="F45" t="s">
        <v>21</v>
      </c>
      <c r="G45">
        <v>1309.7</v>
      </c>
      <c r="H45" t="str">
        <f>IF(G45&lt;C45,"TRUE","FALSE")</f>
        <v>TRUE</v>
      </c>
      <c r="J45" t="str">
        <f t="shared" si="5"/>
        <v>rotateVectorFromFloats(void)</v>
      </c>
      <c r="K45">
        <f t="shared" si="4"/>
        <v>-8.2000000000000455</v>
      </c>
    </row>
    <row r="46" spans="1:11" x14ac:dyDescent="0.25">
      <c r="A46" t="str">
        <f t="shared" si="0"/>
        <v>quaternionTests.cpp</v>
      </c>
      <c r="B46" t="str">
        <f t="shared" si="1"/>
        <v>rotateVectorFromArray(void)</v>
      </c>
      <c r="C46">
        <f t="shared" si="2"/>
        <v>1014.5</v>
      </c>
      <c r="D46" t="str">
        <f t="shared" si="3"/>
        <v>FALSE</v>
      </c>
      <c r="E46" t="s">
        <v>27</v>
      </c>
      <c r="F46" t="s">
        <v>22</v>
      </c>
      <c r="G46">
        <v>1002</v>
      </c>
      <c r="H46" t="str">
        <f>IF(G46&lt;C46,"TRUE","FALSE")</f>
        <v>TRUE</v>
      </c>
      <c r="J46" t="str">
        <f t="shared" si="5"/>
        <v>rotateVectorFromArray(void)</v>
      </c>
      <c r="K46">
        <f t="shared" si="4"/>
        <v>-12.5</v>
      </c>
    </row>
    <row r="47" spans="1:11" x14ac:dyDescent="0.25">
      <c r="A47" t="str">
        <f t="shared" si="0"/>
        <v>quaternionTests.cpp</v>
      </c>
      <c r="B47" t="str">
        <f t="shared" si="1"/>
        <v>fromEuler(void)</v>
      </c>
      <c r="C47">
        <f t="shared" si="2"/>
        <v>1858.1</v>
      </c>
      <c r="D47" t="str">
        <f t="shared" si="3"/>
        <v>TRUE</v>
      </c>
      <c r="E47" t="s">
        <v>27</v>
      </c>
      <c r="F47" t="s">
        <v>23</v>
      </c>
      <c r="G47">
        <v>2316.6999999999998</v>
      </c>
      <c r="H47" t="str">
        <f>IF(G47&lt;C47,"TRUE","FALSE")</f>
        <v>FALSE</v>
      </c>
      <c r="J47" t="str">
        <f t="shared" si="5"/>
        <v>fromEuler(void)</v>
      </c>
      <c r="K47">
        <f t="shared" si="4"/>
        <v>458.59999999999991</v>
      </c>
    </row>
    <row r="48" spans="1:11" x14ac:dyDescent="0.25">
      <c r="A48" t="str">
        <f t="shared" si="0"/>
        <v>quaternionTests.cpp</v>
      </c>
      <c r="B48" t="str">
        <f t="shared" si="1"/>
        <v>fromAxisAngle(void)</v>
      </c>
      <c r="C48">
        <f t="shared" si="2"/>
        <v>1231.0999999999999</v>
      </c>
      <c r="D48" t="str">
        <f t="shared" si="3"/>
        <v>FALSE</v>
      </c>
      <c r="E48" t="s">
        <v>27</v>
      </c>
      <c r="F48" t="s">
        <v>24</v>
      </c>
      <c r="G48">
        <v>1200.5999999999999</v>
      </c>
      <c r="H48" t="str">
        <f>IF(G48&lt;C48,"TRUE","FALSE")</f>
        <v>TRUE</v>
      </c>
      <c r="J48" t="str">
        <f t="shared" si="5"/>
        <v>fromAxisAngle(void)</v>
      </c>
      <c r="K48">
        <f t="shared" si="4"/>
        <v>-30.5</v>
      </c>
    </row>
  </sheetData>
  <mergeCells count="4">
    <mergeCell ref="A1:D2"/>
    <mergeCell ref="E1:H2"/>
    <mergeCell ref="A25:D26"/>
    <mergeCell ref="E25:H26"/>
  </mergeCells>
  <phoneticPr fontId="18" type="noConversion"/>
  <conditionalFormatting sqref="D50:D1048576">
    <cfRule type="cellIs" dxfId="4" priority="5" operator="equal">
      <formula>"""FALSE"""</formula>
    </cfRule>
  </conditionalFormatting>
  <conditionalFormatting sqref="J3 K4:K24 J25:J26 J49:J1048576 K27:K48">
    <cfRule type="cellIs" dxfId="3" priority="3" operator="lessThan">
      <formula>0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RegQuatTest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Wysocki</dc:creator>
  <cp:lastModifiedBy>Kelson Wysocki</cp:lastModifiedBy>
  <dcterms:created xsi:type="dcterms:W3CDTF">2025-06-07T23:24:19Z</dcterms:created>
  <dcterms:modified xsi:type="dcterms:W3CDTF">2025-06-10T21:41:35Z</dcterms:modified>
</cp:coreProperties>
</file>