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on\Documents\Projects\typed_squirrel\build\Visual Studio Community 2022 Release - amd64\Debug\Debug\"/>
    </mc:Choice>
  </mc:AlternateContent>
  <xr:revisionPtr revIDLastSave="0" documentId="13_ncr:1_{0288E0A7-3BF4-44FD-8558-F1571065DC4A}" xr6:coauthVersionLast="47" xr6:coauthVersionMax="47" xr10:uidLastSave="{00000000-0000-0000-0000-000000000000}"/>
  <bookViews>
    <workbookView xWindow="1215" yWindow="870" windowWidth="21000" windowHeight="19755" xr2:uid="{F65BA0A3-315E-4F3B-9DC6-AB09C013BE12}"/>
  </bookViews>
  <sheets>
    <sheet name="RegQua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<sst xmlns="http://schemas.openxmlformats.org/spreadsheetml/2006/main" count="138" uniqueCount="28">
  <si>
    <t>File name</t>
  </si>
  <si>
    <t xml:space="preserve"> Function name</t>
  </si>
  <si>
    <t xml:space="preserve"> Time taken</t>
  </si>
  <si>
    <t>quaternionTests.cpp</t>
  </si>
  <si>
    <t>construction(void)</t>
  </si>
  <si>
    <t>copyConstruct(void)</t>
  </si>
  <si>
    <t>assignment(void)</t>
  </si>
  <si>
    <t>addAssign(void)</t>
  </si>
  <si>
    <t>subAssign(void)</t>
  </si>
  <si>
    <t>mulQuatAssign(void)</t>
  </si>
  <si>
    <t>mulScaleAssign(void)</t>
  </si>
  <si>
    <t>negation(void)</t>
  </si>
  <si>
    <t>add(void)</t>
  </si>
  <si>
    <t>sub(void)</t>
  </si>
  <si>
    <t>mulQuat(void)</t>
  </si>
  <si>
    <t>mulScale(void)</t>
  </si>
  <si>
    <t>dot(void)</t>
  </si>
  <si>
    <t>norm(void)</t>
  </si>
  <si>
    <t>normSquared(void)</t>
  </si>
  <si>
    <t>normalize(void)</t>
  </si>
  <si>
    <t>conjugate(void)</t>
  </si>
  <si>
    <t>rotateVectorFromFloats(void)</t>
  </si>
  <si>
    <t>rotateVectorFromArray(void)</t>
  </si>
  <si>
    <t>fromEuler(void)</t>
  </si>
  <si>
    <t>fromAxisAngle(void)</t>
  </si>
  <si>
    <t>glmQuaternionTests.cpp</t>
  </si>
  <si>
    <t>Status</t>
  </si>
  <si>
    <t>simdQuaternionTests.cpp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</si>
</sst>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CFAD-6C59-4AA4-9C69-F65EDE7B7130}" name="Table1" displayName="Table1" ref="A1:D22" totalsRowShown="0">
  <autoFilter ref="A1:D22" xr:uid="{710BCFAD-6C59-4AA4-9C69-F65EDE7B7130}"/>
  <tableColumns count="4">
    <tableColumn id="1" xr3:uid="{3D45B39B-91D3-4BD1-B26D-D142DB4EE292}" name="File name"/>
    <tableColumn id="2" xr3:uid="{15C2718A-8886-4C52-AE07-5523360E72C4}" name=" Function name"/>
    <tableColumn id="3" xr3:uid="{082F66F1-D800-4981-8611-487902182B24}" name=" Time taken"/>
    <tableColumn id="4" xr3:uid="{50043342-086A-4208-9D48-BC279FE90383}" name="Status" dataDxfId="4">
      <calculatedColumnFormula>IF(Table1[[#This Row],[ Time taken]]&lt;Table2[[#This Row],[ Time taken]], "TRUE", "FALSE")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E94CF-0F34-4DB5-B60F-4A5DD5605B64}" name="Table2" displayName="Table2" ref="E1:H22" totalsRowShown="0">
  <autoFilter ref="E1:H22" xr:uid="{45FE94CF-0F34-4DB5-B60F-4A5DD5605B64}"/>
  <tableColumns count="4">
    <tableColumn id="1" xr3:uid="{01796C0D-BAC6-4846-A13B-DE4969FD30E5}" name="File name"/>
    <tableColumn id="2" xr3:uid="{26ADFB68-6C10-4CE5-9F13-651D5FA2C2FD}" name=" Function name"/>
    <tableColumn id="3" xr3:uid="{CB9DC4BB-4E98-452D-9FD0-992F68954F55}" name=" Time taken"/>
    <tableColumn id="4" xr3:uid="{9D4E5634-ACD3-46A6-B5B9-87DD74E423D6}" name="Status" dataDxfId="1">
      <calculatedColumnFormula>IF(Table2[[#This Row],[ Time taken]]&lt;Table1[[#This Row],[ Time taken]],"TRUE","FALSE")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C3426E-3824-4AF8-9B16-D44C5438302A}" name="Table3" displayName="Table3" ref="E24:H45" totalsRowShown="0">
  <autoFilter ref="E24:H45" xr:uid="{AAC3426E-3824-4AF8-9B16-D44C5438302A}"/>
  <tableColumns count="4">
    <tableColumn id="1" xr3:uid="{0FFE80FA-7325-45C8-9B99-E8F00DB6F998}" name="File name"/>
    <tableColumn id="2" xr3:uid="{2D11CBCC-8CAB-4056-89E6-AB2D7AFC93DA}" name=" Function name"/>
    <tableColumn id="3" xr3:uid="{77C986BD-DD98-42D0-B754-8E0B778BA7B6}" name=" Time taken"/>
    <tableColumn id="4" xr3:uid="{60827437-FA34-47F4-AD51-3C1435E5A4E6}" name="Status" dataDxfId="0">
      <calculatedColumnFormula>IF(Table3[[#This Row],[ Time taken]]&lt;C2,"TRUE","FALSE")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C684-27C7-4C0F-9012-A2764268141B}">
  <dimension ref="A1:K45"/>
  <sheetViews>
    <sheetView tabSelected="1" workbookViewId="0">
      <selection activeCell="I46" sqref="I46"/>
    </sheetView>
  </sheetViews>
  <sheetFormatPr defaultRowHeight="15" x14ac:dyDescent="0.25"/>
  <cols>
    <col min="1" max="1" width="19.42578125" bestFit="1" customWidth="1"/>
    <col min="2" max="2" width="27.42578125" bestFit="1" customWidth="1"/>
    <col min="3" max="3" width="13.140625" customWidth="1"/>
    <col min="5" max="5" width="23.140625" bestFit="1" customWidth="1"/>
    <col min="6" max="6" width="27.42578125" bestFit="1" customWidth="1"/>
    <col min="7" max="7" width="13.42578125" customWidth="1"/>
    <col min="10" max="10" width="27.42578125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26</v>
      </c>
      <c r="E1" t="s">
        <v>0</v>
      </c>
      <c r="F1" t="s">
        <v>1</v>
      </c>
      <c r="G1" t="s">
        <v>2</v>
      </c>
      <c r="H1" t="s">
        <v>26</v>
      </c>
    </row>
    <row r="2" spans="1:11" x14ac:dyDescent="0.25">
      <c r="A2" t="s">
        <v>3</v>
      </c>
      <c r="B2" t="s">
        <v>4</v>
      </c>
      <c r="C2">
        <v>197.9</v>
      </c>
      <c r="D2" t="str">
        <f>IF(Table1[[#This Row],[ Time taken]]&lt;Table2[[#This Row],[ Time taken]], "TRUE", "FALSE")</f>
        <v>FALSE</v>
      </c>
      <c r="E2" t="s">
        <v>25</v>
      </c>
      <c r="F2" t="s">
        <v>4</v>
      </c>
      <c r="G2">
        <v>172.2</v>
      </c>
      <c r="H2" t="str">
        <f>IF(Table2[[#This Row],[ Time taken]]&lt;Table1[[#This Row],[ Time taken]],"TRUE","FALSE")</f>
        <v>TRUE</v>
      </c>
      <c r="J2" t="str">
        <f>Table1[[#This Row],[ Function name]]</f>
        <v>construction(void)</v>
      </c>
      <c r="K2">
        <f>Table2[[#This Row],[ Time taken]]-Table1[[#This Row],[ Time taken]]</f>
        <v>-25.700000000000017</v>
      </c>
    </row>
    <row r="3" spans="1:11" x14ac:dyDescent="0.25">
      <c r="A3" t="s">
        <v>3</v>
      </c>
      <c r="B3" t="s">
        <v>5</v>
      </c>
      <c r="C3">
        <v>168.5</v>
      </c>
      <c r="D3" t="str">
        <f>IF(Table1[[#This Row],[ Time taken]]&lt;Table2[[#This Row],[ Time taken]], "TRUE", "FALSE")</f>
        <v>TRUE</v>
      </c>
      <c r="E3" t="s">
        <v>25</v>
      </c>
      <c r="F3" t="s">
        <v>5</v>
      </c>
      <c r="G3">
        <v>204.7</v>
      </c>
      <c r="H3" t="str">
        <f>IF(Table2[[#This Row],[ Time taken]]&lt;Table1[[#This Row],[ Time taken]],"TRUE","FALSE")</f>
        <v>FALSE</v>
      </c>
      <c r="J3" t="str">
        <f>Table1[[#This Row],[ Function name]]</f>
        <v>copyConstruct(void)</v>
      </c>
      <c r="K3">
        <f>Table2[[#This Row],[ Time taken]]-Table1[[#This Row],[ Time taken]]</f>
        <v>36.199999999999989</v>
      </c>
    </row>
    <row r="4" spans="1:11" x14ac:dyDescent="0.25">
      <c r="A4" t="s">
        <v>3</v>
      </c>
      <c r="B4" t="s">
        <v>6</v>
      </c>
      <c r="C4">
        <v>341.2</v>
      </c>
      <c r="D4" t="str">
        <f>IF(Table1[[#This Row],[ Time taken]]&lt;Table2[[#This Row],[ Time taken]], "TRUE", "FALSE")</f>
        <v>TRUE</v>
      </c>
      <c r="E4" t="s">
        <v>25</v>
      </c>
      <c r="F4" t="s">
        <v>6</v>
      </c>
      <c r="G4">
        <v>394.2</v>
      </c>
      <c r="H4" t="str">
        <f>IF(Table2[[#This Row],[ Time taken]]&lt;Table1[[#This Row],[ Time taken]],"TRUE","FALSE")</f>
        <v>FALSE</v>
      </c>
      <c r="J4" t="str">
        <f>Table1[[#This Row],[ Function name]]</f>
        <v>assignment(void)</v>
      </c>
      <c r="K4">
        <f>Table2[[#This Row],[ Time taken]]-Table1[[#This Row],[ Time taken]]</f>
        <v>53</v>
      </c>
    </row>
    <row r="5" spans="1:11" x14ac:dyDescent="0.25">
      <c r="A5" t="s">
        <v>3</v>
      </c>
      <c r="B5" t="s">
        <v>7</v>
      </c>
      <c r="C5">
        <v>229.3</v>
      </c>
      <c r="D5" t="str">
        <f>IF(Table1[[#This Row],[ Time taken]]&lt;Table2[[#This Row],[ Time taken]], "TRUE", "FALSE")</f>
        <v>TRUE</v>
      </c>
      <c r="E5" t="s">
        <v>25</v>
      </c>
      <c r="F5" t="s">
        <v>7</v>
      </c>
      <c r="G5">
        <v>1553</v>
      </c>
      <c r="H5" t="str">
        <f>IF(Table2[[#This Row],[ Time taken]]&lt;Table1[[#This Row],[ Time taken]],"TRUE","FALSE")</f>
        <v>FALSE</v>
      </c>
      <c r="J5" t="str">
        <f>Table1[[#This Row],[ Function name]]</f>
        <v>addAssign(void)</v>
      </c>
      <c r="K5">
        <f>Table2[[#This Row],[ Time taken]]-Table1[[#This Row],[ Time taken]]</f>
        <v>1323.7</v>
      </c>
    </row>
    <row r="6" spans="1:11" x14ac:dyDescent="0.25">
      <c r="A6" t="s">
        <v>3</v>
      </c>
      <c r="B6" t="s">
        <v>8</v>
      </c>
      <c r="C6">
        <v>225.7</v>
      </c>
      <c r="D6" t="str">
        <f>IF(Table1[[#This Row],[ Time taken]]&lt;Table2[[#This Row],[ Time taken]], "TRUE", "FALSE")</f>
        <v>TRUE</v>
      </c>
      <c r="E6" t="s">
        <v>25</v>
      </c>
      <c r="F6" t="s">
        <v>8</v>
      </c>
      <c r="G6">
        <v>1060.5</v>
      </c>
      <c r="H6" t="str">
        <f>IF(Table2[[#This Row],[ Time taken]]&lt;Table1[[#This Row],[ Time taken]],"TRUE","FALSE")</f>
        <v>FALSE</v>
      </c>
      <c r="J6" t="str">
        <f>Table1[[#This Row],[ Function name]]</f>
        <v>subAssign(void)</v>
      </c>
      <c r="K6">
        <f>Table2[[#This Row],[ Time taken]]-Table1[[#This Row],[ Time taken]]</f>
        <v>834.8</v>
      </c>
    </row>
    <row r="7" spans="1:11" x14ac:dyDescent="0.25">
      <c r="A7" t="s">
        <v>3</v>
      </c>
      <c r="B7" t="s">
        <v>9</v>
      </c>
      <c r="C7">
        <v>596.20000000000005</v>
      </c>
      <c r="D7" t="str">
        <f>IF(Table1[[#This Row],[ Time taken]]&lt;Table2[[#This Row],[ Time taken]], "TRUE", "FALSE")</f>
        <v>TRUE</v>
      </c>
      <c r="E7" t="s">
        <v>25</v>
      </c>
      <c r="F7" t="s">
        <v>9</v>
      </c>
      <c r="G7">
        <v>1182</v>
      </c>
      <c r="H7" t="str">
        <f>IF(Table2[[#This Row],[ Time taken]]&lt;Table1[[#This Row],[ Time taken]],"TRUE","FALSE")</f>
        <v>FALSE</v>
      </c>
      <c r="J7" t="str">
        <f>Table1[[#This Row],[ Function name]]</f>
        <v>mulQuatAssign(void)</v>
      </c>
      <c r="K7">
        <f>Table2[[#This Row],[ Time taken]]-Table1[[#This Row],[ Time taken]]</f>
        <v>585.79999999999995</v>
      </c>
    </row>
    <row r="8" spans="1:11" x14ac:dyDescent="0.25">
      <c r="A8" t="s">
        <v>3</v>
      </c>
      <c r="B8" t="s">
        <v>10</v>
      </c>
      <c r="C8">
        <v>229.9</v>
      </c>
      <c r="D8" t="str">
        <f>IF(Table1[[#This Row],[ Time taken]]&lt;Table2[[#This Row],[ Time taken]], "TRUE", "FALSE")</f>
        <v>TRUE</v>
      </c>
      <c r="E8" t="s">
        <v>25</v>
      </c>
      <c r="F8" t="s">
        <v>10</v>
      </c>
      <c r="G8">
        <v>1059.3</v>
      </c>
      <c r="H8" t="str">
        <f>IF(Table2[[#This Row],[ Time taken]]&lt;Table1[[#This Row],[ Time taken]],"TRUE","FALSE")</f>
        <v>FALSE</v>
      </c>
      <c r="J8" t="str">
        <f>Table1[[#This Row],[ Function name]]</f>
        <v>mulScaleAssign(void)</v>
      </c>
      <c r="K8">
        <f>Table2[[#This Row],[ Time taken]]-Table1[[#This Row],[ Time taken]]</f>
        <v>829.4</v>
      </c>
    </row>
    <row r="9" spans="1:11" x14ac:dyDescent="0.25">
      <c r="A9" t="s">
        <v>3</v>
      </c>
      <c r="B9" t="s">
        <v>11</v>
      </c>
      <c r="C9">
        <v>492.2</v>
      </c>
      <c r="D9" t="str">
        <f>IF(Table1[[#This Row],[ Time taken]]&lt;Table2[[#This Row],[ Time taken]], "TRUE", "FALSE")</f>
        <v>TRUE</v>
      </c>
      <c r="E9" t="s">
        <v>25</v>
      </c>
      <c r="F9" t="s">
        <v>11</v>
      </c>
      <c r="G9">
        <v>566.5</v>
      </c>
      <c r="H9" t="str">
        <f>IF(Table2[[#This Row],[ Time taken]]&lt;Table1[[#This Row],[ Time taken]],"TRUE","FALSE")</f>
        <v>FALSE</v>
      </c>
      <c r="J9" t="str">
        <f>Table1[[#This Row],[ Function name]]</f>
        <v>negation(void)</v>
      </c>
      <c r="K9">
        <f>Table2[[#This Row],[ Time taken]]-Table1[[#This Row],[ Time taken]]</f>
        <v>74.300000000000011</v>
      </c>
    </row>
    <row r="10" spans="1:11" x14ac:dyDescent="0.25">
      <c r="A10" t="s">
        <v>3</v>
      </c>
      <c r="B10" t="s">
        <v>12</v>
      </c>
      <c r="C10">
        <v>535.1</v>
      </c>
      <c r="D10" t="str">
        <f>IF(Table1[[#This Row],[ Time taken]]&lt;Table2[[#This Row],[ Time taken]], "TRUE", "FALSE")</f>
        <v>TRUE</v>
      </c>
      <c r="E10" t="s">
        <v>25</v>
      </c>
      <c r="F10" t="s">
        <v>12</v>
      </c>
      <c r="G10">
        <v>1406.3</v>
      </c>
      <c r="H10" t="str">
        <f>IF(Table2[[#This Row],[ Time taken]]&lt;Table1[[#This Row],[ Time taken]],"TRUE","FALSE")</f>
        <v>FALSE</v>
      </c>
      <c r="J10" t="str">
        <f>Table1[[#This Row],[ Function name]]</f>
        <v>add(void)</v>
      </c>
      <c r="K10">
        <f>Table2[[#This Row],[ Time taken]]-Table1[[#This Row],[ Time taken]]</f>
        <v>871.19999999999993</v>
      </c>
    </row>
    <row r="11" spans="1:11" x14ac:dyDescent="0.25">
      <c r="A11" t="s">
        <v>3</v>
      </c>
      <c r="B11" t="s">
        <v>13</v>
      </c>
      <c r="C11">
        <v>531.1</v>
      </c>
      <c r="D11" t="str">
        <f>IF(Table1[[#This Row],[ Time taken]]&lt;Table2[[#This Row],[ Time taken]], "TRUE", "FALSE")</f>
        <v>TRUE</v>
      </c>
      <c r="E11" t="s">
        <v>25</v>
      </c>
      <c r="F11" t="s">
        <v>13</v>
      </c>
      <c r="G11">
        <v>1408.5</v>
      </c>
      <c r="H11" t="str">
        <f>IF(Table2[[#This Row],[ Time taken]]&lt;Table1[[#This Row],[ Time taken]],"TRUE","FALSE")</f>
        <v>FALSE</v>
      </c>
      <c r="J11" t="str">
        <f>Table1[[#This Row],[ Function name]]</f>
        <v>sub(void)</v>
      </c>
      <c r="K11">
        <f>Table2[[#This Row],[ Time taken]]-Table1[[#This Row],[ Time taken]]</f>
        <v>877.4</v>
      </c>
    </row>
    <row r="12" spans="1:11" x14ac:dyDescent="0.25">
      <c r="A12" t="s">
        <v>3</v>
      </c>
      <c r="B12" t="s">
        <v>14</v>
      </c>
      <c r="C12">
        <v>865.6</v>
      </c>
      <c r="D12" t="str">
        <f>IF(Table1[[#This Row],[ Time taken]]&lt;Table2[[#This Row],[ Time taken]], "TRUE", "FALSE")</f>
        <v>TRUE</v>
      </c>
      <c r="E12" t="s">
        <v>25</v>
      </c>
      <c r="F12" t="s">
        <v>14</v>
      </c>
      <c r="G12">
        <v>1718.1</v>
      </c>
      <c r="H12" t="str">
        <f>IF(Table2[[#This Row],[ Time taken]]&lt;Table1[[#This Row],[ Time taken]],"TRUE","FALSE")</f>
        <v>FALSE</v>
      </c>
      <c r="J12" t="str">
        <f>Table1[[#This Row],[ Function name]]</f>
        <v>mulQuat(void)</v>
      </c>
      <c r="K12">
        <f>Table2[[#This Row],[ Time taken]]-Table1[[#This Row],[ Time taken]]</f>
        <v>852.49999999999989</v>
      </c>
    </row>
    <row r="13" spans="1:11" x14ac:dyDescent="0.25">
      <c r="A13" t="s">
        <v>3</v>
      </c>
      <c r="B13" t="s">
        <v>15</v>
      </c>
      <c r="C13">
        <v>537.20000000000005</v>
      </c>
      <c r="D13" t="str">
        <f>IF(Table1[[#This Row],[ Time taken]]&lt;Table2[[#This Row],[ Time taken]], "TRUE", "FALSE")</f>
        <v>TRUE</v>
      </c>
      <c r="E13" t="s">
        <v>25</v>
      </c>
      <c r="F13" t="s">
        <v>15</v>
      </c>
      <c r="G13">
        <v>590.20000000000005</v>
      </c>
      <c r="H13" t="str">
        <f>IF(Table2[[#This Row],[ Time taken]]&lt;Table1[[#This Row],[ Time taken]],"TRUE","FALSE")</f>
        <v>FALSE</v>
      </c>
      <c r="J13" t="str">
        <f>Table1[[#This Row],[ Function name]]</f>
        <v>mulScale(void)</v>
      </c>
      <c r="K13">
        <f>Table2[[#This Row],[ Time taken]]-Table1[[#This Row],[ Time taken]]</f>
        <v>53</v>
      </c>
    </row>
    <row r="14" spans="1:11" x14ac:dyDescent="0.25">
      <c r="A14" t="s">
        <v>3</v>
      </c>
      <c r="B14" t="s">
        <v>16</v>
      </c>
      <c r="C14">
        <v>183.4</v>
      </c>
      <c r="D14" t="str">
        <f>IF(Table1[[#This Row],[ Time taken]]&lt;Table2[[#This Row],[ Time taken]], "TRUE", "FALSE")</f>
        <v>TRUE</v>
      </c>
      <c r="E14" t="s">
        <v>25</v>
      </c>
      <c r="F14" t="s">
        <v>16</v>
      </c>
      <c r="G14">
        <v>742.1</v>
      </c>
      <c r="H14" t="str">
        <f>IF(Table2[[#This Row],[ Time taken]]&lt;Table1[[#This Row],[ Time taken]],"TRUE","FALSE")</f>
        <v>FALSE</v>
      </c>
      <c r="J14" t="str">
        <f>Table1[[#This Row],[ Function name]]</f>
        <v>dot(void)</v>
      </c>
      <c r="K14">
        <f>Table2[[#This Row],[ Time taken]]-Table1[[#This Row],[ Time taken]]</f>
        <v>558.70000000000005</v>
      </c>
    </row>
    <row r="15" spans="1:11" x14ac:dyDescent="0.25">
      <c r="A15" t="s">
        <v>3</v>
      </c>
      <c r="B15" t="s">
        <v>17</v>
      </c>
      <c r="C15">
        <v>302</v>
      </c>
      <c r="D15" t="str">
        <f>IF(Table1[[#This Row],[ Time taken]]&lt;Table2[[#This Row],[ Time taken]], "TRUE", "FALSE")</f>
        <v>TRUE</v>
      </c>
      <c r="E15" t="s">
        <v>25</v>
      </c>
      <c r="F15" t="s">
        <v>17</v>
      </c>
      <c r="G15">
        <v>936.5</v>
      </c>
      <c r="H15" t="str">
        <f>IF(Table2[[#This Row],[ Time taken]]&lt;Table1[[#This Row],[ Time taken]],"TRUE","FALSE")</f>
        <v>FALSE</v>
      </c>
      <c r="J15" t="str">
        <f>Table1[[#This Row],[ Function name]]</f>
        <v>norm(void)</v>
      </c>
      <c r="K15">
        <f>Table2[[#This Row],[ Time taken]]-Table1[[#This Row],[ Time taken]]</f>
        <v>634.5</v>
      </c>
    </row>
    <row r="16" spans="1:11" x14ac:dyDescent="0.25">
      <c r="A16" t="s">
        <v>3</v>
      </c>
      <c r="B16" t="s">
        <v>18</v>
      </c>
      <c r="C16">
        <v>171.8</v>
      </c>
      <c r="D16" t="str">
        <f>IF(Table1[[#This Row],[ Time taken]]&lt;Table2[[#This Row],[ Time taken]], "TRUE", "FALSE")</f>
        <v>TRUE</v>
      </c>
      <c r="E16" t="s">
        <v>25</v>
      </c>
      <c r="F16" t="s">
        <v>18</v>
      </c>
      <c r="G16">
        <v>172.6</v>
      </c>
      <c r="H16" t="str">
        <f>IF(Table2[[#This Row],[ Time taken]]&lt;Table1[[#This Row],[ Time taken]],"TRUE","FALSE")</f>
        <v>FALSE</v>
      </c>
      <c r="J16" t="str">
        <f>Table1[[#This Row],[ Function name]]</f>
        <v>normSquared(void)</v>
      </c>
      <c r="K16">
        <f>Table2[[#This Row],[ Time taken]]-Table1[[#This Row],[ Time taken]]</f>
        <v>0.79999999999998295</v>
      </c>
    </row>
    <row r="17" spans="1:11" x14ac:dyDescent="0.25">
      <c r="A17" t="s">
        <v>3</v>
      </c>
      <c r="B17" t="s">
        <v>19</v>
      </c>
      <c r="C17">
        <v>1607.5</v>
      </c>
      <c r="D17" t="str">
        <f>IF(Table1[[#This Row],[ Time taken]]&lt;Table2[[#This Row],[ Time taken]], "TRUE", "FALSE")</f>
        <v>TRUE</v>
      </c>
      <c r="E17" t="s">
        <v>25</v>
      </c>
      <c r="F17" t="s">
        <v>19</v>
      </c>
      <c r="G17">
        <v>1751.5</v>
      </c>
      <c r="H17" t="str">
        <f>IF(Table2[[#This Row],[ Time taken]]&lt;Table1[[#This Row],[ Time taken]],"TRUE","FALSE")</f>
        <v>FALSE</v>
      </c>
      <c r="J17" t="str">
        <f>Table1[[#This Row],[ Function name]]</f>
        <v>normalize(void)</v>
      </c>
      <c r="K17">
        <f>Table2[[#This Row],[ Time taken]]-Table1[[#This Row],[ Time taken]]</f>
        <v>144</v>
      </c>
    </row>
    <row r="18" spans="1:11" x14ac:dyDescent="0.25">
      <c r="A18" t="s">
        <v>3</v>
      </c>
      <c r="B18" t="s">
        <v>20</v>
      </c>
      <c r="C18">
        <v>473.8</v>
      </c>
      <c r="D18" t="str">
        <f>IF(Table1[[#This Row],[ Time taken]]&lt;Table2[[#This Row],[ Time taken]], "TRUE", "FALSE")</f>
        <v>TRUE</v>
      </c>
      <c r="E18" t="s">
        <v>25</v>
      </c>
      <c r="F18" t="s">
        <v>20</v>
      </c>
      <c r="G18">
        <v>567.5</v>
      </c>
      <c r="H18" t="str">
        <f>IF(Table2[[#This Row],[ Time taken]]&lt;Table1[[#This Row],[ Time taken]],"TRUE","FALSE")</f>
        <v>FALSE</v>
      </c>
      <c r="J18" t="str">
        <f>Table1[[#This Row],[ Function name]]</f>
        <v>conjugate(void)</v>
      </c>
      <c r="K18">
        <f>Table2[[#This Row],[ Time taken]]-Table1[[#This Row],[ Time taken]]</f>
        <v>93.699999999999989</v>
      </c>
    </row>
    <row r="19" spans="1:11" x14ac:dyDescent="0.25">
      <c r="A19" t="s">
        <v>3</v>
      </c>
      <c r="B19" t="s">
        <v>21</v>
      </c>
      <c r="C19">
        <v>1301.5</v>
      </c>
      <c r="D19" t="str">
        <f>IF(Table1[[#This Row],[ Time taken]]&lt;Table2[[#This Row],[ Time taken]], "TRUE", "FALSE")</f>
        <v>TRUE</v>
      </c>
      <c r="E19" t="s">
        <v>25</v>
      </c>
      <c r="F19" t="s">
        <v>21</v>
      </c>
      <c r="G19">
        <v>7048</v>
      </c>
      <c r="H19" t="str">
        <f>IF(Table2[[#This Row],[ Time taken]]&lt;Table1[[#This Row],[ Time taken]],"TRUE","FALSE")</f>
        <v>FALSE</v>
      </c>
      <c r="J19" t="str">
        <f>Table1[[#This Row],[ Function name]]</f>
        <v>rotateVectorFromFloats(void)</v>
      </c>
      <c r="K19">
        <f>Table2[[#This Row],[ Time taken]]-Table1[[#This Row],[ Time taken]]</f>
        <v>5746.5</v>
      </c>
    </row>
    <row r="20" spans="1:11" x14ac:dyDescent="0.25">
      <c r="A20" t="s">
        <v>3</v>
      </c>
      <c r="B20" t="s">
        <v>22</v>
      </c>
      <c r="C20">
        <v>1001.4</v>
      </c>
      <c r="D20" t="str">
        <f>IF(Table1[[#This Row],[ Time taken]]&lt;Table2[[#This Row],[ Time taken]], "TRUE", "FALSE")</f>
        <v>TRUE</v>
      </c>
      <c r="E20" t="s">
        <v>25</v>
      </c>
      <c r="F20" t="s">
        <v>22</v>
      </c>
      <c r="G20">
        <v>7062.7</v>
      </c>
      <c r="H20" t="str">
        <f>IF(Table2[[#This Row],[ Time taken]]&lt;Table1[[#This Row],[ Time taken]],"TRUE","FALSE")</f>
        <v>FALSE</v>
      </c>
      <c r="J20" t="str">
        <f>Table1[[#This Row],[ Function name]]</f>
        <v>rotateVectorFromArray(void)</v>
      </c>
      <c r="K20">
        <f>Table2[[#This Row],[ Time taken]]-Table1[[#This Row],[ Time taken]]</f>
        <v>6061.3</v>
      </c>
    </row>
    <row r="21" spans="1:11" x14ac:dyDescent="0.25">
      <c r="A21" t="s">
        <v>3</v>
      </c>
      <c r="B21" t="s">
        <v>23</v>
      </c>
      <c r="C21">
        <v>2350.9</v>
      </c>
      <c r="D21" t="str">
        <f>IF(Table1[[#This Row],[ Time taken]]&lt;Table2[[#This Row],[ Time taken]], "TRUE", "FALSE")</f>
        <v>TRUE</v>
      </c>
      <c r="E21" t="s">
        <v>25</v>
      </c>
      <c r="F21" t="s">
        <v>23</v>
      </c>
      <c r="G21">
        <v>7633.8</v>
      </c>
      <c r="H21" t="str">
        <f>IF(Table2[[#This Row],[ Time taken]]&lt;Table1[[#This Row],[ Time taken]],"TRUE","FALSE")</f>
        <v>FALSE</v>
      </c>
      <c r="J21" t="str">
        <f>Table1[[#This Row],[ Function name]]</f>
        <v>fromEuler(void)</v>
      </c>
      <c r="K21">
        <f>Table2[[#This Row],[ Time taken]]-Table1[[#This Row],[ Time taken]]</f>
        <v>5282.9</v>
      </c>
    </row>
    <row r="22" spans="1:11" x14ac:dyDescent="0.25">
      <c r="A22" t="s">
        <v>3</v>
      </c>
      <c r="B22" t="s">
        <v>24</v>
      </c>
      <c r="C22">
        <v>1209.2</v>
      </c>
      <c r="D22" t="str">
        <f>IF(Table1[[#This Row],[ Time taken]]&lt;Table2[[#This Row],[ Time taken]], "TRUE", "FALSE")</f>
        <v>TRUE</v>
      </c>
      <c r="E22" t="s">
        <v>25</v>
      </c>
      <c r="F22" t="s">
        <v>24</v>
      </c>
      <c r="G22">
        <v>2724.6</v>
      </c>
      <c r="H22" t="str">
        <f>IF(Table2[[#This Row],[ Time taken]]&lt;Table1[[#This Row],[ Time taken]],"TRUE","FALSE")</f>
        <v>FALSE</v>
      </c>
      <c r="J22" t="str">
        <f>Table1[[#This Row],[ Function name]]</f>
        <v>fromAxisAngle(void)</v>
      </c>
      <c r="K22">
        <f>Table2[[#This Row],[ Time taken]]-Table1[[#This Row],[ Time taken]]</f>
        <v>1515.3999999999999</v>
      </c>
    </row>
    <row r="24" spans="1:11" x14ac:dyDescent="0.25">
      <c r="E24" t="s">
        <v>0</v>
      </c>
      <c r="F24" t="s">
        <v>1</v>
      </c>
      <c r="G24" t="s">
        <v>2</v>
      </c>
      <c r="H24" t="s">
        <v>26</v>
      </c>
      <c r="J24" t="str">
        <f>B2</f>
        <v>construction(void)</v>
      </c>
      <c r="K24">
        <f>C2-G25</f>
        <v>3.3000000000000114</v>
      </c>
    </row>
    <row r="25" spans="1:11" x14ac:dyDescent="0.25">
      <c r="E25" t="s">
        <v>27</v>
      </c>
      <c r="F25" t="s">
        <v>4</v>
      </c>
      <c r="G25">
        <v>194.6</v>
      </c>
      <c r="H25" t="str">
        <f>IF(Table3[[#This Row],[ Time taken]]&lt;C2,"TRUE","FALSE")</f>
        <v>TRUE</v>
      </c>
      <c r="J25" t="str">
        <f t="shared" ref="J25:J45" si="0">B3</f>
        <v>copyConstruct(void)</v>
      </c>
      <c r="K25">
        <f t="shared" ref="K25:K44" si="1">C3-G26</f>
        <v>-18.900000000000006</v>
      </c>
    </row>
    <row r="26" spans="1:11" x14ac:dyDescent="0.25">
      <c r="E26" t="s">
        <v>27</v>
      </c>
      <c r="F26" t="s">
        <v>5</v>
      </c>
      <c r="G26">
        <v>187.4</v>
      </c>
      <c r="H26" t="str">
        <f>IF(Table3[[#This Row],[ Time taken]]&lt;C3,"TRUE","FALSE")</f>
        <v>FALSE</v>
      </c>
      <c r="J26" t="str">
        <f t="shared" si="0"/>
        <v>assignment(void)</v>
      </c>
      <c r="K26">
        <f t="shared" si="1"/>
        <v>-6.1000000000000227</v>
      </c>
    </row>
    <row r="27" spans="1:11" x14ac:dyDescent="0.25">
      <c r="E27" t="s">
        <v>27</v>
      </c>
      <c r="F27" t="s">
        <v>6</v>
      </c>
      <c r="G27">
        <v>347.3</v>
      </c>
      <c r="H27" t="str">
        <f>IF(Table3[[#This Row],[ Time taken]]&lt;C4,"TRUE","FALSE")</f>
        <v>FALSE</v>
      </c>
      <c r="J27" t="str">
        <f t="shared" si="0"/>
        <v>addAssign(void)</v>
      </c>
      <c r="K27">
        <f t="shared" si="1"/>
        <v>-1020.8</v>
      </c>
    </row>
    <row r="28" spans="1:11" x14ac:dyDescent="0.25">
      <c r="E28" t="s">
        <v>27</v>
      </c>
      <c r="F28" t="s">
        <v>7</v>
      </c>
      <c r="G28">
        <v>1250.0999999999999</v>
      </c>
      <c r="H28" t="str">
        <f>IF(Table3[[#This Row],[ Time taken]]&lt;C5,"TRUE","FALSE")</f>
        <v>FALSE</v>
      </c>
      <c r="J28" t="str">
        <f t="shared" si="0"/>
        <v>subAssign(void)</v>
      </c>
      <c r="K28">
        <f t="shared" si="1"/>
        <v>-1036</v>
      </c>
    </row>
    <row r="29" spans="1:11" x14ac:dyDescent="0.25">
      <c r="E29" t="s">
        <v>27</v>
      </c>
      <c r="F29" t="s">
        <v>8</v>
      </c>
      <c r="G29">
        <v>1261.7</v>
      </c>
      <c r="H29" t="str">
        <f>IF(Table3[[#This Row],[ Time taken]]&lt;C6,"TRUE","FALSE")</f>
        <v>FALSE</v>
      </c>
      <c r="J29" t="str">
        <f t="shared" si="0"/>
        <v>mulQuatAssign(void)</v>
      </c>
      <c r="K29">
        <f t="shared" si="1"/>
        <v>-2388.3000000000002</v>
      </c>
    </row>
    <row r="30" spans="1:11" x14ac:dyDescent="0.25">
      <c r="E30" t="s">
        <v>27</v>
      </c>
      <c r="F30" t="s">
        <v>9</v>
      </c>
      <c r="G30">
        <v>2984.5</v>
      </c>
      <c r="H30" t="str">
        <f>IF(Table3[[#This Row],[ Time taken]]&lt;C7,"TRUE","FALSE")</f>
        <v>FALSE</v>
      </c>
      <c r="J30" t="str">
        <f t="shared" si="0"/>
        <v>mulScaleAssign(void)</v>
      </c>
      <c r="K30">
        <f t="shared" si="1"/>
        <v>-703.30000000000007</v>
      </c>
    </row>
    <row r="31" spans="1:11" x14ac:dyDescent="0.25">
      <c r="E31" t="s">
        <v>27</v>
      </c>
      <c r="F31" t="s">
        <v>10</v>
      </c>
      <c r="G31">
        <v>933.2</v>
      </c>
      <c r="H31" t="str">
        <f>IF(Table3[[#This Row],[ Time taken]]&lt;C8,"TRUE","FALSE")</f>
        <v>FALSE</v>
      </c>
      <c r="J31" t="str">
        <f t="shared" si="0"/>
        <v>negation(void)</v>
      </c>
      <c r="K31">
        <f t="shared" si="1"/>
        <v>-11.600000000000023</v>
      </c>
    </row>
    <row r="32" spans="1:11" x14ac:dyDescent="0.25">
      <c r="E32" t="s">
        <v>27</v>
      </c>
      <c r="F32" t="s">
        <v>11</v>
      </c>
      <c r="G32">
        <v>503.8</v>
      </c>
      <c r="H32" t="str">
        <f>IF(Table3[[#This Row],[ Time taken]]&lt;C9,"TRUE","FALSE")</f>
        <v>FALSE</v>
      </c>
      <c r="J32" t="str">
        <f t="shared" si="0"/>
        <v>add(void)</v>
      </c>
      <c r="K32">
        <f t="shared" si="1"/>
        <v>-871.19999999999993</v>
      </c>
    </row>
    <row r="33" spans="5:11" x14ac:dyDescent="0.25">
      <c r="E33" t="s">
        <v>27</v>
      </c>
      <c r="F33" t="s">
        <v>12</v>
      </c>
      <c r="G33">
        <v>1406.3</v>
      </c>
      <c r="H33" t="str">
        <f>IF(Table3[[#This Row],[ Time taken]]&lt;C10,"TRUE","FALSE")</f>
        <v>FALSE</v>
      </c>
      <c r="J33" t="str">
        <f t="shared" si="0"/>
        <v>sub(void)</v>
      </c>
      <c r="K33">
        <f t="shared" si="1"/>
        <v>-807.80000000000007</v>
      </c>
    </row>
    <row r="34" spans="5:11" x14ac:dyDescent="0.25">
      <c r="E34" t="s">
        <v>27</v>
      </c>
      <c r="F34" t="s">
        <v>13</v>
      </c>
      <c r="G34">
        <v>1338.9</v>
      </c>
      <c r="H34" t="str">
        <f>IF(Table3[[#This Row],[ Time taken]]&lt;C11,"TRUE","FALSE")</f>
        <v>FALSE</v>
      </c>
      <c r="J34" t="str">
        <f t="shared" si="0"/>
        <v>mulQuat(void)</v>
      </c>
      <c r="K34">
        <f t="shared" si="1"/>
        <v>-2151.8000000000002</v>
      </c>
    </row>
    <row r="35" spans="5:11" x14ac:dyDescent="0.25">
      <c r="E35" t="s">
        <v>27</v>
      </c>
      <c r="F35" t="s">
        <v>14</v>
      </c>
      <c r="G35">
        <v>3017.4</v>
      </c>
      <c r="H35" t="str">
        <f>IF(Table3[[#This Row],[ Time taken]]&lt;C12,"TRUE","FALSE")</f>
        <v>FALSE</v>
      </c>
      <c r="J35" t="str">
        <f t="shared" si="0"/>
        <v>mulScale(void)</v>
      </c>
      <c r="K35">
        <f t="shared" si="1"/>
        <v>-796.7</v>
      </c>
    </row>
    <row r="36" spans="5:11" x14ac:dyDescent="0.25">
      <c r="E36" t="s">
        <v>27</v>
      </c>
      <c r="F36" t="s">
        <v>15</v>
      </c>
      <c r="G36">
        <v>1333.9</v>
      </c>
      <c r="H36" t="str">
        <f>IF(Table3[[#This Row],[ Time taken]]&lt;C13,"TRUE","FALSE")</f>
        <v>FALSE</v>
      </c>
      <c r="J36" t="str">
        <f t="shared" si="0"/>
        <v>dot(void)</v>
      </c>
      <c r="K36">
        <f t="shared" si="1"/>
        <v>-1163.1999999999998</v>
      </c>
    </row>
    <row r="37" spans="5:11" x14ac:dyDescent="0.25">
      <c r="E37" t="s">
        <v>27</v>
      </c>
      <c r="F37" t="s">
        <v>16</v>
      </c>
      <c r="G37">
        <v>1346.6</v>
      </c>
      <c r="H37" t="str">
        <f>IF(Table3[[#This Row],[ Time taken]]&lt;C14,"TRUE","FALSE")</f>
        <v>FALSE</v>
      </c>
      <c r="J37" t="str">
        <f t="shared" si="0"/>
        <v>norm(void)</v>
      </c>
      <c r="K37">
        <f t="shared" si="1"/>
        <v>-1001.4000000000001</v>
      </c>
    </row>
    <row r="38" spans="5:11" x14ac:dyDescent="0.25">
      <c r="E38" t="s">
        <v>27</v>
      </c>
      <c r="F38" t="s">
        <v>17</v>
      </c>
      <c r="G38">
        <v>1303.4000000000001</v>
      </c>
      <c r="H38" t="str">
        <f>IF(Table3[[#This Row],[ Time taken]]&lt;C15,"TRUE","FALSE")</f>
        <v>FALSE</v>
      </c>
      <c r="J38" t="str">
        <f t="shared" si="0"/>
        <v>normSquared(void)</v>
      </c>
      <c r="K38">
        <f t="shared" si="1"/>
        <v>-1069.8</v>
      </c>
    </row>
    <row r="39" spans="5:11" x14ac:dyDescent="0.25">
      <c r="E39" t="s">
        <v>27</v>
      </c>
      <c r="F39" t="s">
        <v>18</v>
      </c>
      <c r="G39">
        <v>1241.5999999999999</v>
      </c>
      <c r="H39" t="str">
        <f>IF(Table3[[#This Row],[ Time taken]]&lt;C16,"TRUE","FALSE")</f>
        <v>FALSE</v>
      </c>
      <c r="J39" t="str">
        <f t="shared" si="0"/>
        <v>normalize(void)</v>
      </c>
      <c r="K39">
        <f t="shared" si="1"/>
        <v>-1680.1</v>
      </c>
    </row>
    <row r="40" spans="5:11" x14ac:dyDescent="0.25">
      <c r="E40" t="s">
        <v>27</v>
      </c>
      <c r="F40" t="s">
        <v>19</v>
      </c>
      <c r="G40">
        <v>3287.6</v>
      </c>
      <c r="H40" t="str">
        <f>IF(Table3[[#This Row],[ Time taken]]&lt;C17,"TRUE","FALSE")</f>
        <v>FALSE</v>
      </c>
      <c r="J40" t="str">
        <f t="shared" si="0"/>
        <v>conjugate(void)</v>
      </c>
      <c r="K40">
        <f t="shared" si="1"/>
        <v>-1.0999999999999659</v>
      </c>
    </row>
    <row r="41" spans="5:11" x14ac:dyDescent="0.25">
      <c r="E41" t="s">
        <v>27</v>
      </c>
      <c r="F41" t="s">
        <v>20</v>
      </c>
      <c r="G41">
        <v>474.9</v>
      </c>
      <c r="H41" t="str">
        <f>IF(Table3[[#This Row],[ Time taken]]&lt;C18,"TRUE","FALSE")</f>
        <v>FALSE</v>
      </c>
      <c r="J41" t="str">
        <f t="shared" si="0"/>
        <v>rotateVectorFromFloats(void)</v>
      </c>
      <c r="K41">
        <f t="shared" si="1"/>
        <v>-0.40000000000009095</v>
      </c>
    </row>
    <row r="42" spans="5:11" x14ac:dyDescent="0.25">
      <c r="E42" t="s">
        <v>27</v>
      </c>
      <c r="F42" t="s">
        <v>21</v>
      </c>
      <c r="G42">
        <v>1301.9000000000001</v>
      </c>
      <c r="H42" t="str">
        <f>IF(Table3[[#This Row],[ Time taken]]&lt;C19,"TRUE","FALSE")</f>
        <v>FALSE</v>
      </c>
      <c r="J42" t="str">
        <f t="shared" si="0"/>
        <v>rotateVectorFromArray(void)</v>
      </c>
      <c r="K42">
        <f t="shared" si="1"/>
        <v>0.39999999999997726</v>
      </c>
    </row>
    <row r="43" spans="5:11" x14ac:dyDescent="0.25">
      <c r="E43" t="s">
        <v>27</v>
      </c>
      <c r="F43" t="s">
        <v>22</v>
      </c>
      <c r="G43">
        <v>1001</v>
      </c>
      <c r="H43" t="str">
        <f>IF(Table3[[#This Row],[ Time taken]]&lt;C20,"TRUE","FALSE")</f>
        <v>TRUE</v>
      </c>
      <c r="J43" t="str">
        <f t="shared" si="0"/>
        <v>fromEuler(void)</v>
      </c>
      <c r="K43">
        <f t="shared" si="1"/>
        <v>2.3000000000001819</v>
      </c>
    </row>
    <row r="44" spans="5:11" x14ac:dyDescent="0.25">
      <c r="E44" t="s">
        <v>27</v>
      </c>
      <c r="F44" t="s">
        <v>23</v>
      </c>
      <c r="G44">
        <v>2348.6</v>
      </c>
      <c r="H44" t="str">
        <f>IF(Table3[[#This Row],[ Time taken]]&lt;C21,"TRUE","FALSE")</f>
        <v>TRUE</v>
      </c>
      <c r="J44" t="str">
        <f t="shared" si="0"/>
        <v>fromAxisAngle(void)</v>
      </c>
      <c r="K44">
        <f t="shared" si="1"/>
        <v>5.6000000000001364</v>
      </c>
    </row>
    <row r="45" spans="5:11" x14ac:dyDescent="0.25">
      <c r="E45" t="s">
        <v>27</v>
      </c>
      <c r="F45" t="s">
        <v>24</v>
      </c>
      <c r="G45">
        <v>1203.5999999999999</v>
      </c>
      <c r="H45" t="str">
        <f>IF(Table3[[#This Row],[ Time taken]]&lt;C22,"TRUE","FALSE")</f>
        <v>TRUE</v>
      </c>
    </row>
  </sheetData>
  <phoneticPr fontId="18" type="noConversion"/>
  <conditionalFormatting sqref="D23 D56:D1048576">
    <cfRule type="cellIs" dxfId="3" priority="5" operator="equal">
      <formula>"""FALSE"""</formula>
    </cfRule>
  </conditionalFormatting>
  <conditionalFormatting sqref="J1 K2:K22 J23:J1048576 K24:K44">
    <cfRule type="cellIs" dxfId="2" priority="3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RegQuatTest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Wysocki</dc:creator>
  <cp:lastModifiedBy>Kelson Wysocki</cp:lastModifiedBy>
  <dcterms:created xsi:type="dcterms:W3CDTF">2025-06-07T23:24:19Z</dcterms:created>
  <dcterms:modified xsi:type="dcterms:W3CDTF">2025-06-09T01:42:33Z</dcterms:modified>
</cp:coreProperties>
</file>