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ei/Documents/大学/3年前期/データマイニング/第2回/"/>
    </mc:Choice>
  </mc:AlternateContent>
  <xr:revisionPtr revIDLastSave="0" documentId="13_ncr:1_{00D2F8F8-44DD-B842-AB46-E53B6F3E4FC8}" xr6:coauthVersionLast="47" xr6:coauthVersionMax="47" xr10:uidLastSave="{00000000-0000-0000-0000-000000000000}"/>
  <bookViews>
    <workbookView xWindow="0" yWindow="480" windowWidth="38400" windowHeight="21120" xr2:uid="{1BA429C5-1A36-4138-93C1-E0B48B84CEB7}"/>
  </bookViews>
  <sheets>
    <sheet name="ビジネスシミュレーション (2)" sheetId="4" r:id="rId1"/>
    <sheet name="ビジネスシミュレーション" sheetId="2" r:id="rId2"/>
    <sheet name="シュミレーションテス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4" l="1"/>
  <c r="X27" i="4"/>
  <c r="Y10" i="4"/>
  <c r="X10" i="4"/>
  <c r="W10" i="4"/>
  <c r="V10" i="4"/>
  <c r="U10" i="4"/>
  <c r="T10" i="4"/>
  <c r="S10" i="4"/>
  <c r="R10" i="4"/>
  <c r="Q10" i="4"/>
  <c r="P10" i="4"/>
  <c r="O10" i="4"/>
  <c r="N10" i="4"/>
  <c r="B6" i="4"/>
  <c r="B12" i="4" s="1"/>
  <c r="B1" i="4"/>
  <c r="B10" i="4" s="1"/>
  <c r="B4" i="4"/>
  <c r="B19" i="4" s="1"/>
  <c r="C19" i="2"/>
  <c r="B3" i="4"/>
  <c r="Y11" i="4" s="1"/>
  <c r="B5" i="4"/>
  <c r="B15" i="4" s="1"/>
  <c r="C2" i="3"/>
  <c r="G28" i="3"/>
  <c r="F17" i="3"/>
  <c r="F18" i="3" s="1"/>
  <c r="F19" i="3" s="1"/>
  <c r="F20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B11" i="2"/>
  <c r="B23" i="2"/>
  <c r="C17" i="2"/>
  <c r="B12" i="2"/>
  <c r="D12" i="4" l="1"/>
  <c r="K12" i="4"/>
  <c r="L12" i="4"/>
  <c r="M12" i="4"/>
  <c r="S12" i="4"/>
  <c r="E12" i="4"/>
  <c r="K19" i="4"/>
  <c r="L19" i="4"/>
  <c r="M19" i="4"/>
  <c r="T12" i="4"/>
  <c r="C12" i="4"/>
  <c r="U12" i="4"/>
  <c r="F19" i="4"/>
  <c r="V19" i="4"/>
  <c r="J12" i="4"/>
  <c r="R12" i="4"/>
  <c r="N19" i="4"/>
  <c r="F12" i="4"/>
  <c r="N12" i="4"/>
  <c r="V12" i="4"/>
  <c r="C19" i="4"/>
  <c r="S19" i="4"/>
  <c r="G12" i="4"/>
  <c r="O12" i="4"/>
  <c r="W12" i="4"/>
  <c r="D19" i="4"/>
  <c r="T19" i="4"/>
  <c r="H12" i="4"/>
  <c r="P12" i="4"/>
  <c r="X12" i="4"/>
  <c r="E19" i="4"/>
  <c r="U19" i="4"/>
  <c r="I12" i="4"/>
  <c r="Q12" i="4"/>
  <c r="Y12" i="4"/>
  <c r="R15" i="4"/>
  <c r="J19" i="4"/>
  <c r="R19" i="4"/>
  <c r="F15" i="4"/>
  <c r="G19" i="4"/>
  <c r="O19" i="4"/>
  <c r="W19" i="4"/>
  <c r="J15" i="4"/>
  <c r="H19" i="4"/>
  <c r="P19" i="4"/>
  <c r="X19" i="4"/>
  <c r="N15" i="4"/>
  <c r="I19" i="4"/>
  <c r="Q19" i="4"/>
  <c r="Y19" i="4"/>
  <c r="C15" i="4"/>
  <c r="K15" i="4"/>
  <c r="S15" i="4"/>
  <c r="D15" i="4"/>
  <c r="L15" i="4"/>
  <c r="T15" i="4"/>
  <c r="E15" i="4"/>
  <c r="M15" i="4"/>
  <c r="U15" i="4"/>
  <c r="V15" i="4"/>
  <c r="G15" i="4"/>
  <c r="O15" i="4"/>
  <c r="W15" i="4"/>
  <c r="H15" i="4"/>
  <c r="P15" i="4"/>
  <c r="X15" i="4"/>
  <c r="I15" i="4"/>
  <c r="Q15" i="4"/>
  <c r="Y15" i="4"/>
  <c r="T11" i="4"/>
  <c r="R11" i="4"/>
  <c r="S11" i="4"/>
  <c r="U11" i="4"/>
  <c r="V11" i="4"/>
  <c r="O11" i="4"/>
  <c r="W11" i="4"/>
  <c r="P11" i="4"/>
  <c r="X11" i="4"/>
  <c r="N11" i="4"/>
  <c r="Q11" i="4"/>
  <c r="J10" i="4"/>
  <c r="J11" i="4" s="1"/>
  <c r="J13" i="4" s="1"/>
  <c r="C10" i="4"/>
  <c r="C11" i="4" s="1"/>
  <c r="K10" i="4"/>
  <c r="D10" i="4"/>
  <c r="D11" i="4" s="1"/>
  <c r="L10" i="4"/>
  <c r="L11" i="4" s="1"/>
  <c r="E10" i="4"/>
  <c r="E11" i="4" s="1"/>
  <c r="M10" i="4"/>
  <c r="M11" i="4" s="1"/>
  <c r="F10" i="4"/>
  <c r="F11" i="4" s="1"/>
  <c r="G10" i="4"/>
  <c r="G11" i="4" s="1"/>
  <c r="H10" i="4"/>
  <c r="H11" i="4" s="1"/>
  <c r="H13" i="4" s="1"/>
  <c r="I10" i="4"/>
  <c r="I11" i="4" s="1"/>
  <c r="B11" i="4"/>
  <c r="B13" i="4" s="1"/>
  <c r="B23" i="4"/>
  <c r="B20" i="4"/>
  <c r="R17" i="4"/>
  <c r="C6" i="2"/>
  <c r="C5" i="2"/>
  <c r="C4" i="2"/>
  <c r="C2" i="2"/>
  <c r="E19" i="2"/>
  <c r="B19" i="2"/>
  <c r="B20" i="2" s="1"/>
  <c r="B5" i="2"/>
  <c r="M15" i="2" s="1"/>
  <c r="B3" i="2"/>
  <c r="C3" i="2" s="1"/>
  <c r="B1" i="2"/>
  <c r="G10" i="2" s="1"/>
  <c r="B10" i="2"/>
  <c r="C23" i="2" s="1"/>
  <c r="B15" i="2"/>
  <c r="M19" i="2"/>
  <c r="L19" i="2"/>
  <c r="K19" i="2"/>
  <c r="J19" i="2"/>
  <c r="I19" i="2"/>
  <c r="H19" i="2"/>
  <c r="G19" i="2"/>
  <c r="F19" i="2"/>
  <c r="D19" i="2"/>
  <c r="J15" i="2"/>
  <c r="H15" i="2"/>
  <c r="F15" i="2"/>
  <c r="D15" i="2"/>
  <c r="M12" i="2"/>
  <c r="L12" i="2"/>
  <c r="K12" i="2"/>
  <c r="J12" i="2"/>
  <c r="I12" i="2"/>
  <c r="H12" i="2"/>
  <c r="G12" i="2"/>
  <c r="F12" i="2"/>
  <c r="E12" i="2"/>
  <c r="D12" i="2"/>
  <c r="C12" i="2"/>
  <c r="M10" i="2"/>
  <c r="L10" i="2"/>
  <c r="K10" i="2"/>
  <c r="J10" i="2"/>
  <c r="J11" i="2" s="1"/>
  <c r="J13" i="2" s="1"/>
  <c r="I10" i="2"/>
  <c r="H10" i="2"/>
  <c r="D10" i="2"/>
  <c r="C10" i="2"/>
  <c r="C20" i="4" l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I17" i="4"/>
  <c r="J17" i="4"/>
  <c r="K11" i="4"/>
  <c r="K13" i="4" s="1"/>
  <c r="H17" i="4"/>
  <c r="K17" i="4"/>
  <c r="M13" i="4"/>
  <c r="L17" i="4"/>
  <c r="L13" i="4"/>
  <c r="I13" i="4"/>
  <c r="M17" i="4"/>
  <c r="B17" i="4"/>
  <c r="C23" i="4"/>
  <c r="D23" i="4" s="1"/>
  <c r="E23" i="4" s="1"/>
  <c r="F23" i="4" s="1"/>
  <c r="G23" i="4" s="1"/>
  <c r="H23" i="4" s="1"/>
  <c r="I23" i="4" s="1"/>
  <c r="J23" i="4" s="1"/>
  <c r="K23" i="4" s="1"/>
  <c r="C13" i="4"/>
  <c r="B16" i="4"/>
  <c r="C14" i="4"/>
  <c r="R13" i="4"/>
  <c r="O13" i="4"/>
  <c r="O17" i="4"/>
  <c r="Y17" i="4"/>
  <c r="Y13" i="4"/>
  <c r="W13" i="4"/>
  <c r="W17" i="4"/>
  <c r="P13" i="4"/>
  <c r="P17" i="4"/>
  <c r="E13" i="4"/>
  <c r="E17" i="4"/>
  <c r="U13" i="4"/>
  <c r="U17" i="4"/>
  <c r="F13" i="4"/>
  <c r="F17" i="4"/>
  <c r="N13" i="4"/>
  <c r="N17" i="4"/>
  <c r="X13" i="4"/>
  <c r="X17" i="4"/>
  <c r="C17" i="4"/>
  <c r="D13" i="4"/>
  <c r="D17" i="4"/>
  <c r="V13" i="4"/>
  <c r="V17" i="4"/>
  <c r="S17" i="4"/>
  <c r="S13" i="4"/>
  <c r="T13" i="4"/>
  <c r="T17" i="4"/>
  <c r="G13" i="4"/>
  <c r="G17" i="4"/>
  <c r="Q17" i="4"/>
  <c r="Q13" i="4"/>
  <c r="C11" i="2"/>
  <c r="C13" i="2" s="1"/>
  <c r="E10" i="2"/>
  <c r="L15" i="2"/>
  <c r="F10" i="2"/>
  <c r="F11" i="2" s="1"/>
  <c r="F13" i="2" s="1"/>
  <c r="C1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C15" i="2"/>
  <c r="G15" i="2"/>
  <c r="K15" i="2"/>
  <c r="E15" i="2"/>
  <c r="I15" i="2"/>
  <c r="H11" i="2"/>
  <c r="D23" i="2"/>
  <c r="E23" i="2" s="1"/>
  <c r="B17" i="2"/>
  <c r="G11" i="2"/>
  <c r="G13" i="2" s="1"/>
  <c r="K11" i="2"/>
  <c r="K13" i="2" s="1"/>
  <c r="D11" i="2"/>
  <c r="D13" i="2" s="1"/>
  <c r="H13" i="2"/>
  <c r="L11" i="2"/>
  <c r="L13" i="2" s="1"/>
  <c r="E11" i="2"/>
  <c r="E13" i="2" s="1"/>
  <c r="I11" i="2"/>
  <c r="I13" i="2" s="1"/>
  <c r="M11" i="2"/>
  <c r="M13" i="2" s="1"/>
  <c r="C16" i="4" l="1"/>
  <c r="C18" i="4" s="1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D14" i="4"/>
  <c r="E14" i="4" s="1"/>
  <c r="F14" i="4" s="1"/>
  <c r="G14" i="4" s="1"/>
  <c r="H14" i="4" s="1"/>
  <c r="B18" i="4"/>
  <c r="B21" i="4"/>
  <c r="B22" i="4" s="1"/>
  <c r="B24" i="4" s="1"/>
  <c r="D17" i="2"/>
  <c r="E17" i="2" s="1"/>
  <c r="F23" i="2"/>
  <c r="G23" i="2" s="1"/>
  <c r="H23" i="2" s="1"/>
  <c r="I23" i="2" s="1"/>
  <c r="J23" i="2" s="1"/>
  <c r="K23" i="2" s="1"/>
  <c r="L23" i="2" s="1"/>
  <c r="M23" i="2" s="1"/>
  <c r="C14" i="2"/>
  <c r="C16" i="2" s="1"/>
  <c r="B13" i="2"/>
  <c r="B16" i="2" s="1"/>
  <c r="F17" i="2"/>
  <c r="G17" i="2" s="1"/>
  <c r="H17" i="2" s="1"/>
  <c r="I17" i="2" s="1"/>
  <c r="J17" i="2" s="1"/>
  <c r="K17" i="2" s="1"/>
  <c r="L17" i="2" s="1"/>
  <c r="M17" i="2" s="1"/>
  <c r="C21" i="4" l="1"/>
  <c r="C22" i="4" s="1"/>
  <c r="D16" i="4"/>
  <c r="D21" i="4" s="1"/>
  <c r="E16" i="4"/>
  <c r="G16" i="4"/>
  <c r="I14" i="4"/>
  <c r="H16" i="4"/>
  <c r="F16" i="4"/>
  <c r="C21" i="2"/>
  <c r="B18" i="2"/>
  <c r="C18" i="2" s="1"/>
  <c r="B21" i="2"/>
  <c r="B22" i="2" s="1"/>
  <c r="C22" i="2" s="1"/>
  <c r="D14" i="2"/>
  <c r="D18" i="4" l="1"/>
  <c r="G21" i="4"/>
  <c r="G18" i="4"/>
  <c r="E21" i="4"/>
  <c r="E18" i="4"/>
  <c r="F21" i="4"/>
  <c r="F18" i="4"/>
  <c r="H18" i="4"/>
  <c r="H21" i="4"/>
  <c r="J14" i="4"/>
  <c r="I16" i="4"/>
  <c r="C24" i="4"/>
  <c r="D22" i="4"/>
  <c r="B24" i="2"/>
  <c r="C24" i="2"/>
  <c r="D16" i="2"/>
  <c r="D21" i="2" s="1"/>
  <c r="E14" i="2"/>
  <c r="I18" i="4" l="1"/>
  <c r="I21" i="4"/>
  <c r="K14" i="4"/>
  <c r="L14" i="4" s="1"/>
  <c r="J16" i="4"/>
  <c r="D24" i="4"/>
  <c r="E22" i="4"/>
  <c r="D22" i="2"/>
  <c r="F14" i="2"/>
  <c r="E16" i="2"/>
  <c r="E21" i="2" s="1"/>
  <c r="D18" i="2"/>
  <c r="D24" i="2"/>
  <c r="M14" i="4" l="1"/>
  <c r="M16" i="4" s="1"/>
  <c r="L16" i="4"/>
  <c r="J18" i="4"/>
  <c r="J21" i="4"/>
  <c r="K16" i="4"/>
  <c r="F22" i="4"/>
  <c r="E24" i="4"/>
  <c r="E22" i="2"/>
  <c r="G14" i="2"/>
  <c r="F16" i="2"/>
  <c r="E18" i="2"/>
  <c r="E24" i="2"/>
  <c r="L18" i="4" l="1"/>
  <c r="L21" i="4"/>
  <c r="M18" i="4"/>
  <c r="M21" i="4"/>
  <c r="K18" i="4"/>
  <c r="K21" i="4"/>
  <c r="G22" i="4"/>
  <c r="F24" i="4"/>
  <c r="F21" i="2"/>
  <c r="F22" i="2" s="1"/>
  <c r="G22" i="2" s="1"/>
  <c r="F18" i="2"/>
  <c r="H14" i="2"/>
  <c r="G16" i="2"/>
  <c r="G21" i="2" s="1"/>
  <c r="N14" i="4" l="1"/>
  <c r="H22" i="4"/>
  <c r="G24" i="4"/>
  <c r="F24" i="2"/>
  <c r="I14" i="2"/>
  <c r="H16" i="2"/>
  <c r="G18" i="2"/>
  <c r="G24" i="2"/>
  <c r="O14" i="4" l="1"/>
  <c r="N16" i="4"/>
  <c r="H24" i="4"/>
  <c r="I22" i="4"/>
  <c r="H21" i="2"/>
  <c r="H22" i="2" s="1"/>
  <c r="H24" i="2" s="1"/>
  <c r="H18" i="2"/>
  <c r="J14" i="2"/>
  <c r="I16" i="2"/>
  <c r="N21" i="4" l="1"/>
  <c r="N18" i="4"/>
  <c r="P14" i="4"/>
  <c r="O16" i="4"/>
  <c r="I24" i="4"/>
  <c r="J22" i="4"/>
  <c r="I21" i="2"/>
  <c r="I22" i="2" s="1"/>
  <c r="I18" i="2"/>
  <c r="K14" i="2"/>
  <c r="J16" i="2"/>
  <c r="O21" i="4" l="1"/>
  <c r="O18" i="4"/>
  <c r="Q14" i="4"/>
  <c r="P16" i="4"/>
  <c r="J24" i="4"/>
  <c r="K22" i="4"/>
  <c r="L22" i="4" s="1"/>
  <c r="I24" i="2"/>
  <c r="L14" i="2"/>
  <c r="K16" i="2"/>
  <c r="K21" i="2" s="1"/>
  <c r="J21" i="2"/>
  <c r="J22" i="2" s="1"/>
  <c r="J18" i="2"/>
  <c r="M22" i="4" l="1"/>
  <c r="M24" i="4" s="1"/>
  <c r="L24" i="4"/>
  <c r="P21" i="4"/>
  <c r="P18" i="4"/>
  <c r="R14" i="4"/>
  <c r="Q16" i="4"/>
  <c r="K24" i="4"/>
  <c r="J24" i="2"/>
  <c r="K22" i="2"/>
  <c r="K24" i="2" s="1"/>
  <c r="M14" i="2"/>
  <c r="M16" i="2" s="1"/>
  <c r="M21" i="2" s="1"/>
  <c r="L16" i="2"/>
  <c r="K18" i="2"/>
  <c r="Q18" i="4" l="1"/>
  <c r="Q21" i="4"/>
  <c r="S14" i="4"/>
  <c r="R16" i="4"/>
  <c r="L21" i="2"/>
  <c r="L22" i="2" s="1"/>
  <c r="L18" i="2"/>
  <c r="M18" i="2" s="1"/>
  <c r="R21" i="4" l="1"/>
  <c r="R18" i="4"/>
  <c r="T14" i="4"/>
  <c r="S16" i="4"/>
  <c r="N22" i="4"/>
  <c r="M24" i="2"/>
  <c r="M22" i="2"/>
  <c r="L24" i="2"/>
  <c r="S21" i="4" l="1"/>
  <c r="S18" i="4"/>
  <c r="U14" i="4"/>
  <c r="T16" i="4"/>
  <c r="O22" i="4"/>
  <c r="N24" i="4"/>
  <c r="T21" i="4" l="1"/>
  <c r="T18" i="4"/>
  <c r="V14" i="4"/>
  <c r="U16" i="4"/>
  <c r="P22" i="4"/>
  <c r="O24" i="4"/>
  <c r="U21" i="4" l="1"/>
  <c r="U18" i="4"/>
  <c r="W14" i="4"/>
  <c r="V16" i="4"/>
  <c r="P24" i="4"/>
  <c r="Q22" i="4"/>
  <c r="V21" i="4" l="1"/>
  <c r="V18" i="4"/>
  <c r="X14" i="4"/>
  <c r="W16" i="4"/>
  <c r="Q24" i="4"/>
  <c r="R22" i="4"/>
  <c r="W21" i="4" l="1"/>
  <c r="W18" i="4"/>
  <c r="Y14" i="4"/>
  <c r="Y16" i="4" s="1"/>
  <c r="X16" i="4"/>
  <c r="R24" i="4"/>
  <c r="S22" i="4"/>
  <c r="X21" i="4" l="1"/>
  <c r="X18" i="4"/>
  <c r="Y18" i="4"/>
  <c r="Y21" i="4"/>
  <c r="S24" i="4"/>
  <c r="T22" i="4"/>
  <c r="T24" i="4" l="1"/>
  <c r="U22" i="4"/>
  <c r="V22" i="4" l="1"/>
  <c r="U24" i="4"/>
  <c r="W22" i="4" l="1"/>
  <c r="V24" i="4"/>
  <c r="X22" i="4" l="1"/>
  <c r="W24" i="4"/>
  <c r="X24" i="4" l="1"/>
  <c r="Y22" i="4"/>
  <c r="Y24" i="4" s="1"/>
</calcChain>
</file>

<file path=xl/sharedStrings.xml><?xml version="1.0" encoding="utf-8"?>
<sst xmlns="http://schemas.openxmlformats.org/spreadsheetml/2006/main" count="99" uniqueCount="50">
  <si>
    <t>新規顧客１人当たりのコスト</t>
    <rPh sb="0" eb="2">
      <t>シンキ</t>
    </rPh>
    <rPh sb="2" eb="4">
      <t>コキャク</t>
    </rPh>
    <rPh sb="5" eb="6">
      <t>ニン</t>
    </rPh>
    <rPh sb="6" eb="7">
      <t>ア</t>
    </rPh>
    <phoneticPr fontId="2"/>
  </si>
  <si>
    <t>期待割引率</t>
    <rPh sb="0" eb="2">
      <t>キタイ</t>
    </rPh>
    <rPh sb="2" eb="5">
      <t>ワリビキリツ</t>
    </rPh>
    <phoneticPr fontId="2"/>
  </si>
  <si>
    <t>コスト</t>
    <phoneticPr fontId="2"/>
  </si>
  <si>
    <t>退会率</t>
    <rPh sb="0" eb="3">
      <t>タイカイリツ</t>
    </rPh>
    <phoneticPr fontId="2"/>
  </si>
  <si>
    <t>継続顧客数</t>
    <rPh sb="0" eb="2">
      <t>ケイゾク</t>
    </rPh>
    <rPh sb="2" eb="5">
      <t>コキャクスウ</t>
    </rPh>
    <phoneticPr fontId="2"/>
  </si>
  <si>
    <t>累積コスト</t>
    <rPh sb="0" eb="2">
      <t>ルイセキ</t>
    </rPh>
    <phoneticPr fontId="2"/>
  </si>
  <si>
    <t>累積売上</t>
    <rPh sb="0" eb="2">
      <t>ルイセキ</t>
    </rPh>
    <rPh sb="2" eb="4">
      <t>ウリアゲ</t>
    </rPh>
    <phoneticPr fontId="2"/>
  </si>
  <si>
    <t>月次割引率</t>
    <rPh sb="0" eb="2">
      <t>ゲツジ</t>
    </rPh>
    <rPh sb="2" eb="5">
      <t>ワリビキリツ</t>
    </rPh>
    <phoneticPr fontId="2"/>
  </si>
  <si>
    <t>顧客１人当たり月次売上</t>
    <rPh sb="0" eb="2">
      <t>コキャク</t>
    </rPh>
    <rPh sb="3" eb="4">
      <t>ニン</t>
    </rPh>
    <rPh sb="4" eb="5">
      <t>ア</t>
    </rPh>
    <rPh sb="7" eb="9">
      <t>ゲツジ</t>
    </rPh>
    <rPh sb="9" eb="11">
      <t>ウリアゲ</t>
    </rPh>
    <phoneticPr fontId="2"/>
  </si>
  <si>
    <t>純割引率</t>
    <rPh sb="0" eb="1">
      <t>ジュン</t>
    </rPh>
    <rPh sb="1" eb="4">
      <t>ワリビキリツ</t>
    </rPh>
    <phoneticPr fontId="2"/>
  </si>
  <si>
    <t>割引後売上</t>
    <rPh sb="0" eb="2">
      <t>ワリビキ</t>
    </rPh>
    <rPh sb="2" eb="3">
      <t>ゴ</t>
    </rPh>
    <rPh sb="3" eb="5">
      <t>ウリアゲ</t>
    </rPh>
    <phoneticPr fontId="2"/>
  </si>
  <si>
    <t>累積割引後売上</t>
    <rPh sb="0" eb="2">
      <t>ルイセキ</t>
    </rPh>
    <rPh sb="2" eb="4">
      <t>ワリビキ</t>
    </rPh>
    <rPh sb="4" eb="5">
      <t>ゴ</t>
    </rPh>
    <rPh sb="5" eb="7">
      <t>ウリアゲ</t>
    </rPh>
    <phoneticPr fontId="2"/>
  </si>
  <si>
    <t>純利益</t>
    <rPh sb="0" eb="3">
      <t>ジュンリエキ</t>
    </rPh>
    <phoneticPr fontId="2"/>
  </si>
  <si>
    <t>キャンペーン継続月数</t>
    <rPh sb="6" eb="8">
      <t>ケイゾク</t>
    </rPh>
    <rPh sb="8" eb="10">
      <t>ツキスウ</t>
    </rPh>
    <phoneticPr fontId="2"/>
  </si>
  <si>
    <t>キャンペーン月次コスト</t>
    <rPh sb="6" eb="8">
      <t>ゲツジ</t>
    </rPh>
    <phoneticPr fontId="2"/>
  </si>
  <si>
    <t>新規顧客の月次退会率</t>
    <rPh sb="0" eb="2">
      <t>シンキ</t>
    </rPh>
    <rPh sb="2" eb="4">
      <t>コキャク</t>
    </rPh>
    <rPh sb="5" eb="7">
      <t>ゲツジ</t>
    </rPh>
    <rPh sb="7" eb="9">
      <t>タイカイ</t>
    </rPh>
    <rPh sb="9" eb="10">
      <t>リツ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</si>
  <si>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</si>
  <si>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</si>
  <si>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</si>
  <si>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</si>
  <si>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</si>
  <si>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</si>
  <si>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</si>
  <si>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</si>
  <si>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</si>
  <si>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</si>
  <si>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</si>
  <si>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</si>
  <si>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月次獲得顧客数</t>
    <rPh sb="0" eb="2">
      <t>ゲツジ</t>
    </rPh>
    <rPh sb="2" eb="4">
      <t>カクトク</t>
    </rPh>
    <phoneticPr fontId="2"/>
  </si>
  <si>
    <t>新規平均顧客数</t>
    <rPh sb="0" eb="2">
      <t>シンキ</t>
    </rPh>
    <rPh sb="2" eb="4">
      <t>ヘイキン</t>
    </rPh>
    <rPh sb="4" eb="7">
      <t>コキャクスウ</t>
    </rPh>
    <phoneticPr fontId="2"/>
  </si>
  <si>
    <t>月次売上</t>
    <rPh sb="0" eb="2">
      <t>ゲツジ</t>
    </rPh>
    <rPh sb="2" eb="4">
      <t>ウリアゲ</t>
    </rPh>
    <phoneticPr fontId="2"/>
  </si>
  <si>
    <t>万円</t>
    <rPh sb="0" eb="2">
      <t>マンエン</t>
    </rPh>
    <phoneticPr fontId="2"/>
  </si>
  <si>
    <t>カ月</t>
    <rPh sb="1" eb="2">
      <t>ゲツ</t>
    </rPh>
    <phoneticPr fontId="2"/>
  </si>
  <si>
    <t>円</t>
    <rPh sb="0" eb="1">
      <t>エン</t>
    </rPh>
    <phoneticPr fontId="2"/>
  </si>
  <si>
    <t>％</t>
    <phoneticPr fontId="2"/>
  </si>
  <si>
    <t>データ区間</t>
  </si>
  <si>
    <t>頻度</t>
  </si>
  <si>
    <t>次の級</t>
  </si>
  <si>
    <t>一様分布</t>
    <rPh sb="0" eb="4">
      <t>イチヨウ</t>
    </rPh>
    <phoneticPr fontId="2"/>
  </si>
  <si>
    <t>正規分布の乱数</t>
    <rPh sb="0" eb="4">
      <t>セイキブンｐウ</t>
    </rPh>
    <rPh sb="5" eb="7">
      <t>ランスウ</t>
    </rPh>
    <phoneticPr fontId="2"/>
  </si>
  <si>
    <t>1月</t>
  </si>
  <si>
    <t>2月</t>
  </si>
  <si>
    <t>3月</t>
  </si>
  <si>
    <t>1年目</t>
    <phoneticPr fontId="2"/>
  </si>
  <si>
    <t>2年目</t>
    <phoneticPr fontId="2"/>
  </si>
  <si>
    <t>万円</t>
    <rPh sb="0" eb="2">
      <t>マンエｎン</t>
    </rPh>
    <phoneticPr fontId="2"/>
  </si>
  <si>
    <t>月</t>
    <rPh sb="0" eb="1">
      <t>ゲｔウ</t>
    </rPh>
    <phoneticPr fontId="2"/>
  </si>
  <si>
    <t>円</t>
    <rPh sb="0" eb="1">
      <t xml:space="preserve">エン </t>
    </rPh>
    <phoneticPr fontId="2"/>
  </si>
  <si>
    <t>円</t>
    <rPh sb="0" eb="1">
      <t>エｎン</t>
    </rPh>
    <phoneticPr fontId="2"/>
  </si>
  <si>
    <t>round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</si>
</sst>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;[Red]\-#,##0.000"/>
    <numFmt numFmtId="181" formatCode="0.000%"/>
  </numFmts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38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0" fontId="0" fillId="3" borderId="0" xfId="0" applyFill="1">
      <alignment vertical="center"/>
    </xf>
    <xf numFmtId="38" fontId="0" fillId="3" borderId="1" xfId="1" applyFont="1" applyFill="1" applyBorder="1">
      <alignment vertical="center"/>
    </xf>
    <xf numFmtId="40" fontId="0" fillId="0" borderId="1" xfId="1" applyNumberFormat="1" applyFont="1" applyBorder="1">
      <alignment vertical="center"/>
    </xf>
    <xf numFmtId="38" fontId="0" fillId="3" borderId="0" xfId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38" fontId="0" fillId="0" borderId="0" xfId="1" applyFon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38" fontId="0" fillId="4" borderId="1" xfId="1" applyFont="1" applyFill="1" applyBorder="1">
      <alignment vertical="center"/>
    </xf>
    <xf numFmtId="38" fontId="0" fillId="4" borderId="0" xfId="1" applyFont="1" applyFill="1" applyBorder="1">
      <alignment vertical="center"/>
    </xf>
    <xf numFmtId="0" fontId="0" fillId="4" borderId="2" xfId="0" applyFill="1" applyBorder="1">
      <alignment vertical="center"/>
    </xf>
    <xf numFmtId="38" fontId="0" fillId="4" borderId="3" xfId="1" applyFont="1" applyFill="1" applyBorder="1">
      <alignment vertical="center"/>
    </xf>
    <xf numFmtId="38" fontId="0" fillId="4" borderId="2" xfId="1" applyFont="1" applyFill="1" applyBorder="1">
      <alignment vertical="center"/>
    </xf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2" applyNumberFormat="1" applyFont="1" applyAlignment="1">
      <alignment horizontal="right" vertical="center"/>
    </xf>
    <xf numFmtId="181" fontId="0" fillId="0" borderId="0" xfId="2" applyNumberFormat="1" applyFont="1" applyAlignment="1">
      <alignment horizontal="right" vertical="center"/>
    </xf>
    <xf numFmtId="10" fontId="0" fillId="2" borderId="1" xfId="2" applyNumberFormat="1" applyFont="1" applyFill="1" applyBorder="1">
      <alignment vertical="center"/>
    </xf>
    <xf numFmtId="10" fontId="0" fillId="0" borderId="1" xfId="2" applyNumberFormat="1" applyFont="1" applyBorder="1">
      <alignment vertical="center"/>
    </xf>
    <xf numFmtId="38" fontId="0" fillId="0" borderId="0" xfId="1" applyFont="1" applyAlignment="1">
      <alignment horizontal="left" vertical="center"/>
    </xf>
    <xf numFmtId="38" fontId="0" fillId="2" borderId="1" xfId="1" applyFont="1" applyFill="1" applyBorder="1" applyAlignment="1">
      <alignment horizontal="left" vertical="center"/>
    </xf>
    <xf numFmtId="38" fontId="0" fillId="0" borderId="0" xfId="0" applyNumberFormat="1" applyAlignment="1">
      <alignment horizontal="left" vertical="center"/>
    </xf>
    <xf numFmtId="181" fontId="0" fillId="0" borderId="0" xfId="2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38" fontId="4" fillId="0" borderId="0" xfId="1" applyFont="1">
      <alignment vertical="center"/>
    </xf>
    <xf numFmtId="38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4-604B-9F4C-139F046F0BA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34-604B-9F4C-139F046F0BA7}"/>
              </c:ext>
            </c:extLst>
          </c:dPt>
          <c:cat>
            <c:numRef>
              <c:f>'ビジネスシミュレーション (2)'!$AA$1:$AA$20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'ビジネスシミュレーション (2)'!$AB$1:$AB$20</c:f>
              <c:numCache>
                <c:formatCode>#,##0_);[Red]\(#,##0\)</c:formatCode>
                <c:ptCount val="20"/>
                <c:pt idx="0">
                  <c:v>63665005.286297083</c:v>
                </c:pt>
                <c:pt idx="1">
                  <c:v>64819930.017230332</c:v>
                </c:pt>
                <c:pt idx="2">
                  <c:v>70225310.889866114</c:v>
                </c:pt>
                <c:pt idx="3">
                  <c:v>76418981.28712523</c:v>
                </c:pt>
                <c:pt idx="4">
                  <c:v>78849284.238276541</c:v>
                </c:pt>
                <c:pt idx="5">
                  <c:v>107109914.51590115</c:v>
                </c:pt>
                <c:pt idx="6">
                  <c:v>118222561.06052625</c:v>
                </c:pt>
                <c:pt idx="7">
                  <c:v>121056535.92161375</c:v>
                </c:pt>
                <c:pt idx="8">
                  <c:v>123927986.00991499</c:v>
                </c:pt>
                <c:pt idx="9">
                  <c:v>124360805.63026172</c:v>
                </c:pt>
                <c:pt idx="10">
                  <c:v>126432091.02915084</c:v>
                </c:pt>
                <c:pt idx="11">
                  <c:v>137079858.02363616</c:v>
                </c:pt>
                <c:pt idx="12">
                  <c:v>149879494.96517801</c:v>
                </c:pt>
                <c:pt idx="13">
                  <c:v>170240211.62843448</c:v>
                </c:pt>
                <c:pt idx="14">
                  <c:v>172165777.11878073</c:v>
                </c:pt>
                <c:pt idx="15">
                  <c:v>175036704.94074374</c:v>
                </c:pt>
                <c:pt idx="16">
                  <c:v>175994494.33298999</c:v>
                </c:pt>
                <c:pt idx="17">
                  <c:v>194576812.4752261</c:v>
                </c:pt>
                <c:pt idx="18">
                  <c:v>211035915.37316376</c:v>
                </c:pt>
                <c:pt idx="19">
                  <c:v>219617039.02161098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604B-9F4C-139F046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75728"/>
        <c:axId val="1320477456"/>
      </c:barChart>
      <c:catAx>
        <c:axId val="1320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477456"/>
        <c:crosses val="autoZero"/>
        <c:auto val="1"/>
        <c:lblAlgn val="ctr"/>
        <c:lblOffset val="100"/>
        <c:noMultiLvlLbl val="0"/>
      </c:catAx>
      <c:valAx>
        <c:axId val="13204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シュミレーションテスト!$F$4:$F$13</c:f>
              <c:strCache>
                <c:ptCount val="10"/>
                <c:pt idx="0">
                  <c:v>3.50%</c:v>
                </c:pt>
                <c:pt idx="1">
                  <c:v>4.00%</c:v>
                </c:pt>
                <c:pt idx="2">
                  <c:v>4.50%</c:v>
                </c:pt>
                <c:pt idx="3">
                  <c:v>5.00%</c:v>
                </c:pt>
                <c:pt idx="4">
                  <c:v>5.50%</c:v>
                </c:pt>
                <c:pt idx="5">
                  <c:v>6.00%</c:v>
                </c:pt>
                <c:pt idx="6">
                  <c:v>6.50%</c:v>
                </c:pt>
                <c:pt idx="7">
                  <c:v>7.00%</c:v>
                </c:pt>
                <c:pt idx="8">
                  <c:v>7.50%</c:v>
                </c:pt>
                <c:pt idx="9">
                  <c:v>次の級</c:v>
                </c:pt>
              </c:strCache>
            </c:strRef>
          </c:cat>
          <c:val>
            <c:numRef>
              <c:f>シュミレーションテスト!$G$4:$G$13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143</c:v>
                </c:pt>
                <c:pt idx="3">
                  <c:v>330</c:v>
                </c:pt>
                <c:pt idx="4">
                  <c:v>347</c:v>
                </c:pt>
                <c:pt idx="5">
                  <c:v>152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7841-AB18-F1D06F2B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48480"/>
        <c:axId val="786742911"/>
      </c:barChart>
      <c:catAx>
        <c:axId val="14754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742911"/>
        <c:crosses val="autoZero"/>
        <c:auto val="1"/>
        <c:lblAlgn val="ctr"/>
        <c:lblOffset val="100"/>
        <c:noMultiLvlLbl val="0"/>
      </c:catAx>
      <c:valAx>
        <c:axId val="78674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448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シュミレーションテスト!$G$17:$G$22</c:f>
              <c:strCache>
                <c:ptCount val="6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次の級</c:v>
                </c:pt>
              </c:strCache>
            </c:strRef>
          </c:cat>
          <c:val>
            <c:numRef>
              <c:f>シュミレーションテスト!$H$17:$H$22</c:f>
              <c:numCache>
                <c:formatCode>General</c:formatCode>
                <c:ptCount val="6"/>
                <c:pt idx="0">
                  <c:v>0</c:v>
                </c:pt>
                <c:pt idx="1">
                  <c:v>334</c:v>
                </c:pt>
                <c:pt idx="2">
                  <c:v>349</c:v>
                </c:pt>
                <c:pt idx="3">
                  <c:v>317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7-6C4B-931D-06A8F56E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090928"/>
        <c:axId val="1050428944"/>
      </c:barChart>
      <c:catAx>
        <c:axId val="105009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428944"/>
        <c:crosses val="autoZero"/>
        <c:auto val="1"/>
        <c:lblAlgn val="ctr"/>
        <c:lblOffset val="100"/>
        <c:noMultiLvlLbl val="0"/>
      </c:catAx>
      <c:valAx>
        <c:axId val="105042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090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26</xdr:row>
      <xdr:rowOff>0</xdr:rowOff>
    </xdr:from>
    <xdr:to>
      <xdr:col>20</xdr:col>
      <xdr:colOff>850900</xdr:colOff>
      <xdr:row>44</xdr:row>
      <xdr:rowOff>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003EDF4-2F94-14A6-DEE2-D2B5C2DEDF34}"/>
            </a:ext>
          </a:extLst>
        </xdr:cNvPr>
        <xdr:cNvGrpSpPr/>
      </xdr:nvGrpSpPr>
      <xdr:grpSpPr>
        <a:xfrm>
          <a:off x="18084800" y="5943600"/>
          <a:ext cx="7632700" cy="4114800"/>
          <a:chOff x="18249900" y="5740400"/>
          <a:chExt cx="7632700" cy="411480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12EF8354-0ADA-DFAA-CBC6-4DF5ABA4AD1F}"/>
              </a:ext>
            </a:extLst>
          </xdr:cNvPr>
          <xdr:cNvGraphicFramePr/>
        </xdr:nvGraphicFramePr>
        <xdr:xfrm>
          <a:off x="18249900" y="5740400"/>
          <a:ext cx="7632700" cy="411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199C27B-C4AD-5172-4AA4-1919BC105000}"/>
              </a:ext>
            </a:extLst>
          </xdr:cNvPr>
          <xdr:cNvSpPr txBox="1"/>
        </xdr:nvSpPr>
        <xdr:spPr>
          <a:xfrm>
            <a:off x="19227800" y="8178800"/>
            <a:ext cx="12573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400" b="0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65,000,000</a:t>
            </a:r>
            <a:r>
              <a:rPr lang="ja-JP" altLang="en-US" sz="1400">
                <a:solidFill>
                  <a:srgbClr val="FF0000"/>
                </a:solidFill>
              </a:rPr>
              <a:t> </a:t>
            </a:r>
            <a:endParaRPr kumimoji="1" lang="ja-JP" alt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08CF506-4568-6347-A993-812347B9E75E}"/>
              </a:ext>
            </a:extLst>
          </xdr:cNvPr>
          <xdr:cNvSpPr txBox="1"/>
        </xdr:nvSpPr>
        <xdr:spPr>
          <a:xfrm>
            <a:off x="24701500" y="6108700"/>
            <a:ext cx="11557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400" b="0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211,000,000 </a:t>
            </a:r>
            <a:endParaRPr kumimoji="1" lang="ja-JP" alt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0.14143</cdr:x>
      <cdr:y>0.41049</cdr:y>
    </cdr:from>
    <cdr:to>
      <cdr:x>0.43428</cdr:x>
      <cdr:y>0.58025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B8C84C0-3D91-DADA-B8A3-F73CEBE46E2E}"/>
            </a:ext>
          </a:extLst>
        </cdr:cNvPr>
        <cdr:cNvSpPr txBox="1"/>
      </cdr:nvSpPr>
      <cdr:spPr>
        <a:xfrm xmlns:a="http://schemas.openxmlformats.org/drawingml/2006/main">
          <a:off x="1079500" y="1689100"/>
          <a:ext cx="22352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0.18136</cdr:x>
      <cdr:y>0.5216</cdr:y>
    </cdr:from>
    <cdr:to>
      <cdr:x>0.30116</cdr:x>
      <cdr:y>0.74383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6A8790E7-7D61-AC4C-D39E-A4CC64BEE24B}"/>
            </a:ext>
          </a:extLst>
        </cdr:cNvPr>
        <cdr:cNvSpPr txBox="1"/>
      </cdr:nvSpPr>
      <cdr:spPr>
        <a:xfrm xmlns:a="http://schemas.openxmlformats.org/drawingml/2006/main">
          <a:off x="1384300" y="2146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3</xdr:row>
      <xdr:rowOff>38100</xdr:rowOff>
    </xdr:from>
    <xdr:to>
      <xdr:col>13</xdr:col>
      <xdr:colOff>279400</xdr:colOff>
      <xdr:row>13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1406DA-5458-2F66-5AE9-96AA0C8D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15</xdr:row>
      <xdr:rowOff>25400</xdr:rowOff>
    </xdr:from>
    <xdr:to>
      <xdr:col>15</xdr:col>
      <xdr:colOff>279400</xdr:colOff>
      <xdr:row>25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1B6FD9-DF2F-06C5-EEDB-AE8D64CD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1C8F-6D61-2A44-B6F9-CB5DFB0516E4}">
  <dimension ref="A1:AB28"/>
  <sheetViews>
    <sheetView tabSelected="1" topLeftCell="M2" workbookViewId="0">
      <selection activeCell="AE30" sqref="AE30"/>
    </sheetView>
  </sheetViews>
  <sheetFormatPr baseColWidth="10" defaultColWidth="8.83203125" defaultRowHeight="18"/>
  <cols>
    <col min="1" max="1" width="25.5" customWidth="1"/>
    <col min="2" max="25" width="15.83203125" customWidth="1"/>
    <col min="28" max="28" width="17.1640625" customWidth="1"/>
  </cols>
  <sheetData>
    <row r="1" spans="1:28">
      <c r="A1" t="s">
        <v>14</v>
      </c>
      <c r="B1" s="16">
        <f ca="1">RAND()*(-30000000+35000000)+30000000</f>
        <v>30494943.677347027</v>
      </c>
      <c r="C1" s="37" t="s">
        <v>45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A1">
        <v>1</v>
      </c>
      <c r="AB1" s="2">
        <v>63665005.286297083</v>
      </c>
    </row>
    <row r="2" spans="1:28">
      <c r="A2" t="s">
        <v>13</v>
      </c>
      <c r="B2" s="14">
        <v>12</v>
      </c>
      <c r="C2" s="38" t="s">
        <v>46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AA2">
        <v>2</v>
      </c>
      <c r="AB2" s="42">
        <v>64819930.017230332</v>
      </c>
    </row>
    <row r="3" spans="1:28">
      <c r="A3" t="s">
        <v>0</v>
      </c>
      <c r="B3" s="17">
        <f ca="1">RAND()*(35000-30000)+(30000)</f>
        <v>34016.538131538131</v>
      </c>
      <c r="C3" s="39" t="s">
        <v>47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AA3">
        <v>3</v>
      </c>
      <c r="AB3" s="2">
        <v>70225310.889866114</v>
      </c>
    </row>
    <row r="4" spans="1:28">
      <c r="A4" t="s">
        <v>1</v>
      </c>
      <c r="B4" s="34">
        <f ca="1">NORMINV(RAND(), 0.001, 0.0001)</f>
        <v>9.8004173624357811E-4</v>
      </c>
      <c r="C4" s="40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AA4">
        <v>4</v>
      </c>
      <c r="AB4" s="2">
        <v>76418981.28712523</v>
      </c>
    </row>
    <row r="5" spans="1:28">
      <c r="A5" t="s">
        <v>8</v>
      </c>
      <c r="B5" s="16">
        <f ca="1">RAND()*(4500-3300)+3300</f>
        <v>3945.672482280409</v>
      </c>
      <c r="C5" s="37" t="s">
        <v>48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AA5">
        <v>5</v>
      </c>
      <c r="AB5" s="2">
        <v>78849284.238276541</v>
      </c>
    </row>
    <row r="6" spans="1:28">
      <c r="A6" t="s">
        <v>15</v>
      </c>
      <c r="B6" s="33">
        <f t="shared" ref="B6:Y6" ca="1" si="0">NORMINV(RAND(), 0.05, 0.005)</f>
        <v>5.4266140340129332E-2</v>
      </c>
      <c r="C6" s="4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AA6">
        <v>6</v>
      </c>
      <c r="AB6" s="2">
        <v>107109914.51590115</v>
      </c>
    </row>
    <row r="7" spans="1:28">
      <c r="B7" t="s">
        <v>43</v>
      </c>
      <c r="N7" t="s">
        <v>44</v>
      </c>
      <c r="AA7">
        <v>7</v>
      </c>
      <c r="AB7" s="2">
        <v>118222561.06052625</v>
      </c>
    </row>
    <row r="8" spans="1:28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AA8">
        <v>8</v>
      </c>
      <c r="AB8" s="2">
        <v>121056535.92161375</v>
      </c>
    </row>
    <row r="9" spans="1:28">
      <c r="A9" s="11"/>
      <c r="B9" s="12" t="s">
        <v>16</v>
      </c>
      <c r="C9" s="13" t="s">
        <v>17</v>
      </c>
      <c r="D9" s="13" t="s">
        <v>18</v>
      </c>
      <c r="E9" s="13" t="s">
        <v>19</v>
      </c>
      <c r="F9" s="13" t="s">
        <v>20</v>
      </c>
      <c r="G9" s="13" t="s">
        <v>21</v>
      </c>
      <c r="H9" s="13" t="s">
        <v>22</v>
      </c>
      <c r="I9" s="13" t="s">
        <v>23</v>
      </c>
      <c r="J9" s="13" t="s">
        <v>24</v>
      </c>
      <c r="K9" s="13" t="s">
        <v>25</v>
      </c>
      <c r="L9" s="13" t="s">
        <v>26</v>
      </c>
      <c r="M9" s="13" t="s">
        <v>27</v>
      </c>
      <c r="N9" s="13" t="s">
        <v>40</v>
      </c>
      <c r="O9" s="13" t="s">
        <v>41</v>
      </c>
      <c r="P9" s="13" t="s">
        <v>42</v>
      </c>
      <c r="Q9" s="13" t="s">
        <v>19</v>
      </c>
      <c r="R9" s="13" t="s">
        <v>20</v>
      </c>
      <c r="S9" s="13" t="s">
        <v>21</v>
      </c>
      <c r="T9" s="13" t="s">
        <v>22</v>
      </c>
      <c r="U9" s="13" t="s">
        <v>23</v>
      </c>
      <c r="V9" s="13" t="s">
        <v>24</v>
      </c>
      <c r="W9" s="13" t="s">
        <v>25</v>
      </c>
      <c r="X9" s="13" t="s">
        <v>26</v>
      </c>
      <c r="Y9" s="13" t="s">
        <v>27</v>
      </c>
      <c r="AA9">
        <v>9</v>
      </c>
      <c r="AB9" s="2">
        <v>123927986.00991499</v>
      </c>
    </row>
    <row r="10" spans="1:28">
      <c r="A10" t="s">
        <v>2</v>
      </c>
      <c r="B10" s="5">
        <f ca="1">IF(B8&lt;=$B$2,$B$1,0)</f>
        <v>30494943.677347027</v>
      </c>
      <c r="C10" s="5">
        <f t="shared" ref="C10:Y10" ca="1" si="1">IF(C8&lt;=$B$2,$B$1,0)</f>
        <v>30494943.677347027</v>
      </c>
      <c r="D10" s="5">
        <f t="shared" ca="1" si="1"/>
        <v>30494943.677347027</v>
      </c>
      <c r="E10" s="5">
        <f t="shared" ca="1" si="1"/>
        <v>30494943.677347027</v>
      </c>
      <c r="F10" s="5">
        <f t="shared" ca="1" si="1"/>
        <v>30494943.677347027</v>
      </c>
      <c r="G10" s="5">
        <f t="shared" ca="1" si="1"/>
        <v>30494943.677347027</v>
      </c>
      <c r="H10" s="5">
        <f t="shared" ca="1" si="1"/>
        <v>30494943.677347027</v>
      </c>
      <c r="I10" s="5">
        <f t="shared" ca="1" si="1"/>
        <v>30494943.677347027</v>
      </c>
      <c r="J10" s="5">
        <f t="shared" ca="1" si="1"/>
        <v>30494943.677347027</v>
      </c>
      <c r="K10" s="5">
        <f t="shared" ca="1" si="1"/>
        <v>30494943.677347027</v>
      </c>
      <c r="L10" s="5">
        <f t="shared" ca="1" si="1"/>
        <v>30494943.677347027</v>
      </c>
      <c r="M10" s="5">
        <f t="shared" ca="1" si="1"/>
        <v>30494943.677347027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1"/>
        <v>0</v>
      </c>
      <c r="U10" s="5">
        <f t="shared" si="1"/>
        <v>0</v>
      </c>
      <c r="V10" s="5">
        <f t="shared" si="1"/>
        <v>0</v>
      </c>
      <c r="W10" s="5">
        <f t="shared" si="1"/>
        <v>0</v>
      </c>
      <c r="X10" s="5">
        <f t="shared" si="1"/>
        <v>0</v>
      </c>
      <c r="Y10" s="5">
        <f t="shared" si="1"/>
        <v>0</v>
      </c>
      <c r="AA10">
        <v>10</v>
      </c>
      <c r="AB10" s="2">
        <v>124360805.63026172</v>
      </c>
    </row>
    <row r="11" spans="1:28">
      <c r="A11" t="s">
        <v>28</v>
      </c>
      <c r="B11" s="5">
        <f ca="1">B10/$B$3</f>
        <v>896.47404916474761</v>
      </c>
      <c r="C11" s="5">
        <f t="shared" ref="C11:Y11" ca="1" si="2">C10/$B$3</f>
        <v>896.47404916474761</v>
      </c>
      <c r="D11" s="5">
        <f t="shared" ca="1" si="2"/>
        <v>896.47404916474761</v>
      </c>
      <c r="E11" s="5">
        <f t="shared" ca="1" si="2"/>
        <v>896.47404916474761</v>
      </c>
      <c r="F11" s="5">
        <f t="shared" ca="1" si="2"/>
        <v>896.47404916474761</v>
      </c>
      <c r="G11" s="5">
        <f t="shared" ca="1" si="2"/>
        <v>896.47404916474761</v>
      </c>
      <c r="H11" s="5">
        <f t="shared" ca="1" si="2"/>
        <v>896.47404916474761</v>
      </c>
      <c r="I11" s="5">
        <f t="shared" ca="1" si="2"/>
        <v>896.47404916474761</v>
      </c>
      <c r="J11" s="5">
        <f t="shared" ca="1" si="2"/>
        <v>896.47404916474761</v>
      </c>
      <c r="K11" s="5">
        <f t="shared" ca="1" si="2"/>
        <v>896.47404916474761</v>
      </c>
      <c r="L11" s="5">
        <f t="shared" ca="1" si="2"/>
        <v>896.47404916474761</v>
      </c>
      <c r="M11" s="5">
        <f t="shared" ca="1" si="2"/>
        <v>896.47404916474761</v>
      </c>
      <c r="N11" s="5">
        <f t="shared" ca="1" si="2"/>
        <v>0</v>
      </c>
      <c r="O11" s="5">
        <f t="shared" ca="1" si="2"/>
        <v>0</v>
      </c>
      <c r="P11" s="5">
        <f t="shared" ca="1" si="2"/>
        <v>0</v>
      </c>
      <c r="Q11" s="5">
        <f t="shared" ca="1" si="2"/>
        <v>0</v>
      </c>
      <c r="R11" s="5">
        <f t="shared" ca="1" si="2"/>
        <v>0</v>
      </c>
      <c r="S11" s="5">
        <f t="shared" ca="1" si="2"/>
        <v>0</v>
      </c>
      <c r="T11" s="5">
        <f t="shared" ca="1" si="2"/>
        <v>0</v>
      </c>
      <c r="U11" s="5">
        <f t="shared" ca="1" si="2"/>
        <v>0</v>
      </c>
      <c r="V11" s="5">
        <f t="shared" ca="1" si="2"/>
        <v>0</v>
      </c>
      <c r="W11" s="5">
        <f t="shared" ca="1" si="2"/>
        <v>0</v>
      </c>
      <c r="X11" s="5">
        <f t="shared" ca="1" si="2"/>
        <v>0</v>
      </c>
      <c r="Y11" s="5">
        <f t="shared" ca="1" si="2"/>
        <v>0</v>
      </c>
      <c r="AA11">
        <v>11</v>
      </c>
      <c r="AB11" s="2">
        <v>126432091.02915084</v>
      </c>
    </row>
    <row r="12" spans="1:28">
      <c r="A12" t="s">
        <v>3</v>
      </c>
      <c r="B12" s="36">
        <f ca="1">$B$6</f>
        <v>5.4266140340129332E-2</v>
      </c>
      <c r="C12" s="36">
        <f t="shared" ref="C12:Y12" ca="1" si="3">$B$6</f>
        <v>5.4266140340129332E-2</v>
      </c>
      <c r="D12" s="36">
        <f t="shared" ca="1" si="3"/>
        <v>5.4266140340129332E-2</v>
      </c>
      <c r="E12" s="36">
        <f t="shared" ca="1" si="3"/>
        <v>5.4266140340129332E-2</v>
      </c>
      <c r="F12" s="36">
        <f t="shared" ca="1" si="3"/>
        <v>5.4266140340129332E-2</v>
      </c>
      <c r="G12" s="36">
        <f t="shared" ca="1" si="3"/>
        <v>5.4266140340129332E-2</v>
      </c>
      <c r="H12" s="36">
        <f t="shared" ca="1" si="3"/>
        <v>5.4266140340129332E-2</v>
      </c>
      <c r="I12" s="36">
        <f t="shared" ca="1" si="3"/>
        <v>5.4266140340129332E-2</v>
      </c>
      <c r="J12" s="36">
        <f t="shared" ca="1" si="3"/>
        <v>5.4266140340129332E-2</v>
      </c>
      <c r="K12" s="36">
        <f t="shared" ca="1" si="3"/>
        <v>5.4266140340129332E-2</v>
      </c>
      <c r="L12" s="36">
        <f t="shared" ca="1" si="3"/>
        <v>5.4266140340129332E-2</v>
      </c>
      <c r="M12" s="36">
        <f t="shared" ca="1" si="3"/>
        <v>5.4266140340129332E-2</v>
      </c>
      <c r="N12" s="36">
        <f t="shared" ca="1" si="3"/>
        <v>5.4266140340129332E-2</v>
      </c>
      <c r="O12" s="36">
        <f t="shared" ca="1" si="3"/>
        <v>5.4266140340129332E-2</v>
      </c>
      <c r="P12" s="36">
        <f t="shared" ca="1" si="3"/>
        <v>5.4266140340129332E-2</v>
      </c>
      <c r="Q12" s="36">
        <f t="shared" ca="1" si="3"/>
        <v>5.4266140340129332E-2</v>
      </c>
      <c r="R12" s="36">
        <f t="shared" ca="1" si="3"/>
        <v>5.4266140340129332E-2</v>
      </c>
      <c r="S12" s="36">
        <f t="shared" ca="1" si="3"/>
        <v>5.4266140340129332E-2</v>
      </c>
      <c r="T12" s="36">
        <f t="shared" ca="1" si="3"/>
        <v>5.4266140340129332E-2</v>
      </c>
      <c r="U12" s="36">
        <f t="shared" ca="1" si="3"/>
        <v>5.4266140340129332E-2</v>
      </c>
      <c r="V12" s="36">
        <f t="shared" ca="1" si="3"/>
        <v>5.4266140340129332E-2</v>
      </c>
      <c r="W12" s="36">
        <f t="shared" ca="1" si="3"/>
        <v>5.4266140340129332E-2</v>
      </c>
      <c r="X12" s="36">
        <f t="shared" ca="1" si="3"/>
        <v>5.4266140340129332E-2</v>
      </c>
      <c r="Y12" s="36">
        <f t="shared" ca="1" si="3"/>
        <v>5.4266140340129332E-2</v>
      </c>
      <c r="AA12">
        <v>12</v>
      </c>
      <c r="AB12" s="2">
        <v>137079858.02363616</v>
      </c>
    </row>
    <row r="13" spans="1:28">
      <c r="A13" t="s">
        <v>29</v>
      </c>
      <c r="B13" s="5">
        <f ca="1">B$11/2</f>
        <v>448.23702458237381</v>
      </c>
      <c r="C13" s="5">
        <f t="shared" ref="C13:Y13" ca="1" si="4">C11/2</f>
        <v>448.23702458237381</v>
      </c>
      <c r="D13" s="5">
        <f t="shared" ca="1" si="4"/>
        <v>448.23702458237381</v>
      </c>
      <c r="E13" s="5">
        <f t="shared" ca="1" si="4"/>
        <v>448.23702458237381</v>
      </c>
      <c r="F13" s="5">
        <f t="shared" ca="1" si="4"/>
        <v>448.23702458237381</v>
      </c>
      <c r="G13" s="5">
        <f t="shared" ca="1" si="4"/>
        <v>448.23702458237381</v>
      </c>
      <c r="H13" s="5">
        <f t="shared" ca="1" si="4"/>
        <v>448.23702458237381</v>
      </c>
      <c r="I13" s="5">
        <f t="shared" ca="1" si="4"/>
        <v>448.23702458237381</v>
      </c>
      <c r="J13" s="5">
        <f t="shared" ca="1" si="4"/>
        <v>448.23702458237381</v>
      </c>
      <c r="K13" s="5">
        <f t="shared" ca="1" si="4"/>
        <v>448.23702458237381</v>
      </c>
      <c r="L13" s="5">
        <f t="shared" ca="1" si="4"/>
        <v>448.23702458237381</v>
      </c>
      <c r="M13" s="5">
        <f t="shared" ca="1" si="4"/>
        <v>448.23702458237381</v>
      </c>
      <c r="N13" s="5">
        <f t="shared" ca="1" si="4"/>
        <v>0</v>
      </c>
      <c r="O13" s="5">
        <f t="shared" ca="1" si="4"/>
        <v>0</v>
      </c>
      <c r="P13" s="5">
        <f t="shared" ca="1" si="4"/>
        <v>0</v>
      </c>
      <c r="Q13" s="5">
        <f t="shared" ca="1" si="4"/>
        <v>0</v>
      </c>
      <c r="R13" s="5">
        <f t="shared" ca="1" si="4"/>
        <v>0</v>
      </c>
      <c r="S13" s="5">
        <f t="shared" ca="1" si="4"/>
        <v>0</v>
      </c>
      <c r="T13" s="5">
        <f t="shared" ca="1" si="4"/>
        <v>0</v>
      </c>
      <c r="U13" s="5">
        <f t="shared" ca="1" si="4"/>
        <v>0</v>
      </c>
      <c r="V13" s="5">
        <f t="shared" ca="1" si="4"/>
        <v>0</v>
      </c>
      <c r="W13" s="5">
        <f t="shared" ca="1" si="4"/>
        <v>0</v>
      </c>
      <c r="X13" s="5">
        <f t="shared" ca="1" si="4"/>
        <v>0</v>
      </c>
      <c r="Y13" s="5">
        <f t="shared" ca="1" si="4"/>
        <v>0</v>
      </c>
      <c r="AA13">
        <v>13</v>
      </c>
      <c r="AB13" s="2">
        <v>149879494.96517801</v>
      </c>
    </row>
    <row r="14" spans="1:28">
      <c r="A14" t="s">
        <v>4</v>
      </c>
      <c r="B14" s="5">
        <v>0</v>
      </c>
      <c r="C14" s="5">
        <f ca="1">(B14+B11)*(1-C12)</f>
        <v>847.82586260148946</v>
      </c>
      <c r="D14" s="5">
        <f t="shared" ref="D14:Y14" ca="1" si="5">(C14+C11)*(1-D12)</f>
        <v>1649.6434879590552</v>
      </c>
      <c r="E14" s="5">
        <f t="shared" ca="1" si="5"/>
        <v>2407.9495655317783</v>
      </c>
      <c r="F14" s="5">
        <f t="shared" ca="1" si="5"/>
        <v>3125.1052990781668</v>
      </c>
      <c r="G14" s="5">
        <f t="shared" ca="1" si="5"/>
        <v>3803.3437589421987</v>
      </c>
      <c r="H14" s="5">
        <f t="shared" ca="1" si="5"/>
        <v>4444.7768353591755</v>
      </c>
      <c r="I14" s="5">
        <f t="shared" ca="1" si="5"/>
        <v>5051.4018144325073</v>
      </c>
      <c r="J14" s="5">
        <f t="shared" ca="1" si="5"/>
        <v>5625.1075972576191</v>
      </c>
      <c r="K14" s="5">
        <f t="shared" ca="1" si="5"/>
        <v>6167.6805815579983</v>
      </c>
      <c r="L14" s="5">
        <f t="shared" ca="1" si="5"/>
        <v>6680.8102241475708</v>
      </c>
      <c r="M14" s="5">
        <f t="shared" ca="1" si="5"/>
        <v>7166.094301539697</v>
      </c>
      <c r="N14" s="5">
        <f t="shared" ca="1" si="5"/>
        <v>7625.0438850832325</v>
      </c>
      <c r="O14" s="5">
        <f t="shared" ca="1" si="5"/>
        <v>7211.2621835156606</v>
      </c>
      <c r="P14" s="5">
        <f t="shared" ca="1" si="5"/>
        <v>6819.9348178355322</v>
      </c>
      <c r="Q14" s="5">
        <f t="shared" ca="1" si="5"/>
        <v>6449.8432779003351</v>
      </c>
      <c r="R14" s="5">
        <f t="shared" ca="1" si="5"/>
        <v>6099.8351774099556</v>
      </c>
      <c r="S14" s="5">
        <f t="shared" ca="1" si="5"/>
        <v>5768.8206656209695</v>
      </c>
      <c r="T14" s="5">
        <f t="shared" ca="1" si="5"/>
        <v>5455.7690337833437</v>
      </c>
      <c r="U14" s="5">
        <f t="shared" ca="1" si="5"/>
        <v>5159.7055057327252</v>
      </c>
      <c r="V14" s="5">
        <f t="shared" ca="1" si="5"/>
        <v>4879.7082026448952</v>
      </c>
      <c r="W14" s="5">
        <f t="shared" ca="1" si="5"/>
        <v>4614.9052725012871</v>
      </c>
      <c r="X14" s="5">
        <f t="shared" ca="1" si="5"/>
        <v>4364.4721753273298</v>
      </c>
      <c r="Y14" s="5">
        <f t="shared" ca="1" si="5"/>
        <v>4127.6291157504274</v>
      </c>
      <c r="AA14">
        <v>14</v>
      </c>
      <c r="AB14" s="2">
        <v>170240211.62843448</v>
      </c>
    </row>
    <row r="15" spans="1:28">
      <c r="A15" t="s">
        <v>8</v>
      </c>
      <c r="B15" s="5">
        <f ca="1">$B$5</f>
        <v>3945.672482280409</v>
      </c>
      <c r="C15" s="5">
        <f t="shared" ref="C15:Y15" ca="1" si="6">$B$5</f>
        <v>3945.672482280409</v>
      </c>
      <c r="D15" s="5">
        <f t="shared" ca="1" si="6"/>
        <v>3945.672482280409</v>
      </c>
      <c r="E15" s="5">
        <f t="shared" ca="1" si="6"/>
        <v>3945.672482280409</v>
      </c>
      <c r="F15" s="5">
        <f t="shared" ca="1" si="6"/>
        <v>3945.672482280409</v>
      </c>
      <c r="G15" s="5">
        <f t="shared" ca="1" si="6"/>
        <v>3945.672482280409</v>
      </c>
      <c r="H15" s="5">
        <f t="shared" ca="1" si="6"/>
        <v>3945.672482280409</v>
      </c>
      <c r="I15" s="5">
        <f t="shared" ca="1" si="6"/>
        <v>3945.672482280409</v>
      </c>
      <c r="J15" s="5">
        <f t="shared" ca="1" si="6"/>
        <v>3945.672482280409</v>
      </c>
      <c r="K15" s="5">
        <f t="shared" ca="1" si="6"/>
        <v>3945.672482280409</v>
      </c>
      <c r="L15" s="5">
        <f t="shared" ca="1" si="6"/>
        <v>3945.672482280409</v>
      </c>
      <c r="M15" s="5">
        <f t="shared" ca="1" si="6"/>
        <v>3945.672482280409</v>
      </c>
      <c r="N15" s="5">
        <f t="shared" ca="1" si="6"/>
        <v>3945.672482280409</v>
      </c>
      <c r="O15" s="5">
        <f t="shared" ca="1" si="6"/>
        <v>3945.672482280409</v>
      </c>
      <c r="P15" s="5">
        <f t="shared" ca="1" si="6"/>
        <v>3945.672482280409</v>
      </c>
      <c r="Q15" s="5">
        <f t="shared" ca="1" si="6"/>
        <v>3945.672482280409</v>
      </c>
      <c r="R15" s="5">
        <f t="shared" ca="1" si="6"/>
        <v>3945.672482280409</v>
      </c>
      <c r="S15" s="5">
        <f t="shared" ca="1" si="6"/>
        <v>3945.672482280409</v>
      </c>
      <c r="T15" s="5">
        <f t="shared" ca="1" si="6"/>
        <v>3945.672482280409</v>
      </c>
      <c r="U15" s="5">
        <f t="shared" ca="1" si="6"/>
        <v>3945.672482280409</v>
      </c>
      <c r="V15" s="5">
        <f t="shared" ca="1" si="6"/>
        <v>3945.672482280409</v>
      </c>
      <c r="W15" s="5">
        <f t="shared" ca="1" si="6"/>
        <v>3945.672482280409</v>
      </c>
      <c r="X15" s="5">
        <f t="shared" ca="1" si="6"/>
        <v>3945.672482280409</v>
      </c>
      <c r="Y15" s="5">
        <f t="shared" ca="1" si="6"/>
        <v>3945.672482280409</v>
      </c>
      <c r="AA15">
        <v>15</v>
      </c>
      <c r="AB15" s="2">
        <v>172165777.11878073</v>
      </c>
    </row>
    <row r="16" spans="1:28">
      <c r="A16" t="s">
        <v>30</v>
      </c>
      <c r="B16" s="5">
        <f ca="1">B15*(B14+B13)</f>
        <v>1768596.4934339195</v>
      </c>
      <c r="C16" s="5">
        <f t="shared" ref="C16:Y16" ca="1" si="7">C15*(C14+C13)</f>
        <v>5113839.6692662677</v>
      </c>
      <c r="D16" s="5">
        <f t="shared" ca="1" si="7"/>
        <v>8277549.4094470376</v>
      </c>
      <c r="E16" s="5">
        <f t="shared" ca="1" si="7"/>
        <v>11269576.832871722</v>
      </c>
      <c r="F16" s="5">
        <f t="shared" ca="1" si="7"/>
        <v>14099238.476235328</v>
      </c>
      <c r="G16" s="5">
        <f t="shared" ca="1" si="7"/>
        <v>16775345.303745085</v>
      </c>
      <c r="H16" s="5">
        <f t="shared" ca="1" si="7"/>
        <v>19306230.142588019</v>
      </c>
      <c r="I16" s="5">
        <f t="shared" ca="1" si="7"/>
        <v>21699773.629581593</v>
      </c>
      <c r="J16" s="5">
        <f t="shared" ca="1" si="7"/>
        <v>23963428.749799777</v>
      </c>
      <c r="K16" s="5">
        <f t="shared" ca="1" si="7"/>
        <v>26104244.043582544</v>
      </c>
      <c r="L16" s="5">
        <f t="shared" ca="1" si="7"/>
        <v>28128885.554190602</v>
      </c>
      <c r="M16" s="5">
        <f t="shared" ca="1" si="7"/>
        <v>30043657.584445551</v>
      </c>
      <c r="N16" s="5">
        <f t="shared" ca="1" si="7"/>
        <v>30085925.833553411</v>
      </c>
      <c r="O16" s="5">
        <f t="shared" ca="1" si="7"/>
        <v>28453278.76000708</v>
      </c>
      <c r="P16" s="5">
        <f t="shared" ca="1" si="7"/>
        <v>26909229.141679712</v>
      </c>
      <c r="Q16" s="5">
        <f t="shared" ca="1" si="7"/>
        <v>25448969.136632625</v>
      </c>
      <c r="R16" s="5">
        <f t="shared" ca="1" si="7"/>
        <v>24067951.805952497</v>
      </c>
      <c r="S16" s="5">
        <f t="shared" ca="1" si="7"/>
        <v>22761876.955551211</v>
      </c>
      <c r="T16" s="5">
        <f t="shared" ca="1" si="7"/>
        <v>21526677.746276513</v>
      </c>
      <c r="U16" s="5">
        <f t="shared" ca="1" si="7"/>
        <v>20358508.030640334</v>
      </c>
      <c r="V16" s="5">
        <f t="shared" ca="1" si="7"/>
        <v>19253730.376733955</v>
      </c>
      <c r="W16" s="5">
        <f t="shared" ca="1" si="7"/>
        <v>18208904.742039099</v>
      </c>
      <c r="X16" s="5">
        <f t="shared" ca="1" si="7"/>
        <v>17220777.76186756</v>
      </c>
      <c r="Y16" s="5">
        <f t="shared" ca="1" si="7"/>
        <v>16286272.619075879</v>
      </c>
      <c r="AA16">
        <v>16</v>
      </c>
      <c r="AB16" s="2">
        <v>175036704.94074374</v>
      </c>
    </row>
    <row r="17" spans="1:28">
      <c r="A17" t="s">
        <v>5</v>
      </c>
      <c r="B17" s="5">
        <f ca="1">B10</f>
        <v>30494943.677347027</v>
      </c>
      <c r="C17" s="5">
        <f t="shared" ref="C17:Y17" ca="1" si="8">C10</f>
        <v>30494943.677347027</v>
      </c>
      <c r="D17" s="5">
        <f t="shared" ca="1" si="8"/>
        <v>30494943.677347027</v>
      </c>
      <c r="E17" s="5">
        <f t="shared" ca="1" si="8"/>
        <v>30494943.677347027</v>
      </c>
      <c r="F17" s="5">
        <f t="shared" ca="1" si="8"/>
        <v>30494943.677347027</v>
      </c>
      <c r="G17" s="5">
        <f t="shared" ca="1" si="8"/>
        <v>30494943.677347027</v>
      </c>
      <c r="H17" s="5">
        <f t="shared" ca="1" si="8"/>
        <v>30494943.677347027</v>
      </c>
      <c r="I17" s="5">
        <f t="shared" ca="1" si="8"/>
        <v>30494943.677347027</v>
      </c>
      <c r="J17" s="5">
        <f t="shared" ca="1" si="8"/>
        <v>30494943.677347027</v>
      </c>
      <c r="K17" s="5">
        <f t="shared" ca="1" si="8"/>
        <v>30494943.677347027</v>
      </c>
      <c r="L17" s="5">
        <f t="shared" ca="1" si="8"/>
        <v>30494943.677347027</v>
      </c>
      <c r="M17" s="5">
        <f t="shared" ca="1" si="8"/>
        <v>30494943.677347027</v>
      </c>
      <c r="N17" s="5">
        <f t="shared" si="8"/>
        <v>0</v>
      </c>
      <c r="O17" s="5">
        <f t="shared" si="8"/>
        <v>0</v>
      </c>
      <c r="P17" s="5">
        <f t="shared" si="8"/>
        <v>0</v>
      </c>
      <c r="Q17" s="5">
        <f t="shared" si="8"/>
        <v>0</v>
      </c>
      <c r="R17" s="5">
        <f t="shared" si="8"/>
        <v>0</v>
      </c>
      <c r="S17" s="5">
        <f t="shared" si="8"/>
        <v>0</v>
      </c>
      <c r="T17" s="5">
        <f t="shared" si="8"/>
        <v>0</v>
      </c>
      <c r="U17" s="5">
        <f t="shared" si="8"/>
        <v>0</v>
      </c>
      <c r="V17" s="5">
        <f t="shared" si="8"/>
        <v>0</v>
      </c>
      <c r="W17" s="5">
        <f t="shared" si="8"/>
        <v>0</v>
      </c>
      <c r="X17" s="5">
        <f t="shared" si="8"/>
        <v>0</v>
      </c>
      <c r="Y17" s="5">
        <f t="shared" si="8"/>
        <v>0</v>
      </c>
      <c r="AA17">
        <v>17</v>
      </c>
      <c r="AB17" s="2">
        <v>175994494.33298999</v>
      </c>
    </row>
    <row r="18" spans="1:28">
      <c r="A18" t="s">
        <v>6</v>
      </c>
      <c r="B18" s="5">
        <f ca="1">B16</f>
        <v>1768596.4934339195</v>
      </c>
      <c r="C18" s="5">
        <f t="shared" ref="C18:Y18" ca="1" si="9">C16</f>
        <v>5113839.6692662677</v>
      </c>
      <c r="D18" s="5">
        <f t="shared" ca="1" si="9"/>
        <v>8277549.4094470376</v>
      </c>
      <c r="E18" s="5">
        <f t="shared" ca="1" si="9"/>
        <v>11269576.832871722</v>
      </c>
      <c r="F18" s="5">
        <f t="shared" ca="1" si="9"/>
        <v>14099238.476235328</v>
      </c>
      <c r="G18" s="5">
        <f t="shared" ca="1" si="9"/>
        <v>16775345.303745085</v>
      </c>
      <c r="H18" s="5">
        <f t="shared" ca="1" si="9"/>
        <v>19306230.142588019</v>
      </c>
      <c r="I18" s="5">
        <f t="shared" ca="1" si="9"/>
        <v>21699773.629581593</v>
      </c>
      <c r="J18" s="5">
        <f t="shared" ca="1" si="9"/>
        <v>23963428.749799777</v>
      </c>
      <c r="K18" s="5">
        <f t="shared" ca="1" si="9"/>
        <v>26104244.043582544</v>
      </c>
      <c r="L18" s="5">
        <f t="shared" ca="1" si="9"/>
        <v>28128885.554190602</v>
      </c>
      <c r="M18" s="5">
        <f t="shared" ca="1" si="9"/>
        <v>30043657.584445551</v>
      </c>
      <c r="N18" s="5">
        <f t="shared" ca="1" si="9"/>
        <v>30085925.833553411</v>
      </c>
      <c r="O18" s="5">
        <f t="shared" ca="1" si="9"/>
        <v>28453278.76000708</v>
      </c>
      <c r="P18" s="5">
        <f t="shared" ca="1" si="9"/>
        <v>26909229.141679712</v>
      </c>
      <c r="Q18" s="5">
        <f t="shared" ca="1" si="9"/>
        <v>25448969.136632625</v>
      </c>
      <c r="R18" s="5">
        <f t="shared" ca="1" si="9"/>
        <v>24067951.805952497</v>
      </c>
      <c r="S18" s="5">
        <f t="shared" ca="1" si="9"/>
        <v>22761876.955551211</v>
      </c>
      <c r="T18" s="5">
        <f t="shared" ca="1" si="9"/>
        <v>21526677.746276513</v>
      </c>
      <c r="U18" s="5">
        <f t="shared" ca="1" si="9"/>
        <v>20358508.030640334</v>
      </c>
      <c r="V18" s="5">
        <f t="shared" ca="1" si="9"/>
        <v>19253730.376733955</v>
      </c>
      <c r="W18" s="5">
        <f t="shared" ca="1" si="9"/>
        <v>18208904.742039099</v>
      </c>
      <c r="X18" s="5">
        <f t="shared" ca="1" si="9"/>
        <v>17220777.76186756</v>
      </c>
      <c r="Y18" s="5">
        <f t="shared" ca="1" si="9"/>
        <v>16286272.619075879</v>
      </c>
      <c r="AA18">
        <v>18</v>
      </c>
      <c r="AB18" s="2">
        <v>194576812.4752261</v>
      </c>
    </row>
    <row r="19" spans="1:28">
      <c r="A19" t="s">
        <v>7</v>
      </c>
      <c r="B19" s="6">
        <f ca="1">$B$4</f>
        <v>9.8004173624357811E-4</v>
      </c>
      <c r="C19" s="6">
        <f t="shared" ref="C19:Y19" ca="1" si="10">$B$4</f>
        <v>9.8004173624357811E-4</v>
      </c>
      <c r="D19" s="6">
        <f t="shared" ca="1" si="10"/>
        <v>9.8004173624357811E-4</v>
      </c>
      <c r="E19" s="6">
        <f t="shared" ca="1" si="10"/>
        <v>9.8004173624357811E-4</v>
      </c>
      <c r="F19" s="6">
        <f t="shared" ca="1" si="10"/>
        <v>9.8004173624357811E-4</v>
      </c>
      <c r="G19" s="6">
        <f t="shared" ca="1" si="10"/>
        <v>9.8004173624357811E-4</v>
      </c>
      <c r="H19" s="6">
        <f t="shared" ca="1" si="10"/>
        <v>9.8004173624357811E-4</v>
      </c>
      <c r="I19" s="6">
        <f t="shared" ca="1" si="10"/>
        <v>9.8004173624357811E-4</v>
      </c>
      <c r="J19" s="6">
        <f t="shared" ca="1" si="10"/>
        <v>9.8004173624357811E-4</v>
      </c>
      <c r="K19" s="6">
        <f t="shared" ca="1" si="10"/>
        <v>9.8004173624357811E-4</v>
      </c>
      <c r="L19" s="6">
        <f t="shared" ca="1" si="10"/>
        <v>9.8004173624357811E-4</v>
      </c>
      <c r="M19" s="6">
        <f t="shared" ca="1" si="10"/>
        <v>9.8004173624357811E-4</v>
      </c>
      <c r="N19" s="6">
        <f t="shared" ca="1" si="10"/>
        <v>9.8004173624357811E-4</v>
      </c>
      <c r="O19" s="6">
        <f t="shared" ca="1" si="10"/>
        <v>9.8004173624357811E-4</v>
      </c>
      <c r="P19" s="6">
        <f t="shared" ca="1" si="10"/>
        <v>9.8004173624357811E-4</v>
      </c>
      <c r="Q19" s="6">
        <f t="shared" ca="1" si="10"/>
        <v>9.8004173624357811E-4</v>
      </c>
      <c r="R19" s="6">
        <f t="shared" ca="1" si="10"/>
        <v>9.8004173624357811E-4</v>
      </c>
      <c r="S19" s="6">
        <f t="shared" ca="1" si="10"/>
        <v>9.8004173624357811E-4</v>
      </c>
      <c r="T19" s="6">
        <f t="shared" ca="1" si="10"/>
        <v>9.8004173624357811E-4</v>
      </c>
      <c r="U19" s="6">
        <f t="shared" ca="1" si="10"/>
        <v>9.8004173624357811E-4</v>
      </c>
      <c r="V19" s="6">
        <f t="shared" ca="1" si="10"/>
        <v>9.8004173624357811E-4</v>
      </c>
      <c r="W19" s="6">
        <f t="shared" ca="1" si="10"/>
        <v>9.8004173624357811E-4</v>
      </c>
      <c r="X19" s="6">
        <f t="shared" ca="1" si="10"/>
        <v>9.8004173624357811E-4</v>
      </c>
      <c r="Y19" s="6">
        <f t="shared" ca="1" si="10"/>
        <v>9.8004173624357811E-4</v>
      </c>
      <c r="AA19">
        <v>19</v>
      </c>
      <c r="AB19" s="42">
        <v>211035915.37316376</v>
      </c>
    </row>
    <row r="20" spans="1:28">
      <c r="A20" t="s">
        <v>9</v>
      </c>
      <c r="B20" s="6">
        <f ca="1">B19</f>
        <v>9.8004173624357811E-4</v>
      </c>
      <c r="C20" s="6">
        <f ca="1">1-(1-B20)*(1-C19)</f>
        <v>1.9591229906823493E-3</v>
      </c>
      <c r="D20" s="6">
        <f t="shared" ref="D20:Y20" ca="1" si="11">1-(1-C20)*(1-D19)</f>
        <v>2.9372447046286387E-3</v>
      </c>
      <c r="E20" s="6">
        <f t="shared" ca="1" si="11"/>
        <v>3.9144078184720765E-3</v>
      </c>
      <c r="F20" s="6">
        <f t="shared" ca="1" si="11"/>
        <v>4.8906132716808326E-3</v>
      </c>
      <c r="G20" s="6">
        <f t="shared" ca="1" si="11"/>
        <v>5.8658620028022579E-3</v>
      </c>
      <c r="H20" s="6">
        <f t="shared" ca="1" si="11"/>
        <v>6.8401549494639946E-3</v>
      </c>
      <c r="I20" s="6">
        <f t="shared" ca="1" si="11"/>
        <v>7.8134930483747533E-3</v>
      </c>
      <c r="J20" s="6">
        <f t="shared" ca="1" si="11"/>
        <v>8.7858772353250902E-3</v>
      </c>
      <c r="K20" s="6">
        <f t="shared" ca="1" si="11"/>
        <v>9.7573084451885173E-3</v>
      </c>
      <c r="L20" s="6">
        <f t="shared" ca="1" si="11"/>
        <v>1.072778761192239E-2</v>
      </c>
      <c r="M20" s="6">
        <f t="shared" ca="1" si="11"/>
        <v>1.1697315668568686E-2</v>
      </c>
      <c r="N20" s="6">
        <f t="shared" ca="1" si="11"/>
        <v>1.2665893547255003E-2</v>
      </c>
      <c r="O20" s="6">
        <f t="shared" ca="1" si="11"/>
        <v>1.3633522179195445E-2</v>
      </c>
      <c r="P20" s="6">
        <f t="shared" ca="1" si="11"/>
        <v>1.4600202494691406E-2</v>
      </c>
      <c r="Q20" s="6">
        <f t="shared" ca="1" si="11"/>
        <v>1.556593542313256E-2</v>
      </c>
      <c r="R20" s="6">
        <f t="shared" ca="1" si="11"/>
        <v>1.6530721892997757E-2</v>
      </c>
      <c r="S20" s="6">
        <f t="shared" ca="1" si="11"/>
        <v>1.7494562831855909E-2</v>
      </c>
      <c r="T20" s="6">
        <f t="shared" ca="1" si="11"/>
        <v>1.8457459166366874E-2</v>
      </c>
      <c r="U20" s="6">
        <f t="shared" ca="1" si="11"/>
        <v>1.9419411822282351E-2</v>
      </c>
      <c r="V20" s="6">
        <f t="shared" ca="1" si="11"/>
        <v>2.0380421724446762E-2</v>
      </c>
      <c r="W20" s="6">
        <f t="shared" ca="1" si="11"/>
        <v>2.1340489796798146E-2</v>
      </c>
      <c r="X20" s="6">
        <f t="shared" ca="1" si="11"/>
        <v>2.2299616962368929E-2</v>
      </c>
      <c r="Y20" s="6">
        <f t="shared" ca="1" si="11"/>
        <v>2.3257804143287153E-2</v>
      </c>
      <c r="AA20">
        <v>20</v>
      </c>
      <c r="AB20" s="2">
        <v>219617039.02161098</v>
      </c>
    </row>
    <row r="21" spans="1:28">
      <c r="A21" t="s">
        <v>10</v>
      </c>
      <c r="B21" s="5">
        <f ca="1">B16*(1-B20)</f>
        <v>1766863.1950557802</v>
      </c>
      <c r="C21" s="5">
        <f t="shared" ref="C21:Y21" ca="1" si="12">C16*(1-C20)</f>
        <v>5103821.0283995448</v>
      </c>
      <c r="D21" s="5">
        <f t="shared" ca="1" si="12"/>
        <v>8253236.2212768374</v>
      </c>
      <c r="E21" s="5">
        <f t="shared" ca="1" si="12"/>
        <v>11225463.113206258</v>
      </c>
      <c r="F21" s="5">
        <f t="shared" ca="1" si="12"/>
        <v>14030284.553422859</v>
      </c>
      <c r="G21" s="5">
        <f t="shared" ca="1" si="12"/>
        <v>16676943.44314396</v>
      </c>
      <c r="H21" s="5">
        <f t="shared" ca="1" si="12"/>
        <v>19174172.536922704</v>
      </c>
      <c r="I21" s="5">
        <f t="shared" ca="1" si="12"/>
        <v>21530222.59917555</v>
      </c>
      <c r="J21" s="5">
        <f t="shared" ca="1" si="12"/>
        <v>23752889.006666575</v>
      </c>
      <c r="K21" s="5">
        <f t="shared" ca="1" si="12"/>
        <v>25849536.882720836</v>
      </c>
      <c r="L21" s="5">
        <f t="shared" ca="1" si="12"/>
        <v>27827124.844205175</v>
      </c>
      <c r="M21" s="5">
        <f t="shared" ca="1" si="12"/>
        <v>29692227.437841903</v>
      </c>
      <c r="N21" s="5">
        <f t="shared" ca="1" si="12"/>
        <v>29704860.699675016</v>
      </c>
      <c r="O21" s="5">
        <f t="shared" ca="1" si="12"/>
        <v>28065360.352961693</v>
      </c>
      <c r="P21" s="5">
        <f t="shared" ca="1" si="12"/>
        <v>26516348.947235137</v>
      </c>
      <c r="Q21" s="5">
        <f t="shared" ca="1" si="12"/>
        <v>25052832.126466509</v>
      </c>
      <c r="R21" s="5">
        <f t="shared" ca="1" si="12"/>
        <v>23670091.188114222</v>
      </c>
      <c r="S21" s="5">
        <f t="shared" ca="1" si="12"/>
        <v>22363667.868981346</v>
      </c>
      <c r="T21" s="5">
        <f t="shared" ca="1" si="12"/>
        <v>21129349.970787074</v>
      </c>
      <c r="U21" s="5">
        <f t="shared" ca="1" si="12"/>
        <v>19963157.779106088</v>
      </c>
      <c r="V21" s="5">
        <f t="shared" ca="1" si="12"/>
        <v>18861331.231887326</v>
      </c>
      <c r="W21" s="5">
        <f t="shared" ca="1" si="12"/>
        <v>17820317.796180744</v>
      </c>
      <c r="X21" s="5">
        <f t="shared" ca="1" si="12"/>
        <v>16836761.013983835</v>
      </c>
      <c r="Y21" s="5">
        <f t="shared" ca="1" si="12"/>
        <v>15907489.680277232</v>
      </c>
    </row>
    <row r="22" spans="1:28">
      <c r="A22" s="20" t="s">
        <v>11</v>
      </c>
      <c r="B22" s="21">
        <f ca="1">IF(ISNUMBER(A22),A22,0)+B21</f>
        <v>1766863.1950557802</v>
      </c>
      <c r="C22" s="21">
        <f t="shared" ref="C22:Y22" ca="1" si="13">IF(ISNUMBER(B22),B22,0)+C21</f>
        <v>6870684.2234553248</v>
      </c>
      <c r="D22" s="21">
        <f t="shared" ca="1" si="13"/>
        <v>15123920.444732163</v>
      </c>
      <c r="E22" s="21">
        <f t="shared" ca="1" si="13"/>
        <v>26349383.557938419</v>
      </c>
      <c r="F22" s="21">
        <f t="shared" ca="1" si="13"/>
        <v>40379668.11136128</v>
      </c>
      <c r="G22" s="21">
        <f t="shared" ca="1" si="13"/>
        <v>57056611.554505244</v>
      </c>
      <c r="H22" s="21">
        <f t="shared" ca="1" si="13"/>
        <v>76230784.091427952</v>
      </c>
      <c r="I22" s="21">
        <f t="shared" ca="1" si="13"/>
        <v>97761006.690603495</v>
      </c>
      <c r="J22" s="21">
        <f t="shared" ca="1" si="13"/>
        <v>121513895.69727007</v>
      </c>
      <c r="K22" s="21">
        <f t="shared" ca="1" si="13"/>
        <v>147363432.57999089</v>
      </c>
      <c r="L22" s="21">
        <f t="shared" ca="1" si="13"/>
        <v>175190557.42419606</v>
      </c>
      <c r="M22" s="21">
        <f t="shared" ca="1" si="13"/>
        <v>204882784.86203796</v>
      </c>
      <c r="N22" s="21">
        <f t="shared" ca="1" si="13"/>
        <v>234587645.56171298</v>
      </c>
      <c r="O22" s="21">
        <f t="shared" ca="1" si="13"/>
        <v>262653005.91467467</v>
      </c>
      <c r="P22" s="21">
        <f t="shared" ca="1" si="13"/>
        <v>289169354.86190981</v>
      </c>
      <c r="Q22" s="21">
        <f t="shared" ca="1" si="13"/>
        <v>314222186.98837632</v>
      </c>
      <c r="R22" s="21">
        <f t="shared" ca="1" si="13"/>
        <v>337892278.17649055</v>
      </c>
      <c r="S22" s="21">
        <f t="shared" ca="1" si="13"/>
        <v>360255946.04547191</v>
      </c>
      <c r="T22" s="21">
        <f t="shared" ca="1" si="13"/>
        <v>381385296.01625896</v>
      </c>
      <c r="U22" s="21">
        <f t="shared" ca="1" si="13"/>
        <v>401348453.79536504</v>
      </c>
      <c r="V22" s="21">
        <f t="shared" ca="1" si="13"/>
        <v>420209785.02725238</v>
      </c>
      <c r="W22" s="21">
        <f t="shared" ca="1" si="13"/>
        <v>438030102.8234331</v>
      </c>
      <c r="X22" s="21">
        <f t="shared" ca="1" si="13"/>
        <v>454866863.83741695</v>
      </c>
      <c r="Y22" s="21">
        <f t="shared" ca="1" si="13"/>
        <v>470774353.51769418</v>
      </c>
    </row>
    <row r="23" spans="1:28">
      <c r="A23" s="23" t="s">
        <v>5</v>
      </c>
      <c r="B23" s="24">
        <f ca="1">IF(ISNUMBER(A23),A23,0)+B10</f>
        <v>30494943.677347027</v>
      </c>
      <c r="C23" s="24">
        <f t="shared" ref="C23:Y23" ca="1" si="14">IF(ISNUMBER(B23),B23,0)+C10</f>
        <v>60989887.354694054</v>
      </c>
      <c r="D23" s="24">
        <f t="shared" ca="1" si="14"/>
        <v>91484831.032041073</v>
      </c>
      <c r="E23" s="24">
        <f t="shared" ca="1" si="14"/>
        <v>121979774.70938811</v>
      </c>
      <c r="F23" s="24">
        <f t="shared" ca="1" si="14"/>
        <v>152474718.38673514</v>
      </c>
      <c r="G23" s="24">
        <f t="shared" ca="1" si="14"/>
        <v>182969662.06408218</v>
      </c>
      <c r="H23" s="24">
        <f t="shared" ca="1" si="14"/>
        <v>213464605.74142921</v>
      </c>
      <c r="I23" s="24">
        <f t="shared" ca="1" si="14"/>
        <v>243959549.41877624</v>
      </c>
      <c r="J23" s="24">
        <f t="shared" ca="1" si="14"/>
        <v>274454493.09612328</v>
      </c>
      <c r="K23" s="24">
        <f t="shared" ca="1" si="14"/>
        <v>304949436.77347028</v>
      </c>
      <c r="L23" s="24">
        <f t="shared" ca="1" si="14"/>
        <v>335444380.45081729</v>
      </c>
      <c r="M23" s="24">
        <f t="shared" ca="1" si="14"/>
        <v>365939324.12816429</v>
      </c>
      <c r="N23" s="24">
        <f t="shared" ca="1" si="14"/>
        <v>365939324.12816429</v>
      </c>
      <c r="O23" s="24">
        <f t="shared" ca="1" si="14"/>
        <v>365939324.12816429</v>
      </c>
      <c r="P23" s="24">
        <f t="shared" ca="1" si="14"/>
        <v>365939324.12816429</v>
      </c>
      <c r="Q23" s="24">
        <f t="shared" ca="1" si="14"/>
        <v>365939324.12816429</v>
      </c>
      <c r="R23" s="24">
        <f t="shared" ca="1" si="14"/>
        <v>365939324.12816429</v>
      </c>
      <c r="S23" s="24">
        <f t="shared" ca="1" si="14"/>
        <v>365939324.12816429</v>
      </c>
      <c r="T23" s="24">
        <f t="shared" ca="1" si="14"/>
        <v>365939324.12816429</v>
      </c>
      <c r="U23" s="24">
        <f t="shared" ca="1" si="14"/>
        <v>365939324.12816429</v>
      </c>
      <c r="V23" s="24">
        <f t="shared" ca="1" si="14"/>
        <v>365939324.12816429</v>
      </c>
      <c r="W23" s="24">
        <f t="shared" ca="1" si="14"/>
        <v>365939324.12816429</v>
      </c>
      <c r="X23" s="24">
        <f t="shared" ca="1" si="14"/>
        <v>365939324.12816429</v>
      </c>
      <c r="Y23" s="24">
        <f t="shared" ca="1" si="14"/>
        <v>365939324.12816429</v>
      </c>
    </row>
    <row r="24" spans="1:28">
      <c r="A24" s="7" t="s">
        <v>12</v>
      </c>
      <c r="B24" s="8">
        <f ca="1">B22-B23</f>
        <v>-28728080.482291248</v>
      </c>
      <c r="C24" s="8">
        <f t="shared" ref="C24:Y24" ca="1" si="15">C22-C23</f>
        <v>-54119203.131238729</v>
      </c>
      <c r="D24" s="8">
        <f t="shared" ca="1" si="15"/>
        <v>-76360910.587308913</v>
      </c>
      <c r="E24" s="8">
        <f t="shared" ca="1" si="15"/>
        <v>-95630391.15144968</v>
      </c>
      <c r="F24" s="8">
        <f t="shared" ca="1" si="15"/>
        <v>-112095050.27537386</v>
      </c>
      <c r="G24" s="8">
        <f t="shared" ca="1" si="15"/>
        <v>-125913050.50957693</v>
      </c>
      <c r="H24" s="8">
        <f t="shared" ca="1" si="15"/>
        <v>-137233821.65000126</v>
      </c>
      <c r="I24" s="8">
        <f t="shared" ca="1" si="15"/>
        <v>-146198542.72817275</v>
      </c>
      <c r="J24" s="8">
        <f t="shared" ca="1" si="15"/>
        <v>-152940597.39885321</v>
      </c>
      <c r="K24" s="8">
        <f t="shared" ca="1" si="15"/>
        <v>-157586004.19347939</v>
      </c>
      <c r="L24" s="8">
        <f t="shared" ca="1" si="15"/>
        <v>-160253823.02662122</v>
      </c>
      <c r="M24" s="8">
        <f t="shared" ca="1" si="15"/>
        <v>-161056539.26612633</v>
      </c>
      <c r="N24" s="8">
        <f t="shared" ca="1" si="15"/>
        <v>-131351678.56645131</v>
      </c>
      <c r="O24" s="8">
        <f t="shared" ca="1" si="15"/>
        <v>-103286318.21348962</v>
      </c>
      <c r="P24" s="8">
        <f t="shared" ca="1" si="15"/>
        <v>-76769969.266254485</v>
      </c>
      <c r="Q24" s="8">
        <f t="shared" ca="1" si="15"/>
        <v>-51717137.139787972</v>
      </c>
      <c r="R24" s="8">
        <f t="shared" ca="1" si="15"/>
        <v>-28047045.951673746</v>
      </c>
      <c r="S24" s="8">
        <f t="shared" ca="1" si="15"/>
        <v>-5683378.0826923847</v>
      </c>
      <c r="T24" s="8">
        <f t="shared" ca="1" si="15"/>
        <v>15445971.888094664</v>
      </c>
      <c r="U24" s="8">
        <f t="shared" ca="1" si="15"/>
        <v>35409129.667200744</v>
      </c>
      <c r="V24" s="8">
        <f t="shared" ca="1" si="15"/>
        <v>54270460.899088085</v>
      </c>
      <c r="W24" s="8">
        <f t="shared" ca="1" si="15"/>
        <v>72090778.69526881</v>
      </c>
      <c r="X24" s="8">
        <f t="shared" ca="1" si="15"/>
        <v>88927539.709252656</v>
      </c>
      <c r="Y24" s="8">
        <f t="shared" ca="1" si="15"/>
        <v>104835029.38952988</v>
      </c>
    </row>
    <row r="26" spans="1:28">
      <c r="W26" t="s">
        <v>49</v>
      </c>
    </row>
    <row r="27" spans="1:28">
      <c r="W27">
        <v>2</v>
      </c>
      <c r="X27" s="43">
        <f>ROUND(AB2,-6)</f>
        <v>65000000</v>
      </c>
    </row>
    <row r="28" spans="1:28">
      <c r="W28">
        <v>19</v>
      </c>
      <c r="X28" s="43">
        <f>ROUND(AB19,-6)</f>
        <v>211000000</v>
      </c>
    </row>
  </sheetData>
  <sortState xmlns:xlrd2="http://schemas.microsoft.com/office/spreadsheetml/2017/richdata2" ref="AA1:AB20">
    <sortCondition ref="AB1:AB20"/>
  </sortState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8290-1E01-4AE7-B303-8F0028381CA3}">
  <dimension ref="A1:M24"/>
  <sheetViews>
    <sheetView workbookViewId="0">
      <selection activeCell="B4" sqref="B4"/>
    </sheetView>
  </sheetViews>
  <sheetFormatPr baseColWidth="10" defaultColWidth="8.83203125" defaultRowHeight="18"/>
  <cols>
    <col min="1" max="1" width="25.5" customWidth="1"/>
    <col min="2" max="13" width="11.83203125" customWidth="1"/>
  </cols>
  <sheetData>
    <row r="1" spans="1:13">
      <c r="A1" t="s">
        <v>14</v>
      </c>
      <c r="B1" s="14">
        <f>500000*130</f>
        <v>65000000</v>
      </c>
      <c r="C1" s="16">
        <f>B1/10000</f>
        <v>6500</v>
      </c>
      <c r="D1" t="s">
        <v>31</v>
      </c>
    </row>
    <row r="2" spans="1:13">
      <c r="A2" t="s">
        <v>13</v>
      </c>
      <c r="B2" s="14">
        <v>6</v>
      </c>
      <c r="C2" s="16">
        <f>B2</f>
        <v>6</v>
      </c>
      <c r="D2" t="s">
        <v>32</v>
      </c>
    </row>
    <row r="3" spans="1:13">
      <c r="A3" t="s">
        <v>0</v>
      </c>
      <c r="B3" s="14">
        <f>250*130</f>
        <v>32500</v>
      </c>
      <c r="C3" s="17">
        <f>B3</f>
        <v>32500</v>
      </c>
      <c r="D3" t="s">
        <v>33</v>
      </c>
    </row>
    <row r="4" spans="1:13">
      <c r="A4" t="s">
        <v>1</v>
      </c>
      <c r="B4" s="35">
        <v>1E-3</v>
      </c>
      <c r="C4" s="18">
        <f>100*B4</f>
        <v>0.1</v>
      </c>
      <c r="D4" t="s">
        <v>34</v>
      </c>
    </row>
    <row r="5" spans="1:13">
      <c r="A5" t="s">
        <v>8</v>
      </c>
      <c r="B5" s="14">
        <f>30*130</f>
        <v>3900</v>
      </c>
      <c r="C5" s="16">
        <f>B5</f>
        <v>3900</v>
      </c>
      <c r="D5" t="s">
        <v>33</v>
      </c>
    </row>
    <row r="6" spans="1:13">
      <c r="A6" t="s">
        <v>15</v>
      </c>
      <c r="B6" s="15">
        <v>0.05</v>
      </c>
      <c r="C6" s="19">
        <f>B6*100</f>
        <v>5</v>
      </c>
      <c r="D6" t="s">
        <v>34</v>
      </c>
    </row>
    <row r="8" spans="1:13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</row>
    <row r="9" spans="1:13">
      <c r="A9" s="11"/>
      <c r="B9" s="12" t="s">
        <v>16</v>
      </c>
      <c r="C9" s="13" t="s">
        <v>17</v>
      </c>
      <c r="D9" s="13" t="s">
        <v>18</v>
      </c>
      <c r="E9" s="13" t="s">
        <v>19</v>
      </c>
      <c r="F9" s="13" t="s">
        <v>20</v>
      </c>
      <c r="G9" s="13" t="s">
        <v>21</v>
      </c>
      <c r="H9" s="13" t="s">
        <v>22</v>
      </c>
      <c r="I9" s="13" t="s">
        <v>23</v>
      </c>
      <c r="J9" s="13" t="s">
        <v>24</v>
      </c>
      <c r="K9" s="13" t="s">
        <v>25</v>
      </c>
      <c r="L9" s="13" t="s">
        <v>26</v>
      </c>
      <c r="M9" s="13" t="s">
        <v>27</v>
      </c>
    </row>
    <row r="10" spans="1:13">
      <c r="A10" t="s">
        <v>2</v>
      </c>
      <c r="B10" s="5">
        <f>IF(B$8&lt;=$B$2,$B$1,0)</f>
        <v>65000000</v>
      </c>
      <c r="C10" s="2">
        <f t="shared" ref="C10:R10" si="0">IF(C$8&lt;=$B$2,$B$1,0)</f>
        <v>65000000</v>
      </c>
      <c r="D10" s="2">
        <f t="shared" si="0"/>
        <v>65000000</v>
      </c>
      <c r="E10" s="2">
        <f t="shared" si="0"/>
        <v>65000000</v>
      </c>
      <c r="F10" s="2">
        <f t="shared" si="0"/>
        <v>65000000</v>
      </c>
      <c r="G10" s="2">
        <f t="shared" si="0"/>
        <v>65000000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</row>
    <row r="11" spans="1:13">
      <c r="A11" t="s">
        <v>28</v>
      </c>
      <c r="B11" s="5">
        <f>B10/$B$3</f>
        <v>2000</v>
      </c>
      <c r="C11" s="2">
        <f>C10/$B$3</f>
        <v>2000</v>
      </c>
      <c r="D11" s="2">
        <f t="shared" ref="D11:M11" si="1">D10/$B$3</f>
        <v>2000</v>
      </c>
      <c r="E11" s="2">
        <f t="shared" si="1"/>
        <v>2000</v>
      </c>
      <c r="F11" s="2">
        <f t="shared" si="1"/>
        <v>2000</v>
      </c>
      <c r="G11" s="2">
        <f t="shared" si="1"/>
        <v>2000</v>
      </c>
      <c r="H11" s="2">
        <f>H10/$B$3</f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</row>
    <row r="12" spans="1:13">
      <c r="A12" t="s">
        <v>3</v>
      </c>
      <c r="B12" s="9">
        <f>$B$6</f>
        <v>0.05</v>
      </c>
      <c r="C12" s="3">
        <f t="shared" ref="C12:R12" si="2">$B$6</f>
        <v>0.05</v>
      </c>
      <c r="D12" s="3">
        <f t="shared" si="2"/>
        <v>0.05</v>
      </c>
      <c r="E12" s="3">
        <f t="shared" si="2"/>
        <v>0.05</v>
      </c>
      <c r="F12" s="3">
        <f t="shared" si="2"/>
        <v>0.05</v>
      </c>
      <c r="G12" s="3">
        <f t="shared" si="2"/>
        <v>0.05</v>
      </c>
      <c r="H12" s="3">
        <f t="shared" si="2"/>
        <v>0.05</v>
      </c>
      <c r="I12" s="3">
        <f t="shared" si="2"/>
        <v>0.05</v>
      </c>
      <c r="J12" s="3">
        <f t="shared" si="2"/>
        <v>0.05</v>
      </c>
      <c r="K12" s="3">
        <f t="shared" si="2"/>
        <v>0.05</v>
      </c>
      <c r="L12" s="3">
        <f t="shared" si="2"/>
        <v>0.05</v>
      </c>
      <c r="M12" s="3">
        <f t="shared" si="2"/>
        <v>0.05</v>
      </c>
    </row>
    <row r="13" spans="1:13">
      <c r="A13" t="s">
        <v>29</v>
      </c>
      <c r="B13" s="5">
        <f>B11/2</f>
        <v>1000</v>
      </c>
      <c r="C13" s="2">
        <f>C11/2</f>
        <v>1000</v>
      </c>
      <c r="D13" s="2">
        <f t="shared" ref="D13:M13" si="3">D11/2</f>
        <v>1000</v>
      </c>
      <c r="E13" s="2">
        <f t="shared" si="3"/>
        <v>1000</v>
      </c>
      <c r="F13" s="2">
        <f t="shared" si="3"/>
        <v>1000</v>
      </c>
      <c r="G13" s="2">
        <f t="shared" si="3"/>
        <v>1000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</row>
    <row r="14" spans="1:13">
      <c r="A14" t="s">
        <v>4</v>
      </c>
      <c r="B14" s="5">
        <v>0</v>
      </c>
      <c r="C14" s="2">
        <f>(B14+B11)*(1-C12)</f>
        <v>1900</v>
      </c>
      <c r="D14" s="2">
        <f>(C14+C11)*(1-D12)</f>
        <v>3705</v>
      </c>
      <c r="E14" s="2">
        <f t="shared" ref="E14:M14" si="4">(D14+D11)*(1-E12)</f>
        <v>5419.75</v>
      </c>
      <c r="F14" s="2">
        <f t="shared" si="4"/>
        <v>7048.7624999999998</v>
      </c>
      <c r="G14" s="2">
        <f t="shared" si="4"/>
        <v>8596.3243750000001</v>
      </c>
      <c r="H14" s="2">
        <f t="shared" si="4"/>
        <v>10066.50815625</v>
      </c>
      <c r="I14" s="2">
        <f t="shared" si="4"/>
        <v>9563.182748437499</v>
      </c>
      <c r="J14" s="2">
        <f t="shared" si="4"/>
        <v>9085.0236110156238</v>
      </c>
      <c r="K14" s="2">
        <f t="shared" si="4"/>
        <v>8630.7724304648418</v>
      </c>
      <c r="L14" s="2">
        <f t="shared" si="4"/>
        <v>8199.2338089415989</v>
      </c>
      <c r="M14" s="2">
        <f t="shared" si="4"/>
        <v>7789.2721184945185</v>
      </c>
    </row>
    <row r="15" spans="1:13">
      <c r="A15" t="s">
        <v>8</v>
      </c>
      <c r="B15" s="5">
        <f>$B$5</f>
        <v>3900</v>
      </c>
      <c r="C15" s="2">
        <f t="shared" ref="C15:R15" si="5">$B$5</f>
        <v>3900</v>
      </c>
      <c r="D15" s="2">
        <f t="shared" si="5"/>
        <v>3900</v>
      </c>
      <c r="E15" s="2">
        <f t="shared" si="5"/>
        <v>3900</v>
      </c>
      <c r="F15" s="2">
        <f t="shared" si="5"/>
        <v>3900</v>
      </c>
      <c r="G15" s="2">
        <f t="shared" si="5"/>
        <v>3900</v>
      </c>
      <c r="H15" s="2">
        <f t="shared" si="5"/>
        <v>3900</v>
      </c>
      <c r="I15" s="2">
        <f t="shared" si="5"/>
        <v>3900</v>
      </c>
      <c r="J15" s="2">
        <f t="shared" si="5"/>
        <v>3900</v>
      </c>
      <c r="K15" s="2">
        <f t="shared" si="5"/>
        <v>3900</v>
      </c>
      <c r="L15" s="2">
        <f t="shared" si="5"/>
        <v>3900</v>
      </c>
      <c r="M15" s="2">
        <f t="shared" si="5"/>
        <v>3900</v>
      </c>
    </row>
    <row r="16" spans="1:13">
      <c r="A16" t="s">
        <v>30</v>
      </c>
      <c r="B16" s="5">
        <f>B15*(B14+B13)</f>
        <v>3900000</v>
      </c>
      <c r="C16" s="2">
        <f>C15*(C14+C13)</f>
        <v>11310000</v>
      </c>
      <c r="D16" s="2">
        <f>D15*(D14+D13)</f>
        <v>18349500</v>
      </c>
      <c r="E16" s="2">
        <f>E15*(E14+E13)</f>
        <v>25037025</v>
      </c>
      <c r="F16" s="2">
        <f t="shared" ref="F16:M16" si="6">F15*(F14+F13)</f>
        <v>31390173.75</v>
      </c>
      <c r="G16" s="2">
        <f t="shared" si="6"/>
        <v>37425665.0625</v>
      </c>
      <c r="H16" s="2">
        <f t="shared" si="6"/>
        <v>39259381.809375003</v>
      </c>
      <c r="I16" s="2">
        <f t="shared" si="6"/>
        <v>37296412.718906246</v>
      </c>
      <c r="J16" s="2">
        <f t="shared" si="6"/>
        <v>35431592.082960933</v>
      </c>
      <c r="K16" s="2">
        <f t="shared" si="6"/>
        <v>33660012.478812881</v>
      </c>
      <c r="L16" s="2">
        <f t="shared" si="6"/>
        <v>31977011.854872234</v>
      </c>
      <c r="M16" s="2">
        <f t="shared" si="6"/>
        <v>30378161.262128621</v>
      </c>
    </row>
    <row r="17" spans="1:13">
      <c r="A17" t="s">
        <v>5</v>
      </c>
      <c r="B17" s="5">
        <f>B10</f>
        <v>65000000</v>
      </c>
      <c r="C17" s="2">
        <f>C10+B17</f>
        <v>130000000</v>
      </c>
      <c r="D17" s="2">
        <f>D10+C17</f>
        <v>195000000</v>
      </c>
      <c r="E17" s="2">
        <f>E10+D17</f>
        <v>260000000</v>
      </c>
      <c r="F17" s="2">
        <f t="shared" ref="F17:M17" si="7">F10+E17</f>
        <v>325000000</v>
      </c>
      <c r="G17" s="2">
        <f t="shared" si="7"/>
        <v>390000000</v>
      </c>
      <c r="H17" s="2">
        <f t="shared" si="7"/>
        <v>390000000</v>
      </c>
      <c r="I17" s="2">
        <f t="shared" si="7"/>
        <v>390000000</v>
      </c>
      <c r="J17" s="2">
        <f t="shared" si="7"/>
        <v>390000000</v>
      </c>
      <c r="K17" s="2">
        <f t="shared" si="7"/>
        <v>390000000</v>
      </c>
      <c r="L17" s="2">
        <f t="shared" si="7"/>
        <v>390000000</v>
      </c>
      <c r="M17" s="2">
        <f t="shared" si="7"/>
        <v>390000000</v>
      </c>
    </row>
    <row r="18" spans="1:13">
      <c r="A18" t="s">
        <v>6</v>
      </c>
      <c r="B18" s="5">
        <f>B16</f>
        <v>3900000</v>
      </c>
      <c r="C18" s="2">
        <f>C16+B18</f>
        <v>15210000</v>
      </c>
      <c r="D18" s="2">
        <f t="shared" ref="D18:M18" si="8">D16+C18</f>
        <v>33559500</v>
      </c>
      <c r="E18" s="2">
        <f t="shared" si="8"/>
        <v>58596525</v>
      </c>
      <c r="F18" s="2">
        <f t="shared" si="8"/>
        <v>89986698.75</v>
      </c>
      <c r="G18" s="2">
        <f t="shared" si="8"/>
        <v>127412363.8125</v>
      </c>
      <c r="H18" s="2">
        <f t="shared" si="8"/>
        <v>166671745.62187499</v>
      </c>
      <c r="I18" s="2">
        <f t="shared" si="8"/>
        <v>203968158.34078124</v>
      </c>
      <c r="J18" s="2">
        <f t="shared" si="8"/>
        <v>239399750.42374218</v>
      </c>
      <c r="K18" s="2">
        <f t="shared" si="8"/>
        <v>273059762.90255505</v>
      </c>
      <c r="L18" s="2">
        <f t="shared" si="8"/>
        <v>305036774.75742728</v>
      </c>
      <c r="M18" s="2">
        <f t="shared" si="8"/>
        <v>335414936.01955593</v>
      </c>
    </row>
    <row r="19" spans="1:13">
      <c r="A19" t="s">
        <v>7</v>
      </c>
      <c r="B19" s="6">
        <f>$B$4</f>
        <v>1E-3</v>
      </c>
      <c r="C19" s="4">
        <f>$B$4</f>
        <v>1E-3</v>
      </c>
      <c r="D19" s="4">
        <f t="shared" ref="C19:R19" si="9">$B$4</f>
        <v>1E-3</v>
      </c>
      <c r="E19" s="4">
        <f>$B$4</f>
        <v>1E-3</v>
      </c>
      <c r="F19" s="4">
        <f t="shared" si="9"/>
        <v>1E-3</v>
      </c>
      <c r="G19" s="4">
        <f t="shared" si="9"/>
        <v>1E-3</v>
      </c>
      <c r="H19" s="4">
        <f t="shared" si="9"/>
        <v>1E-3</v>
      </c>
      <c r="I19" s="4">
        <f t="shared" si="9"/>
        <v>1E-3</v>
      </c>
      <c r="J19" s="4">
        <f t="shared" si="9"/>
        <v>1E-3</v>
      </c>
      <c r="K19" s="4">
        <f t="shared" si="9"/>
        <v>1E-3</v>
      </c>
      <c r="L19" s="4">
        <f t="shared" si="9"/>
        <v>1E-3</v>
      </c>
      <c r="M19" s="4">
        <f t="shared" si="9"/>
        <v>1E-3</v>
      </c>
    </row>
    <row r="20" spans="1:13">
      <c r="A20" t="s">
        <v>9</v>
      </c>
      <c r="B20" s="6">
        <f>B19</f>
        <v>1E-3</v>
      </c>
      <c r="C20" s="4">
        <f>1-(1-B20)*(1-C19)</f>
        <v>1.998999999999973E-3</v>
      </c>
      <c r="D20" s="4">
        <f>1-(1-C20)*(1-D19)</f>
        <v>2.9970009999999991E-3</v>
      </c>
      <c r="E20" s="4">
        <f t="shared" ref="E20:M20" si="10">1-(1-D20)*(1-E19)</f>
        <v>3.9940039989999621E-3</v>
      </c>
      <c r="F20" s="4">
        <f t="shared" si="10"/>
        <v>4.990009995000988E-3</v>
      </c>
      <c r="G20" s="4">
        <f t="shared" si="10"/>
        <v>5.9850199850060015E-3</v>
      </c>
      <c r="H20" s="4">
        <f t="shared" si="10"/>
        <v>6.9790349650209471E-3</v>
      </c>
      <c r="I20" s="4">
        <f t="shared" si="10"/>
        <v>7.9720559300558991E-3</v>
      </c>
      <c r="J20" s="4">
        <f t="shared" si="10"/>
        <v>8.9640838741258388E-3</v>
      </c>
      <c r="K20" s="4">
        <f t="shared" si="10"/>
        <v>9.9551197902517652E-3</v>
      </c>
      <c r="L20" s="4">
        <f t="shared" si="10"/>
        <v>1.0945164670461471E-2</v>
      </c>
      <c r="M20" s="4">
        <f t="shared" si="10"/>
        <v>1.1934219505790988E-2</v>
      </c>
    </row>
    <row r="21" spans="1:13">
      <c r="A21" t="s">
        <v>10</v>
      </c>
      <c r="B21" s="5">
        <f>B16*(1-B20)</f>
        <v>3896100</v>
      </c>
      <c r="C21" s="2">
        <f>C16*(1-C20)</f>
        <v>11287391.310000001</v>
      </c>
      <c r="D21" s="2">
        <f t="shared" ref="D21" si="11">D16*(1-D20)</f>
        <v>18294506.530150499</v>
      </c>
      <c r="E21" s="2">
        <f t="shared" ref="E21" si="12">E16*(1-E20)</f>
        <v>24937027.022026937</v>
      </c>
      <c r="F21" s="2">
        <f t="shared" ref="F21" si="13">F16*(1-F20)</f>
        <v>31233536.469242681</v>
      </c>
      <c r="G21" s="2">
        <f t="shared" ref="G21" si="14">G16*(1-G20)</f>
        <v>37201671.709148794</v>
      </c>
      <c r="H21" s="2">
        <f t="shared" ref="H21" si="15">H16*(1-H20)</f>
        <v>38985389.211022265</v>
      </c>
      <c r="I21" s="2">
        <f t="shared" ref="I21" si="16">I16*(1-I20)</f>
        <v>36999083.630720675</v>
      </c>
      <c r="J21" s="2">
        <f t="shared" ref="J21" si="17">J16*(1-J20)</f>
        <v>35113980.31973546</v>
      </c>
      <c r="K21" s="2">
        <f t="shared" ref="K21" si="18">K16*(1-K20)</f>
        <v>33324923.02244493</v>
      </c>
      <c r="L21" s="2">
        <f t="shared" ref="L21" si="19">L16*(1-L20)</f>
        <v>31627018.194451358</v>
      </c>
      <c r="M21" s="2">
        <f>M16*(1-M20)</f>
        <v>30015621.617444061</v>
      </c>
    </row>
    <row r="22" spans="1:13">
      <c r="A22" s="20" t="s">
        <v>11</v>
      </c>
      <c r="B22" s="21">
        <f>IF(ISNUMBER(A22),A22,0)+B21</f>
        <v>3896100</v>
      </c>
      <c r="C22" s="22">
        <f>B22+C21</f>
        <v>15183491.310000001</v>
      </c>
      <c r="D22" s="22">
        <f t="shared" ref="D22:L22" si="20">C22+D21</f>
        <v>33477997.840150498</v>
      </c>
      <c r="E22" s="22">
        <f t="shared" si="20"/>
        <v>58415024.862177432</v>
      </c>
      <c r="F22" s="22">
        <f t="shared" si="20"/>
        <v>89648561.331420109</v>
      </c>
      <c r="G22" s="22">
        <f t="shared" si="20"/>
        <v>126850233.0405689</v>
      </c>
      <c r="H22" s="22">
        <f t="shared" si="20"/>
        <v>165835622.25159118</v>
      </c>
      <c r="I22" s="22">
        <f t="shared" si="20"/>
        <v>202834705.88231185</v>
      </c>
      <c r="J22" s="22">
        <f t="shared" si="20"/>
        <v>237948686.20204732</v>
      </c>
      <c r="K22" s="22">
        <f t="shared" si="20"/>
        <v>271273609.22449225</v>
      </c>
      <c r="L22" s="22">
        <f t="shared" si="20"/>
        <v>302900627.41894358</v>
      </c>
      <c r="M22" s="22">
        <f>L22+M21</f>
        <v>332916249.03638762</v>
      </c>
    </row>
    <row r="23" spans="1:13">
      <c r="A23" s="23" t="s">
        <v>5</v>
      </c>
      <c r="B23" s="24">
        <f>IF(ISNUMBER(A23),A23,0)+B10</f>
        <v>65000000</v>
      </c>
      <c r="C23" s="25">
        <f>B23+C10</f>
        <v>130000000</v>
      </c>
      <c r="D23" s="25">
        <f t="shared" ref="D23:M23" si="21">C23+D10</f>
        <v>195000000</v>
      </c>
      <c r="E23" s="25">
        <f t="shared" si="21"/>
        <v>260000000</v>
      </c>
      <c r="F23" s="25">
        <f t="shared" si="21"/>
        <v>325000000</v>
      </c>
      <c r="G23" s="25">
        <f t="shared" si="21"/>
        <v>390000000</v>
      </c>
      <c r="H23" s="25">
        <f t="shared" si="21"/>
        <v>390000000</v>
      </c>
      <c r="I23" s="25">
        <f t="shared" si="21"/>
        <v>390000000</v>
      </c>
      <c r="J23" s="25">
        <f t="shared" si="21"/>
        <v>390000000</v>
      </c>
      <c r="K23" s="25">
        <f t="shared" si="21"/>
        <v>390000000</v>
      </c>
      <c r="L23" s="25">
        <f t="shared" si="21"/>
        <v>390000000</v>
      </c>
      <c r="M23" s="25">
        <f t="shared" si="21"/>
        <v>390000000</v>
      </c>
    </row>
    <row r="24" spans="1:13">
      <c r="A24" s="7" t="s">
        <v>12</v>
      </c>
      <c r="B24" s="8">
        <f>B22-B23</f>
        <v>-61103900</v>
      </c>
      <c r="C24" s="10">
        <f>C22-C23</f>
        <v>-114816508.69</v>
      </c>
      <c r="D24" s="10">
        <f t="shared" ref="D24:M24" si="22">D22-D23</f>
        <v>-161522002.15984949</v>
      </c>
      <c r="E24" s="10">
        <f t="shared" si="22"/>
        <v>-201584975.13782257</v>
      </c>
      <c r="F24" s="10">
        <f t="shared" si="22"/>
        <v>-235351438.66857988</v>
      </c>
      <c r="G24" s="10">
        <f t="shared" si="22"/>
        <v>-263149766.95943111</v>
      </c>
      <c r="H24" s="10">
        <f t="shared" si="22"/>
        <v>-224164377.74840882</v>
      </c>
      <c r="I24" s="10">
        <f t="shared" si="22"/>
        <v>-187165294.11768815</v>
      </c>
      <c r="J24" s="10">
        <f t="shared" si="22"/>
        <v>-152051313.79795268</v>
      </c>
      <c r="K24" s="10">
        <f t="shared" si="22"/>
        <v>-118726390.77550775</v>
      </c>
      <c r="L24" s="10">
        <f t="shared" si="22"/>
        <v>-87099372.581056416</v>
      </c>
      <c r="M24" s="10">
        <f t="shared" si="22"/>
        <v>-57083750.963612378</v>
      </c>
    </row>
  </sheetData>
  <phoneticPr fontId="2"/>
  <pageMargins left="0.7" right="0.7" top="0.75" bottom="0.75" header="0.3" footer="0.3"/>
  <pageSetup paperSize="9" orientation="portrait" verticalDpi="0" r:id="rId1"/>
  <ignoredErrors>
    <ignoredError sqref="C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2003-FFC7-0841-B898-5417598DA31B}">
  <dimension ref="A1:H1001"/>
  <sheetViews>
    <sheetView workbookViewId="0">
      <selection activeCell="B2" sqref="B2"/>
    </sheetView>
  </sheetViews>
  <sheetFormatPr baseColWidth="10" defaultRowHeight="18"/>
  <cols>
    <col min="2" max="2" width="13.33203125" customWidth="1"/>
  </cols>
  <sheetData>
    <row r="1" spans="1:8">
      <c r="B1" t="s">
        <v>39</v>
      </c>
      <c r="C1" t="s">
        <v>38</v>
      </c>
    </row>
    <row r="2" spans="1:8" ht="19" thickBot="1">
      <c r="A2">
        <f ca="1" xml:space="preserve"> NORMINV(RAND(),0.05,0.005)</f>
        <v>4.0968070379515699E-2</v>
      </c>
      <c r="B2" s="26">
        <f t="shared" ref="B2:B65" ca="1" si="0" xml:space="preserve"> NORMINV(RAND(),0.05,0.005)</f>
        <v>4.6172133036673342E-2</v>
      </c>
      <c r="C2">
        <f ca="1" xml:space="preserve"> RAND()*(4500-3000)+3000</f>
        <v>3244.2453808477512</v>
      </c>
    </row>
    <row r="3" spans="1:8">
      <c r="A3">
        <f t="shared" ref="A3:B66" ca="1" si="1" xml:space="preserve"> NORMINV(RAND(),0.05,0.005)</f>
        <v>4.9961516718272397E-2</v>
      </c>
      <c r="B3" s="26">
        <f t="shared" ca="1" si="0"/>
        <v>4.2506368112644716E-2</v>
      </c>
      <c r="C3">
        <f t="shared" ref="C3:C66" ca="1" si="2" xml:space="preserve"> RAND()*(4500-3000)+3000</f>
        <v>3257.9117644904973</v>
      </c>
      <c r="E3" s="27"/>
      <c r="F3" s="31" t="s">
        <v>35</v>
      </c>
      <c r="G3" s="31" t="s">
        <v>36</v>
      </c>
    </row>
    <row r="4" spans="1:8">
      <c r="A4">
        <f t="shared" ca="1" si="1"/>
        <v>4.6362465746230083E-2</v>
      </c>
      <c r="B4" s="26">
        <f t="shared" ca="1" si="0"/>
        <v>5.7122415599783719E-2</v>
      </c>
      <c r="C4">
        <f t="shared" ca="1" si="2"/>
        <v>3340.6627514442962</v>
      </c>
      <c r="E4" s="27"/>
      <c r="F4" s="28">
        <v>3.5000000000000003E-2</v>
      </c>
      <c r="G4" s="29">
        <v>0</v>
      </c>
    </row>
    <row r="5" spans="1:8">
      <c r="A5">
        <f t="shared" ca="1" si="1"/>
        <v>4.5291405721951429E-2</v>
      </c>
      <c r="B5" s="26">
        <f t="shared" ca="1" si="0"/>
        <v>5.0656059351236175E-2</v>
      </c>
      <c r="C5">
        <f t="shared" ca="1" si="2"/>
        <v>3942.6994657118971</v>
      </c>
      <c r="E5" s="27"/>
      <c r="F5" s="28">
        <v>0.04</v>
      </c>
      <c r="G5" s="29">
        <v>15</v>
      </c>
    </row>
    <row r="6" spans="1:8">
      <c r="A6">
        <f t="shared" ca="1" si="1"/>
        <v>5.6007072618820805E-2</v>
      </c>
      <c r="B6" s="26">
        <f t="shared" ca="1" si="0"/>
        <v>5.6955047485252527E-2</v>
      </c>
      <c r="C6">
        <f t="shared" ca="1" si="2"/>
        <v>3315.4726700453052</v>
      </c>
      <c r="E6" s="27"/>
      <c r="F6" s="28">
        <v>4.4999999999999998E-2</v>
      </c>
      <c r="G6" s="29">
        <v>143</v>
      </c>
    </row>
    <row r="7" spans="1:8">
      <c r="A7">
        <f t="shared" ca="1" si="1"/>
        <v>5.3193979671034522E-2</v>
      </c>
      <c r="B7" s="26">
        <f t="shared" ca="1" si="0"/>
        <v>4.8617170328448096E-2</v>
      </c>
      <c r="C7">
        <f t="shared" ca="1" si="2"/>
        <v>3228.3109699879574</v>
      </c>
      <c r="E7" s="27"/>
      <c r="F7" s="28">
        <v>4.9999999999999996E-2</v>
      </c>
      <c r="G7" s="29">
        <v>330</v>
      </c>
    </row>
    <row r="8" spans="1:8">
      <c r="A8">
        <f t="shared" ca="1" si="1"/>
        <v>5.0101444666387156E-2</v>
      </c>
      <c r="B8" s="26">
        <f t="shared" ca="1" si="0"/>
        <v>4.543615904901778E-2</v>
      </c>
      <c r="C8">
        <f t="shared" ca="1" si="2"/>
        <v>3946.4829946753252</v>
      </c>
      <c r="E8" s="27"/>
      <c r="F8" s="28">
        <v>5.4999999999999993E-2</v>
      </c>
      <c r="G8" s="29">
        <v>347</v>
      </c>
    </row>
    <row r="9" spans="1:8">
      <c r="A9">
        <f t="shared" ca="1" si="1"/>
        <v>4.2008360900607937E-2</v>
      </c>
      <c r="B9" s="26">
        <f t="shared" ca="1" si="0"/>
        <v>5.2132712219714952E-2</v>
      </c>
      <c r="C9">
        <f t="shared" ca="1" si="2"/>
        <v>4234.0460130134143</v>
      </c>
      <c r="E9" s="27"/>
      <c r="F9" s="28">
        <v>5.9999999999999991E-2</v>
      </c>
      <c r="G9" s="29">
        <v>152</v>
      </c>
    </row>
    <row r="10" spans="1:8">
      <c r="A10">
        <f t="shared" ca="1" si="1"/>
        <v>4.7982343682233072E-2</v>
      </c>
      <c r="B10" s="26">
        <f t="shared" ca="1" si="0"/>
        <v>5.469364003739096E-2</v>
      </c>
      <c r="C10">
        <f t="shared" ca="1" si="2"/>
        <v>4058.8687173096077</v>
      </c>
      <c r="E10" s="27"/>
      <c r="F10" s="28">
        <v>6.4999999999999988E-2</v>
      </c>
      <c r="G10" s="29">
        <v>13</v>
      </c>
    </row>
    <row r="11" spans="1:8">
      <c r="A11">
        <f t="shared" ca="1" si="1"/>
        <v>4.2122809331278661E-2</v>
      </c>
      <c r="B11" s="26">
        <f t="shared" ca="1" si="0"/>
        <v>4.8088169489743253E-2</v>
      </c>
      <c r="C11">
        <f t="shared" ca="1" si="2"/>
        <v>3424.9555744169802</v>
      </c>
      <c r="E11" s="27"/>
      <c r="F11" s="28">
        <v>6.9999999999999993E-2</v>
      </c>
      <c r="G11" s="29">
        <v>0</v>
      </c>
    </row>
    <row r="12" spans="1:8">
      <c r="A12">
        <f t="shared" ca="1" si="1"/>
        <v>4.3655100253351765E-2</v>
      </c>
      <c r="B12" s="26">
        <f t="shared" ca="1" si="0"/>
        <v>4.791552968001167E-2</v>
      </c>
      <c r="C12">
        <f t="shared" ca="1" si="2"/>
        <v>3471.4674761046176</v>
      </c>
      <c r="F12" s="28">
        <v>7.4999999999999997E-2</v>
      </c>
      <c r="G12" s="29">
        <v>0</v>
      </c>
    </row>
    <row r="13" spans="1:8" ht="19" thickBot="1">
      <c r="A13">
        <f t="shared" ca="1" si="1"/>
        <v>4.9224296104304413E-2</v>
      </c>
      <c r="B13" s="26">
        <f t="shared" ca="1" si="0"/>
        <v>4.7284333027103241E-2</v>
      </c>
      <c r="C13">
        <f t="shared" ca="1" si="2"/>
        <v>4077.3084146295305</v>
      </c>
      <c r="F13" s="30" t="s">
        <v>37</v>
      </c>
      <c r="G13" s="30">
        <v>0</v>
      </c>
    </row>
    <row r="14" spans="1:8">
      <c r="A14">
        <f t="shared" ca="1" si="1"/>
        <v>4.8496933863922093E-2</v>
      </c>
      <c r="B14" s="26">
        <f t="shared" ca="1" si="0"/>
        <v>4.2288126493668206E-2</v>
      </c>
      <c r="C14">
        <f t="shared" ca="1" si="2"/>
        <v>3331.6556693189837</v>
      </c>
    </row>
    <row r="15" spans="1:8" ht="19" thickBot="1">
      <c r="A15">
        <f t="shared" ca="1" si="1"/>
        <v>5.4662034665584489E-2</v>
      </c>
      <c r="B15" s="26">
        <f t="shared" ca="1" si="0"/>
        <v>5.2252715906299999E-2</v>
      </c>
      <c r="C15">
        <f t="shared" ca="1" si="2"/>
        <v>3206.0926685926979</v>
      </c>
    </row>
    <row r="16" spans="1:8">
      <c r="A16">
        <f t="shared" ca="1" si="1"/>
        <v>5.1050594889715833E-2</v>
      </c>
      <c r="B16" s="26">
        <f t="shared" ca="1" si="0"/>
        <v>5.8855768014273183E-2</v>
      </c>
      <c r="C16">
        <f t="shared" ca="1" si="2"/>
        <v>3401.5455720803402</v>
      </c>
      <c r="F16">
        <v>3000</v>
      </c>
      <c r="G16" s="31" t="s">
        <v>35</v>
      </c>
      <c r="H16" s="31" t="s">
        <v>36</v>
      </c>
    </row>
    <row r="17" spans="1:8">
      <c r="A17">
        <f t="shared" ca="1" si="1"/>
        <v>4.9713634165730151E-2</v>
      </c>
      <c r="B17" s="26">
        <f t="shared" ca="1" si="0"/>
        <v>5.1291074442796507E-2</v>
      </c>
      <c r="C17">
        <f t="shared" ca="1" si="2"/>
        <v>4394.1034314150675</v>
      </c>
      <c r="F17">
        <f>F16+500</f>
        <v>3500</v>
      </c>
      <c r="G17" s="32">
        <v>3000</v>
      </c>
      <c r="H17" s="29">
        <v>0</v>
      </c>
    </row>
    <row r="18" spans="1:8">
      <c r="A18">
        <f t="shared" ca="1" si="1"/>
        <v>5.0372532038437327E-2</v>
      </c>
      <c r="B18" s="26">
        <f t="shared" ca="1" si="0"/>
        <v>4.4170937900256869E-2</v>
      </c>
      <c r="C18">
        <f t="shared" ca="1" si="2"/>
        <v>4308.8307282483274</v>
      </c>
      <c r="F18">
        <f t="shared" ref="F18:F23" si="3">F17+500</f>
        <v>4000</v>
      </c>
      <c r="G18" s="32">
        <v>3500</v>
      </c>
      <c r="H18" s="29">
        <v>334</v>
      </c>
    </row>
    <row r="19" spans="1:8">
      <c r="A19">
        <f t="shared" ca="1" si="1"/>
        <v>4.8387725271204572E-2</v>
      </c>
      <c r="B19" s="26">
        <f t="shared" ca="1" si="0"/>
        <v>5.605667310561134E-2</v>
      </c>
      <c r="C19">
        <f t="shared" ca="1" si="2"/>
        <v>4437.2507762255909</v>
      </c>
      <c r="F19">
        <f t="shared" si="3"/>
        <v>4500</v>
      </c>
      <c r="G19" s="32">
        <v>4000</v>
      </c>
      <c r="H19" s="29">
        <v>349</v>
      </c>
    </row>
    <row r="20" spans="1:8">
      <c r="A20">
        <f t="shared" ca="1" si="1"/>
        <v>4.7071148143220505E-2</v>
      </c>
      <c r="B20" s="26">
        <f t="shared" ca="1" si="0"/>
        <v>5.3629859866009079E-2</v>
      </c>
      <c r="C20">
        <f t="shared" ca="1" si="2"/>
        <v>4294.2228554489247</v>
      </c>
      <c r="F20">
        <f t="shared" si="3"/>
        <v>5000</v>
      </c>
      <c r="G20" s="32">
        <v>4500</v>
      </c>
      <c r="H20" s="29">
        <v>317</v>
      </c>
    </row>
    <row r="21" spans="1:8">
      <c r="A21">
        <f t="shared" ca="1" si="1"/>
        <v>5.1360962395652417E-2</v>
      </c>
      <c r="B21" s="26">
        <f t="shared" ca="1" si="0"/>
        <v>5.712117372673628E-2</v>
      </c>
      <c r="C21">
        <f t="shared" ca="1" si="2"/>
        <v>4126.0916195312066</v>
      </c>
      <c r="G21" s="32">
        <v>5000</v>
      </c>
      <c r="H21" s="29">
        <v>0</v>
      </c>
    </row>
    <row r="22" spans="1:8" ht="19" thickBot="1">
      <c r="A22">
        <f t="shared" ca="1" si="1"/>
        <v>4.5814358591815228E-2</v>
      </c>
      <c r="B22" s="26">
        <f t="shared" ca="1" si="0"/>
        <v>4.4343672106355883E-2</v>
      </c>
      <c r="C22">
        <f t="shared" ca="1" si="2"/>
        <v>3461.954441157437</v>
      </c>
      <c r="G22" s="30" t="s">
        <v>37</v>
      </c>
      <c r="H22" s="30">
        <v>0</v>
      </c>
    </row>
    <row r="23" spans="1:8">
      <c r="A23">
        <f t="shared" ca="1" si="1"/>
        <v>4.8171846025306692E-2</v>
      </c>
      <c r="B23" s="26">
        <f t="shared" ca="1" si="0"/>
        <v>5.2775704239103098E-2</v>
      </c>
      <c r="C23">
        <f t="shared" ca="1" si="2"/>
        <v>3530.0431053987741</v>
      </c>
    </row>
    <row r="24" spans="1:8">
      <c r="A24">
        <f t="shared" ca="1" si="1"/>
        <v>4.5969174463846123E-2</v>
      </c>
      <c r="B24" s="26">
        <f t="shared" ca="1" si="0"/>
        <v>6.2228394321214166E-2</v>
      </c>
      <c r="C24">
        <f t="shared" ca="1" si="2"/>
        <v>3540.4299848731971</v>
      </c>
    </row>
    <row r="25" spans="1:8">
      <c r="A25">
        <f t="shared" ca="1" si="1"/>
        <v>5.5396703599566686E-2</v>
      </c>
      <c r="B25" s="26">
        <f t="shared" ca="1" si="0"/>
        <v>5.145332842951518E-2</v>
      </c>
      <c r="C25">
        <f t="shared" ca="1" si="2"/>
        <v>3062.8797989488685</v>
      </c>
    </row>
    <row r="26" spans="1:8">
      <c r="A26">
        <f t="shared" ca="1" si="1"/>
        <v>4.5770828475817774E-2</v>
      </c>
      <c r="B26" s="26">
        <f t="shared" ca="1" si="0"/>
        <v>5.266218111065317E-2</v>
      </c>
      <c r="C26">
        <f t="shared" ca="1" si="2"/>
        <v>4319.9138081603751</v>
      </c>
    </row>
    <row r="27" spans="1:8">
      <c r="A27">
        <f t="shared" ca="1" si="1"/>
        <v>5.5539199394058512E-2</v>
      </c>
      <c r="B27" s="26">
        <f t="shared" ca="1" si="0"/>
        <v>5.0105017169909581E-2</v>
      </c>
      <c r="C27">
        <f t="shared" ca="1" si="2"/>
        <v>3672.8396056171573</v>
      </c>
      <c r="G27">
        <v>2350</v>
      </c>
      <c r="H27">
        <v>1450</v>
      </c>
    </row>
    <row r="28" spans="1:8">
      <c r="A28">
        <f t="shared" ca="1" si="1"/>
        <v>4.1833490537455748E-2</v>
      </c>
      <c r="B28" s="26">
        <f t="shared" ca="1" si="0"/>
        <v>4.9178686201847822E-2</v>
      </c>
      <c r="C28">
        <f t="shared" ca="1" si="2"/>
        <v>4383.600465241082</v>
      </c>
      <c r="G28">
        <f>G27/H27</f>
        <v>1.6206896551724137</v>
      </c>
    </row>
    <row r="29" spans="1:8">
      <c r="A29">
        <f t="shared" ca="1" si="1"/>
        <v>5.0604340843204379E-2</v>
      </c>
      <c r="B29" s="26">
        <f t="shared" ca="1" si="0"/>
        <v>4.6913810233641683E-2</v>
      </c>
      <c r="C29">
        <f t="shared" ca="1" si="2"/>
        <v>3562.3156319140749</v>
      </c>
    </row>
    <row r="30" spans="1:8">
      <c r="A30">
        <f t="shared" ca="1" si="1"/>
        <v>4.3564798303772703E-2</v>
      </c>
      <c r="B30" s="26">
        <f t="shared" ca="1" si="0"/>
        <v>5.1763373675281749E-2</v>
      </c>
      <c r="C30">
        <f t="shared" ca="1" si="2"/>
        <v>3284.7807410529863</v>
      </c>
    </row>
    <row r="31" spans="1:8">
      <c r="A31">
        <f t="shared" ca="1" si="1"/>
        <v>4.6719137920057753E-2</v>
      </c>
      <c r="B31" s="26">
        <f t="shared" ca="1" si="0"/>
        <v>5.0519809789576431E-2</v>
      </c>
      <c r="C31">
        <f t="shared" ca="1" si="2"/>
        <v>3915.4634566494251</v>
      </c>
    </row>
    <row r="32" spans="1:8">
      <c r="A32">
        <f t="shared" ca="1" si="1"/>
        <v>4.372043754529463E-2</v>
      </c>
      <c r="B32" s="26">
        <f t="shared" ca="1" si="0"/>
        <v>5.3416560523398271E-2</v>
      </c>
      <c r="C32">
        <f t="shared" ca="1" si="2"/>
        <v>3587.028815575527</v>
      </c>
    </row>
    <row r="33" spans="1:3">
      <c r="A33">
        <f t="shared" ca="1" si="1"/>
        <v>4.8172865234106715E-2</v>
      </c>
      <c r="B33" s="26">
        <f t="shared" ca="1" si="0"/>
        <v>4.6706982019415241E-2</v>
      </c>
      <c r="C33">
        <f t="shared" ca="1" si="2"/>
        <v>3119.1727199944035</v>
      </c>
    </row>
    <row r="34" spans="1:3">
      <c r="A34">
        <f t="shared" ca="1" si="1"/>
        <v>5.3453435506593532E-2</v>
      </c>
      <c r="B34" s="26">
        <f t="shared" ca="1" si="0"/>
        <v>4.9958927327821666E-2</v>
      </c>
      <c r="C34">
        <f t="shared" ca="1" si="2"/>
        <v>4123.2107072208019</v>
      </c>
    </row>
    <row r="35" spans="1:3">
      <c r="A35">
        <f t="shared" ca="1" si="1"/>
        <v>4.597148044752189E-2</v>
      </c>
      <c r="B35" s="26">
        <f t="shared" ca="1" si="0"/>
        <v>5.0900424785368055E-2</v>
      </c>
      <c r="C35">
        <f t="shared" ca="1" si="2"/>
        <v>4382.0788014069967</v>
      </c>
    </row>
    <row r="36" spans="1:3">
      <c r="A36">
        <f t="shared" ca="1" si="1"/>
        <v>4.769173951978959E-2</v>
      </c>
      <c r="B36" s="26">
        <f t="shared" ca="1" si="0"/>
        <v>3.7052831422000346E-2</v>
      </c>
      <c r="C36">
        <f t="shared" ca="1" si="2"/>
        <v>3088.4317109056537</v>
      </c>
    </row>
    <row r="37" spans="1:3">
      <c r="A37">
        <f t="shared" ca="1" si="1"/>
        <v>5.2429195910019016E-2</v>
      </c>
      <c r="B37" s="26">
        <f t="shared" ca="1" si="0"/>
        <v>4.7251132762241271E-2</v>
      </c>
      <c r="C37">
        <f t="shared" ca="1" si="2"/>
        <v>4203.3830096358915</v>
      </c>
    </row>
    <row r="38" spans="1:3">
      <c r="A38">
        <f t="shared" ca="1" si="1"/>
        <v>4.8140758345328348E-2</v>
      </c>
      <c r="B38" s="26">
        <f t="shared" ca="1" si="0"/>
        <v>5.0601143047086412E-2</v>
      </c>
      <c r="C38">
        <f t="shared" ca="1" si="2"/>
        <v>3863.3245674194036</v>
      </c>
    </row>
    <row r="39" spans="1:3">
      <c r="A39">
        <f t="shared" ca="1" si="1"/>
        <v>5.1176004471165708E-2</v>
      </c>
      <c r="B39" s="26">
        <f t="shared" ca="1" si="0"/>
        <v>4.9752353787842478E-2</v>
      </c>
      <c r="C39">
        <f t="shared" ca="1" si="2"/>
        <v>3820.4793257004426</v>
      </c>
    </row>
    <row r="40" spans="1:3">
      <c r="A40">
        <f t="shared" ca="1" si="1"/>
        <v>4.8703067994400891E-2</v>
      </c>
      <c r="B40" s="26">
        <f t="shared" ca="1" si="0"/>
        <v>4.1566423549164122E-2</v>
      </c>
      <c r="C40">
        <f t="shared" ca="1" si="2"/>
        <v>4093.7911512945993</v>
      </c>
    </row>
    <row r="41" spans="1:3">
      <c r="A41">
        <f t="shared" ca="1" si="1"/>
        <v>4.4300742141249988E-2</v>
      </c>
      <c r="B41" s="26">
        <f t="shared" ca="1" si="0"/>
        <v>5.3736914966893631E-2</v>
      </c>
      <c r="C41">
        <f t="shared" ca="1" si="2"/>
        <v>3891.2965147913756</v>
      </c>
    </row>
    <row r="42" spans="1:3">
      <c r="A42">
        <f t="shared" ca="1" si="1"/>
        <v>4.5008652785084445E-2</v>
      </c>
      <c r="B42" s="26">
        <f t="shared" ca="1" si="0"/>
        <v>5.1106304164603919E-2</v>
      </c>
      <c r="C42">
        <f t="shared" ca="1" si="2"/>
        <v>3191.2137014847131</v>
      </c>
    </row>
    <row r="43" spans="1:3">
      <c r="A43">
        <f t="shared" ca="1" si="1"/>
        <v>4.9989753813636476E-2</v>
      </c>
      <c r="B43" s="26">
        <f t="shared" ca="1" si="0"/>
        <v>4.9883657974423359E-2</v>
      </c>
      <c r="C43">
        <f t="shared" ca="1" si="2"/>
        <v>4223.3587185763954</v>
      </c>
    </row>
    <row r="44" spans="1:3">
      <c r="A44">
        <f t="shared" ca="1" si="1"/>
        <v>4.0389695651361371E-2</v>
      </c>
      <c r="B44" s="26">
        <f t="shared" ca="1" si="0"/>
        <v>4.7960864306579358E-2</v>
      </c>
      <c r="C44">
        <f t="shared" ca="1" si="2"/>
        <v>3003.860401356977</v>
      </c>
    </row>
    <row r="45" spans="1:3">
      <c r="A45">
        <f t="shared" ca="1" si="1"/>
        <v>4.3572296611888675E-2</v>
      </c>
      <c r="B45" s="26">
        <f t="shared" ca="1" si="0"/>
        <v>4.8421652517472137E-2</v>
      </c>
      <c r="C45">
        <f t="shared" ca="1" si="2"/>
        <v>4271.1936001660151</v>
      </c>
    </row>
    <row r="46" spans="1:3">
      <c r="A46">
        <f t="shared" ca="1" si="1"/>
        <v>4.174103821497098E-2</v>
      </c>
      <c r="B46" s="26">
        <f t="shared" ca="1" si="0"/>
        <v>4.7059738971143482E-2</v>
      </c>
      <c r="C46">
        <f t="shared" ca="1" si="2"/>
        <v>4320.929837460616</v>
      </c>
    </row>
    <row r="47" spans="1:3">
      <c r="A47">
        <f t="shared" ca="1" si="1"/>
        <v>5.3803476638350022E-2</v>
      </c>
      <c r="B47" s="26">
        <f t="shared" ca="1" si="0"/>
        <v>5.0216182321303808E-2</v>
      </c>
      <c r="C47">
        <f t="shared" ca="1" si="2"/>
        <v>3801.6157056161792</v>
      </c>
    </row>
    <row r="48" spans="1:3">
      <c r="A48">
        <f t="shared" ca="1" si="1"/>
        <v>6.3523053349527209E-2</v>
      </c>
      <c r="B48" s="26">
        <f t="shared" ca="1" si="0"/>
        <v>5.3185242909589779E-2</v>
      </c>
      <c r="C48">
        <f t="shared" ca="1" si="2"/>
        <v>3187.9175570638658</v>
      </c>
    </row>
    <row r="49" spans="1:3">
      <c r="A49">
        <f t="shared" ca="1" si="1"/>
        <v>4.8743254958238995E-2</v>
      </c>
      <c r="B49" s="26">
        <f t="shared" ca="1" si="0"/>
        <v>5.5612339812639217E-2</v>
      </c>
      <c r="C49">
        <f t="shared" ca="1" si="2"/>
        <v>3320.1653376256991</v>
      </c>
    </row>
    <row r="50" spans="1:3">
      <c r="A50">
        <f t="shared" ca="1" si="1"/>
        <v>4.9688993007687164E-2</v>
      </c>
      <c r="B50" s="26">
        <f t="shared" ca="1" si="0"/>
        <v>4.9361162672460615E-2</v>
      </c>
      <c r="C50">
        <f t="shared" ca="1" si="2"/>
        <v>3289.5091568901121</v>
      </c>
    </row>
    <row r="51" spans="1:3">
      <c r="A51">
        <f t="shared" ca="1" si="1"/>
        <v>5.2373028422867694E-2</v>
      </c>
      <c r="B51" s="26">
        <f t="shared" ca="1" si="0"/>
        <v>4.5008398097408975E-2</v>
      </c>
      <c r="C51">
        <f t="shared" ca="1" si="2"/>
        <v>4381.6464396012561</v>
      </c>
    </row>
    <row r="52" spans="1:3">
      <c r="A52">
        <f t="shared" ca="1" si="1"/>
        <v>5.178599975795059E-2</v>
      </c>
      <c r="B52" s="26">
        <f t="shared" ca="1" si="0"/>
        <v>6.0288197381259796E-2</v>
      </c>
      <c r="C52">
        <f t="shared" ca="1" si="2"/>
        <v>3004.3669354929416</v>
      </c>
    </row>
    <row r="53" spans="1:3">
      <c r="A53">
        <f t="shared" ca="1" si="1"/>
        <v>4.5550237290887176E-2</v>
      </c>
      <c r="B53" s="26">
        <f t="shared" ca="1" si="0"/>
        <v>5.5969299739689213E-2</v>
      </c>
      <c r="C53">
        <f t="shared" ca="1" si="2"/>
        <v>3016.2103012949397</v>
      </c>
    </row>
    <row r="54" spans="1:3">
      <c r="A54">
        <f t="shared" ca="1" si="1"/>
        <v>4.9372141051221154E-2</v>
      </c>
      <c r="B54" s="26">
        <f t="shared" ca="1" si="0"/>
        <v>4.6976290794007218E-2</v>
      </c>
      <c r="C54">
        <f t="shared" ca="1" si="2"/>
        <v>4321.2321773685208</v>
      </c>
    </row>
    <row r="55" spans="1:3">
      <c r="A55">
        <f t="shared" ca="1" si="1"/>
        <v>5.6572957652095003E-2</v>
      </c>
      <c r="B55" s="26">
        <f t="shared" ca="1" si="0"/>
        <v>5.2388197207050992E-2</v>
      </c>
      <c r="C55">
        <f t="shared" ca="1" si="2"/>
        <v>3060.1846938927438</v>
      </c>
    </row>
    <row r="56" spans="1:3">
      <c r="A56">
        <f t="shared" ca="1" si="1"/>
        <v>5.7875532155451173E-2</v>
      </c>
      <c r="B56" s="26">
        <f t="shared" ca="1" si="0"/>
        <v>4.7156209193151187E-2</v>
      </c>
      <c r="C56">
        <f t="shared" ca="1" si="2"/>
        <v>4474.6688346374021</v>
      </c>
    </row>
    <row r="57" spans="1:3">
      <c r="A57">
        <f t="shared" ca="1" si="1"/>
        <v>4.1352775390065419E-2</v>
      </c>
      <c r="B57" s="26">
        <f t="shared" ca="1" si="0"/>
        <v>5.1879174458275598E-2</v>
      </c>
      <c r="C57">
        <f t="shared" ca="1" si="2"/>
        <v>3361.9684634704413</v>
      </c>
    </row>
    <row r="58" spans="1:3">
      <c r="A58">
        <f t="shared" ca="1" si="1"/>
        <v>4.8904267397374905E-2</v>
      </c>
      <c r="B58" s="26">
        <f t="shared" ca="1" si="0"/>
        <v>4.7395216988498599E-2</v>
      </c>
      <c r="C58">
        <f t="shared" ca="1" si="2"/>
        <v>4354.2870730382147</v>
      </c>
    </row>
    <row r="59" spans="1:3">
      <c r="A59">
        <f t="shared" ca="1" si="1"/>
        <v>4.8813093222165552E-2</v>
      </c>
      <c r="B59" s="26">
        <f t="shared" ca="1" si="0"/>
        <v>4.9410056663564246E-2</v>
      </c>
      <c r="C59">
        <f t="shared" ca="1" si="2"/>
        <v>4408.069442223793</v>
      </c>
    </row>
    <row r="60" spans="1:3">
      <c r="A60">
        <f t="shared" ca="1" si="1"/>
        <v>5.6770985733804187E-2</v>
      </c>
      <c r="B60" s="26">
        <f t="shared" ca="1" si="0"/>
        <v>4.834503276519031E-2</v>
      </c>
      <c r="C60">
        <f t="shared" ca="1" si="2"/>
        <v>3626.7185512608189</v>
      </c>
    </row>
    <row r="61" spans="1:3">
      <c r="A61">
        <f t="shared" ca="1" si="1"/>
        <v>5.9175862431818431E-2</v>
      </c>
      <c r="B61" s="26">
        <f t="shared" ca="1" si="0"/>
        <v>5.2975581548382208E-2</v>
      </c>
      <c r="C61">
        <f t="shared" ca="1" si="2"/>
        <v>3987.4432675015955</v>
      </c>
    </row>
    <row r="62" spans="1:3">
      <c r="A62">
        <f t="shared" ca="1" si="1"/>
        <v>5.7303017557132407E-2</v>
      </c>
      <c r="B62" s="26">
        <f t="shared" ca="1" si="0"/>
        <v>4.5996661338232769E-2</v>
      </c>
      <c r="C62">
        <f t="shared" ca="1" si="2"/>
        <v>3680.2395805404512</v>
      </c>
    </row>
    <row r="63" spans="1:3">
      <c r="A63">
        <f t="shared" ca="1" si="1"/>
        <v>5.628720347945252E-2</v>
      </c>
      <c r="B63" s="26">
        <f t="shared" ca="1" si="0"/>
        <v>4.5684129894130829E-2</v>
      </c>
      <c r="C63">
        <f t="shared" ca="1" si="2"/>
        <v>4488.5185234217624</v>
      </c>
    </row>
    <row r="64" spans="1:3">
      <c r="A64">
        <f t="shared" ca="1" si="1"/>
        <v>5.6813573050376022E-2</v>
      </c>
      <c r="B64" s="26">
        <f t="shared" ca="1" si="0"/>
        <v>5.0205689040092302E-2</v>
      </c>
      <c r="C64">
        <f t="shared" ca="1" si="2"/>
        <v>4325.573346017085</v>
      </c>
    </row>
    <row r="65" spans="1:3">
      <c r="A65">
        <f t="shared" ca="1" si="1"/>
        <v>6.2956621856774586E-2</v>
      </c>
      <c r="B65" s="26">
        <f t="shared" ca="1" si="0"/>
        <v>5.4341968171117611E-2</v>
      </c>
      <c r="C65">
        <f t="shared" ca="1" si="2"/>
        <v>3729.9623384265819</v>
      </c>
    </row>
    <row r="66" spans="1:3">
      <c r="A66">
        <f t="shared" ca="1" si="1"/>
        <v>5.7221550468215553E-2</v>
      </c>
      <c r="B66" s="26">
        <f t="shared" ca="1" si="1"/>
        <v>4.7023965240888956E-2</v>
      </c>
      <c r="C66">
        <f t="shared" ca="1" si="2"/>
        <v>3723.3195263989428</v>
      </c>
    </row>
    <row r="67" spans="1:3">
      <c r="A67">
        <f t="shared" ref="A67:B130" ca="1" si="4" xml:space="preserve"> NORMINV(RAND(),0.05,0.005)</f>
        <v>4.9330573739865421E-2</v>
      </c>
      <c r="B67" s="26">
        <f t="shared" ca="1" si="4"/>
        <v>5.3555685839659369E-2</v>
      </c>
      <c r="C67">
        <f t="shared" ref="C67:C130" ca="1" si="5" xml:space="preserve"> RAND()*(4500-3000)+3000</f>
        <v>3552.1537182587858</v>
      </c>
    </row>
    <row r="68" spans="1:3">
      <c r="A68">
        <f t="shared" ca="1" si="4"/>
        <v>4.8319546050443529E-2</v>
      </c>
      <c r="B68" s="26">
        <f t="shared" ca="1" si="4"/>
        <v>4.8746364259527643E-2</v>
      </c>
      <c r="C68">
        <f t="shared" ca="1" si="5"/>
        <v>3751.3971252852107</v>
      </c>
    </row>
    <row r="69" spans="1:3">
      <c r="A69">
        <f t="shared" ca="1" si="4"/>
        <v>4.8185001355967108E-2</v>
      </c>
      <c r="B69" s="26">
        <f t="shared" ca="1" si="4"/>
        <v>5.2969042817983814E-2</v>
      </c>
      <c r="C69">
        <f t="shared" ca="1" si="5"/>
        <v>3728.1687904108448</v>
      </c>
    </row>
    <row r="70" spans="1:3">
      <c r="A70">
        <f t="shared" ca="1" si="4"/>
        <v>5.0698705744969048E-2</v>
      </c>
      <c r="B70" s="26">
        <f t="shared" ca="1" si="4"/>
        <v>4.5494063737533529E-2</v>
      </c>
      <c r="C70">
        <f t="shared" ca="1" si="5"/>
        <v>3865.2041506410478</v>
      </c>
    </row>
    <row r="71" spans="1:3">
      <c r="A71">
        <f t="shared" ca="1" si="4"/>
        <v>5.6048216531648987E-2</v>
      </c>
      <c r="B71" s="26">
        <f t="shared" ca="1" si="4"/>
        <v>5.1818858045623729E-2</v>
      </c>
      <c r="C71">
        <f t="shared" ca="1" si="5"/>
        <v>3801.8522614492181</v>
      </c>
    </row>
    <row r="72" spans="1:3">
      <c r="A72">
        <f t="shared" ca="1" si="4"/>
        <v>5.2867235249706365E-2</v>
      </c>
      <c r="B72" s="26">
        <f t="shared" ca="1" si="4"/>
        <v>6.3721883494224474E-2</v>
      </c>
      <c r="C72">
        <f t="shared" ca="1" si="5"/>
        <v>4019.2077618560047</v>
      </c>
    </row>
    <row r="73" spans="1:3">
      <c r="A73">
        <f t="shared" ca="1" si="4"/>
        <v>4.8562634030095302E-2</v>
      </c>
      <c r="B73" s="26">
        <f t="shared" ca="1" si="4"/>
        <v>5.5441102132471824E-2</v>
      </c>
      <c r="C73">
        <f t="shared" ca="1" si="5"/>
        <v>4041.6933643981511</v>
      </c>
    </row>
    <row r="74" spans="1:3">
      <c r="A74">
        <f t="shared" ca="1" si="4"/>
        <v>5.8036970074721486E-2</v>
      </c>
      <c r="B74" s="26">
        <f t="shared" ca="1" si="4"/>
        <v>5.3427561408787426E-2</v>
      </c>
      <c r="C74">
        <f t="shared" ca="1" si="5"/>
        <v>3636.3669268477988</v>
      </c>
    </row>
    <row r="75" spans="1:3">
      <c r="A75">
        <f t="shared" ca="1" si="4"/>
        <v>4.8685041554042602E-2</v>
      </c>
      <c r="B75" s="26">
        <f t="shared" ca="1" si="4"/>
        <v>4.6458049209178551E-2</v>
      </c>
      <c r="C75">
        <f t="shared" ca="1" si="5"/>
        <v>3933.1594837341067</v>
      </c>
    </row>
    <row r="76" spans="1:3">
      <c r="A76">
        <f t="shared" ca="1" si="4"/>
        <v>5.8305721024615662E-2</v>
      </c>
      <c r="B76" s="26">
        <f t="shared" ca="1" si="4"/>
        <v>3.8656794035533626E-2</v>
      </c>
      <c r="C76">
        <f t="shared" ca="1" si="5"/>
        <v>3242.1870747897146</v>
      </c>
    </row>
    <row r="77" spans="1:3">
      <c r="A77">
        <f t="shared" ca="1" si="4"/>
        <v>4.0990542255133551E-2</v>
      </c>
      <c r="B77" s="26">
        <f t="shared" ca="1" si="4"/>
        <v>5.3630968064980807E-2</v>
      </c>
      <c r="C77">
        <f t="shared" ca="1" si="5"/>
        <v>4386.8823894656616</v>
      </c>
    </row>
    <row r="78" spans="1:3">
      <c r="A78">
        <f t="shared" ca="1" si="4"/>
        <v>4.815313789614719E-2</v>
      </c>
      <c r="B78" s="26">
        <f t="shared" ca="1" si="4"/>
        <v>5.2466397008672436E-2</v>
      </c>
      <c r="C78">
        <f t="shared" ca="1" si="5"/>
        <v>3545.5782963688616</v>
      </c>
    </row>
    <row r="79" spans="1:3">
      <c r="A79">
        <f t="shared" ca="1" si="4"/>
        <v>5.0219576122564509E-2</v>
      </c>
      <c r="B79" s="26">
        <f t="shared" ca="1" si="4"/>
        <v>5.1638170428356799E-2</v>
      </c>
      <c r="C79">
        <f t="shared" ca="1" si="5"/>
        <v>3919.7887725146379</v>
      </c>
    </row>
    <row r="80" spans="1:3">
      <c r="A80">
        <f t="shared" ca="1" si="4"/>
        <v>5.2626232545859353E-2</v>
      </c>
      <c r="B80" s="26">
        <f t="shared" ca="1" si="4"/>
        <v>5.1884911122775448E-2</v>
      </c>
      <c r="C80">
        <f t="shared" ca="1" si="5"/>
        <v>4188.1192014704129</v>
      </c>
    </row>
    <row r="81" spans="1:3">
      <c r="A81">
        <f t="shared" ca="1" si="4"/>
        <v>4.4036661156730481E-2</v>
      </c>
      <c r="B81" s="26">
        <f t="shared" ca="1" si="4"/>
        <v>4.8425026110020718E-2</v>
      </c>
      <c r="C81">
        <f t="shared" ca="1" si="5"/>
        <v>3167.0221146750132</v>
      </c>
    </row>
    <row r="82" spans="1:3">
      <c r="A82">
        <f t="shared" ca="1" si="4"/>
        <v>5.4122141424823092E-2</v>
      </c>
      <c r="B82" s="26">
        <f t="shared" ca="1" si="4"/>
        <v>4.2688235172674768E-2</v>
      </c>
      <c r="C82">
        <f t="shared" ca="1" si="5"/>
        <v>3372.7639968271878</v>
      </c>
    </row>
    <row r="83" spans="1:3">
      <c r="A83">
        <f t="shared" ca="1" si="4"/>
        <v>4.8283711314423536E-2</v>
      </c>
      <c r="B83" s="26">
        <f t="shared" ca="1" si="4"/>
        <v>5.9176501549937741E-2</v>
      </c>
      <c r="C83">
        <f t="shared" ca="1" si="5"/>
        <v>3399.7637670102185</v>
      </c>
    </row>
    <row r="84" spans="1:3">
      <c r="A84">
        <f t="shared" ca="1" si="4"/>
        <v>4.0998271902487976E-2</v>
      </c>
      <c r="B84" s="26">
        <f t="shared" ca="1" si="4"/>
        <v>5.1409431767858803E-2</v>
      </c>
      <c r="C84">
        <f t="shared" ca="1" si="5"/>
        <v>3105.9627618437976</v>
      </c>
    </row>
    <row r="85" spans="1:3">
      <c r="A85">
        <f t="shared" ca="1" si="4"/>
        <v>4.8446801991131265E-2</v>
      </c>
      <c r="B85" s="26">
        <f t="shared" ca="1" si="4"/>
        <v>4.9513330323704717E-2</v>
      </c>
      <c r="C85">
        <f t="shared" ca="1" si="5"/>
        <v>3416.4002143421649</v>
      </c>
    </row>
    <row r="86" spans="1:3">
      <c r="A86">
        <f t="shared" ca="1" si="4"/>
        <v>4.7430563996317725E-2</v>
      </c>
      <c r="B86" s="26">
        <f t="shared" ca="1" si="4"/>
        <v>5.5111713852469532E-2</v>
      </c>
      <c r="C86">
        <f t="shared" ca="1" si="5"/>
        <v>3469.0213571422541</v>
      </c>
    </row>
    <row r="87" spans="1:3">
      <c r="A87">
        <f t="shared" ca="1" si="4"/>
        <v>5.2142786574128665E-2</v>
      </c>
      <c r="B87" s="26">
        <f t="shared" ca="1" si="4"/>
        <v>5.8526223757651957E-2</v>
      </c>
      <c r="C87">
        <f t="shared" ca="1" si="5"/>
        <v>4131.9374928466132</v>
      </c>
    </row>
    <row r="88" spans="1:3">
      <c r="A88">
        <f t="shared" ca="1" si="4"/>
        <v>6.0065159080997195E-2</v>
      </c>
      <c r="B88" s="26">
        <f t="shared" ca="1" si="4"/>
        <v>5.3224780282354625E-2</v>
      </c>
      <c r="C88">
        <f t="shared" ca="1" si="5"/>
        <v>3415.8734244300986</v>
      </c>
    </row>
    <row r="89" spans="1:3">
      <c r="A89">
        <f t="shared" ca="1" si="4"/>
        <v>4.8103538253497759E-2</v>
      </c>
      <c r="B89" s="26">
        <f t="shared" ca="1" si="4"/>
        <v>4.8414355069670865E-2</v>
      </c>
      <c r="C89">
        <f t="shared" ca="1" si="5"/>
        <v>3389.6854135214235</v>
      </c>
    </row>
    <row r="90" spans="1:3">
      <c r="A90">
        <f t="shared" ca="1" si="4"/>
        <v>4.7193267524205301E-2</v>
      </c>
      <c r="B90" s="26">
        <f t="shared" ca="1" si="4"/>
        <v>5.0058681431309163E-2</v>
      </c>
      <c r="C90">
        <f t="shared" ca="1" si="5"/>
        <v>3791.0384627389139</v>
      </c>
    </row>
    <row r="91" spans="1:3">
      <c r="A91">
        <f t="shared" ca="1" si="4"/>
        <v>4.1143168697350879E-2</v>
      </c>
      <c r="B91" s="26">
        <f t="shared" ca="1" si="4"/>
        <v>5.7997694489073104E-2</v>
      </c>
      <c r="C91">
        <f t="shared" ca="1" si="5"/>
        <v>4097.0158850327398</v>
      </c>
    </row>
    <row r="92" spans="1:3">
      <c r="A92">
        <f t="shared" ca="1" si="4"/>
        <v>5.387324794236982E-2</v>
      </c>
      <c r="B92" s="26">
        <f t="shared" ca="1" si="4"/>
        <v>5.1850867479229248E-2</v>
      </c>
      <c r="C92">
        <f t="shared" ca="1" si="5"/>
        <v>3309.7393884655671</v>
      </c>
    </row>
    <row r="93" spans="1:3">
      <c r="A93">
        <f t="shared" ca="1" si="4"/>
        <v>4.3928311744321512E-2</v>
      </c>
      <c r="B93" s="26">
        <f t="shared" ca="1" si="4"/>
        <v>3.9513549041221702E-2</v>
      </c>
      <c r="C93">
        <f t="shared" ca="1" si="5"/>
        <v>4092.8848068028392</v>
      </c>
    </row>
    <row r="94" spans="1:3">
      <c r="A94">
        <f t="shared" ca="1" si="4"/>
        <v>5.5440605873360652E-2</v>
      </c>
      <c r="B94" s="26">
        <f t="shared" ca="1" si="4"/>
        <v>4.6555702170066729E-2</v>
      </c>
      <c r="C94">
        <f t="shared" ca="1" si="5"/>
        <v>4468.3853119416026</v>
      </c>
    </row>
    <row r="95" spans="1:3">
      <c r="A95">
        <f t="shared" ca="1" si="4"/>
        <v>4.6520224222583402E-2</v>
      </c>
      <c r="B95" s="26">
        <f t="shared" ca="1" si="4"/>
        <v>5.1541310513634982E-2</v>
      </c>
      <c r="C95">
        <f t="shared" ca="1" si="5"/>
        <v>4012.9960797001818</v>
      </c>
    </row>
    <row r="96" spans="1:3">
      <c r="A96">
        <f t="shared" ca="1" si="4"/>
        <v>4.6751627751451162E-2</v>
      </c>
      <c r="B96" s="26">
        <f t="shared" ca="1" si="4"/>
        <v>5.0900448947452548E-2</v>
      </c>
      <c r="C96">
        <f t="shared" ca="1" si="5"/>
        <v>3087.9985237498458</v>
      </c>
    </row>
    <row r="97" spans="1:3">
      <c r="A97">
        <f t="shared" ca="1" si="4"/>
        <v>5.3419807071124419E-2</v>
      </c>
      <c r="B97" s="26">
        <f t="shared" ca="1" si="4"/>
        <v>4.9258635413289877E-2</v>
      </c>
      <c r="C97">
        <f t="shared" ca="1" si="5"/>
        <v>3375.9466233037233</v>
      </c>
    </row>
    <row r="98" spans="1:3">
      <c r="A98">
        <f t="shared" ca="1" si="4"/>
        <v>4.1085783031498582E-2</v>
      </c>
      <c r="B98" s="26">
        <f t="shared" ca="1" si="4"/>
        <v>4.9755131355311837E-2</v>
      </c>
      <c r="C98">
        <f t="shared" ca="1" si="5"/>
        <v>4087.0433590547527</v>
      </c>
    </row>
    <row r="99" spans="1:3">
      <c r="A99">
        <f t="shared" ca="1" si="4"/>
        <v>4.2877122628265499E-2</v>
      </c>
      <c r="B99" s="26">
        <f t="shared" ca="1" si="4"/>
        <v>5.5637899172524583E-2</v>
      </c>
      <c r="C99">
        <f t="shared" ca="1" si="5"/>
        <v>3016.5090855329713</v>
      </c>
    </row>
    <row r="100" spans="1:3">
      <c r="A100">
        <f t="shared" ca="1" si="4"/>
        <v>5.0583720429821066E-2</v>
      </c>
      <c r="B100" s="26">
        <f t="shared" ca="1" si="4"/>
        <v>5.6197807869934786E-2</v>
      </c>
      <c r="C100">
        <f t="shared" ca="1" si="5"/>
        <v>3984.911881812438</v>
      </c>
    </row>
    <row r="101" spans="1:3">
      <c r="A101">
        <f t="shared" ca="1" si="4"/>
        <v>4.5562478575370144E-2</v>
      </c>
      <c r="B101" s="26">
        <f t="shared" ca="1" si="4"/>
        <v>4.8798087956333752E-2</v>
      </c>
      <c r="C101">
        <f t="shared" ca="1" si="5"/>
        <v>3249.4011413294934</v>
      </c>
    </row>
    <row r="102" spans="1:3">
      <c r="A102">
        <f t="shared" ca="1" si="4"/>
        <v>5.6445585377389362E-2</v>
      </c>
      <c r="B102" s="26">
        <f t="shared" ca="1" si="4"/>
        <v>4.6005804377639452E-2</v>
      </c>
      <c r="C102">
        <f t="shared" ca="1" si="5"/>
        <v>3249.1705756055035</v>
      </c>
    </row>
    <row r="103" spans="1:3">
      <c r="A103">
        <f t="shared" ca="1" si="4"/>
        <v>4.7862808379263738E-2</v>
      </c>
      <c r="B103" s="26">
        <f t="shared" ca="1" si="4"/>
        <v>5.1367014756032309E-2</v>
      </c>
      <c r="C103">
        <f t="shared" ca="1" si="5"/>
        <v>4231.2708700754811</v>
      </c>
    </row>
    <row r="104" spans="1:3">
      <c r="A104">
        <f t="shared" ca="1" si="4"/>
        <v>4.5424916145784686E-2</v>
      </c>
      <c r="B104" s="26">
        <f t="shared" ca="1" si="4"/>
        <v>5.1670821712493195E-2</v>
      </c>
      <c r="C104">
        <f t="shared" ca="1" si="5"/>
        <v>3541.6988648963743</v>
      </c>
    </row>
    <row r="105" spans="1:3">
      <c r="A105">
        <f t="shared" ca="1" si="4"/>
        <v>3.924422175255067E-2</v>
      </c>
      <c r="B105" s="26">
        <f t="shared" ca="1" si="4"/>
        <v>5.1573163356031293E-2</v>
      </c>
      <c r="C105">
        <f t="shared" ca="1" si="5"/>
        <v>4181.4088565443944</v>
      </c>
    </row>
    <row r="106" spans="1:3">
      <c r="A106">
        <f t="shared" ca="1" si="4"/>
        <v>4.0594764799095205E-2</v>
      </c>
      <c r="B106" s="26">
        <f t="shared" ca="1" si="4"/>
        <v>4.8652203338253631E-2</v>
      </c>
      <c r="C106">
        <f t="shared" ca="1" si="5"/>
        <v>3891.408510384168</v>
      </c>
    </row>
    <row r="107" spans="1:3">
      <c r="A107">
        <f t="shared" ca="1" si="4"/>
        <v>4.8228593765867793E-2</v>
      </c>
      <c r="B107" s="26">
        <f t="shared" ca="1" si="4"/>
        <v>4.0779968518499375E-2</v>
      </c>
      <c r="C107">
        <f t="shared" ca="1" si="5"/>
        <v>3222.0226246794332</v>
      </c>
    </row>
    <row r="108" spans="1:3">
      <c r="A108">
        <f t="shared" ca="1" si="4"/>
        <v>4.0751693004334573E-2</v>
      </c>
      <c r="B108" s="26">
        <f t="shared" ca="1" si="4"/>
        <v>4.8779026416771634E-2</v>
      </c>
      <c r="C108">
        <f t="shared" ca="1" si="5"/>
        <v>4181.3992462626429</v>
      </c>
    </row>
    <row r="109" spans="1:3">
      <c r="A109">
        <f t="shared" ca="1" si="4"/>
        <v>4.6506399887941925E-2</v>
      </c>
      <c r="B109" s="26">
        <f t="shared" ca="1" si="4"/>
        <v>3.5970453149261568E-2</v>
      </c>
      <c r="C109">
        <f t="shared" ca="1" si="5"/>
        <v>3711.1008404924887</v>
      </c>
    </row>
    <row r="110" spans="1:3">
      <c r="A110">
        <f t="shared" ca="1" si="4"/>
        <v>3.6595988856458692E-2</v>
      </c>
      <c r="B110" s="26">
        <f t="shared" ca="1" si="4"/>
        <v>5.2449455326254654E-2</v>
      </c>
      <c r="C110">
        <f t="shared" ca="1" si="5"/>
        <v>3692.3898911783317</v>
      </c>
    </row>
    <row r="111" spans="1:3">
      <c r="A111">
        <f t="shared" ca="1" si="4"/>
        <v>3.5990184657531392E-2</v>
      </c>
      <c r="B111" s="26">
        <f t="shared" ca="1" si="4"/>
        <v>4.5719499840760819E-2</v>
      </c>
      <c r="C111">
        <f t="shared" ca="1" si="5"/>
        <v>4152.9217542892638</v>
      </c>
    </row>
    <row r="112" spans="1:3">
      <c r="A112">
        <f t="shared" ca="1" si="4"/>
        <v>5.7688592149773649E-2</v>
      </c>
      <c r="B112" s="26">
        <f t="shared" ca="1" si="4"/>
        <v>3.9903202753941158E-2</v>
      </c>
      <c r="C112">
        <f t="shared" ca="1" si="5"/>
        <v>4498.319905883498</v>
      </c>
    </row>
    <row r="113" spans="1:3">
      <c r="A113">
        <f t="shared" ca="1" si="4"/>
        <v>5.4703229925995835E-2</v>
      </c>
      <c r="B113" s="26">
        <f t="shared" ca="1" si="4"/>
        <v>4.9111043758114627E-2</v>
      </c>
      <c r="C113">
        <f t="shared" ca="1" si="5"/>
        <v>3796.5228140380705</v>
      </c>
    </row>
    <row r="114" spans="1:3">
      <c r="A114">
        <f t="shared" ca="1" si="4"/>
        <v>5.1038897403366854E-2</v>
      </c>
      <c r="B114" s="26">
        <f t="shared" ca="1" si="4"/>
        <v>4.8093179180057899E-2</v>
      </c>
      <c r="C114">
        <f t="shared" ca="1" si="5"/>
        <v>3124.479734136296</v>
      </c>
    </row>
    <row r="115" spans="1:3">
      <c r="A115">
        <f t="shared" ca="1" si="4"/>
        <v>4.3627597102111768E-2</v>
      </c>
      <c r="B115" s="26">
        <f t="shared" ca="1" si="4"/>
        <v>4.8353902830610813E-2</v>
      </c>
      <c r="C115">
        <f t="shared" ca="1" si="5"/>
        <v>4157.8008538571621</v>
      </c>
    </row>
    <row r="116" spans="1:3">
      <c r="A116">
        <f t="shared" ca="1" si="4"/>
        <v>5.0067156672364915E-2</v>
      </c>
      <c r="B116" s="26">
        <f t="shared" ca="1" si="4"/>
        <v>4.3249495894693422E-2</v>
      </c>
      <c r="C116">
        <f t="shared" ca="1" si="5"/>
        <v>3797.9565643112069</v>
      </c>
    </row>
    <row r="117" spans="1:3">
      <c r="A117">
        <f t="shared" ca="1" si="4"/>
        <v>4.2330982575836416E-2</v>
      </c>
      <c r="B117" s="26">
        <f t="shared" ca="1" si="4"/>
        <v>3.2119808363649971E-2</v>
      </c>
      <c r="C117">
        <f t="shared" ca="1" si="5"/>
        <v>3256.0175493016809</v>
      </c>
    </row>
    <row r="118" spans="1:3">
      <c r="A118">
        <f t="shared" ca="1" si="4"/>
        <v>4.9020446936362136E-2</v>
      </c>
      <c r="B118" s="26">
        <f t="shared" ca="1" si="4"/>
        <v>5.250134199262349E-2</v>
      </c>
      <c r="C118">
        <f t="shared" ca="1" si="5"/>
        <v>3557.190219741869</v>
      </c>
    </row>
    <row r="119" spans="1:3">
      <c r="A119">
        <f t="shared" ca="1" si="4"/>
        <v>5.058239468828462E-2</v>
      </c>
      <c r="B119" s="26">
        <f t="shared" ca="1" si="4"/>
        <v>4.8673918087747847E-2</v>
      </c>
      <c r="C119">
        <f t="shared" ca="1" si="5"/>
        <v>3125.8831048981187</v>
      </c>
    </row>
    <row r="120" spans="1:3">
      <c r="A120">
        <f t="shared" ca="1" si="4"/>
        <v>5.0814403511164515E-2</v>
      </c>
      <c r="B120" s="26">
        <f t="shared" ca="1" si="4"/>
        <v>4.4658867676668816E-2</v>
      </c>
      <c r="C120">
        <f t="shared" ca="1" si="5"/>
        <v>3114.3249055186943</v>
      </c>
    </row>
    <row r="121" spans="1:3">
      <c r="A121">
        <f t="shared" ca="1" si="4"/>
        <v>5.1962832709898474E-2</v>
      </c>
      <c r="B121" s="26">
        <f t="shared" ca="1" si="4"/>
        <v>3.9895248324990057E-2</v>
      </c>
      <c r="C121">
        <f t="shared" ca="1" si="5"/>
        <v>4468.4461819668932</v>
      </c>
    </row>
    <row r="122" spans="1:3">
      <c r="A122">
        <f t="shared" ca="1" si="4"/>
        <v>4.3535425472878218E-2</v>
      </c>
      <c r="B122" s="26">
        <f t="shared" ca="1" si="4"/>
        <v>4.3655694200040097E-2</v>
      </c>
      <c r="C122">
        <f t="shared" ca="1" si="5"/>
        <v>3645.7341572333362</v>
      </c>
    </row>
    <row r="123" spans="1:3">
      <c r="A123">
        <f t="shared" ca="1" si="4"/>
        <v>5.2195496196402381E-2</v>
      </c>
      <c r="B123" s="26">
        <f t="shared" ca="1" si="4"/>
        <v>5.4295040393797067E-2</v>
      </c>
      <c r="C123">
        <f t="shared" ca="1" si="5"/>
        <v>3927.5248928652027</v>
      </c>
    </row>
    <row r="124" spans="1:3">
      <c r="A124">
        <f t="shared" ca="1" si="4"/>
        <v>4.262490485852638E-2</v>
      </c>
      <c r="B124" s="26">
        <f t="shared" ca="1" si="4"/>
        <v>4.825015394899751E-2</v>
      </c>
      <c r="C124">
        <f t="shared" ca="1" si="5"/>
        <v>4113.171210417293</v>
      </c>
    </row>
    <row r="125" spans="1:3">
      <c r="A125">
        <f t="shared" ca="1" si="4"/>
        <v>5.2606870729118238E-2</v>
      </c>
      <c r="B125" s="26">
        <f t="shared" ca="1" si="4"/>
        <v>5.2809440270218042E-2</v>
      </c>
      <c r="C125">
        <f t="shared" ca="1" si="5"/>
        <v>3166.7970242478928</v>
      </c>
    </row>
    <row r="126" spans="1:3">
      <c r="A126">
        <f t="shared" ca="1" si="4"/>
        <v>5.203368572407871E-2</v>
      </c>
      <c r="B126" s="26">
        <f t="shared" ca="1" si="4"/>
        <v>5.5013838773793171E-2</v>
      </c>
      <c r="C126">
        <f t="shared" ca="1" si="5"/>
        <v>3926.897058830159</v>
      </c>
    </row>
    <row r="127" spans="1:3">
      <c r="A127">
        <f t="shared" ca="1" si="4"/>
        <v>5.3305001177836715E-2</v>
      </c>
      <c r="B127" s="26">
        <f t="shared" ca="1" si="4"/>
        <v>4.7793609604706244E-2</v>
      </c>
      <c r="C127">
        <f t="shared" ca="1" si="5"/>
        <v>3207.3206374075389</v>
      </c>
    </row>
    <row r="128" spans="1:3">
      <c r="A128">
        <f t="shared" ca="1" si="4"/>
        <v>5.5473614225756758E-2</v>
      </c>
      <c r="B128" s="26">
        <f t="shared" ca="1" si="4"/>
        <v>4.0470587522141069E-2</v>
      </c>
      <c r="C128">
        <f t="shared" ca="1" si="5"/>
        <v>4055.0453045430977</v>
      </c>
    </row>
    <row r="129" spans="1:3">
      <c r="A129">
        <f t="shared" ca="1" si="4"/>
        <v>5.9100278877326481E-2</v>
      </c>
      <c r="B129" s="26">
        <f t="shared" ca="1" si="4"/>
        <v>5.2762098091412933E-2</v>
      </c>
      <c r="C129">
        <f t="shared" ca="1" si="5"/>
        <v>4320.1960532223547</v>
      </c>
    </row>
    <row r="130" spans="1:3">
      <c r="A130">
        <f t="shared" ca="1" si="4"/>
        <v>6.1945841889026021E-2</v>
      </c>
      <c r="B130" s="26">
        <f t="shared" ca="1" si="4"/>
        <v>3.9929870900390678E-2</v>
      </c>
      <c r="C130">
        <f t="shared" ca="1" si="5"/>
        <v>3269.6252079247142</v>
      </c>
    </row>
    <row r="131" spans="1:3">
      <c r="A131">
        <f t="shared" ref="A131:B194" ca="1" si="6" xml:space="preserve"> NORMINV(RAND(),0.05,0.005)</f>
        <v>5.4175121328604463E-2</v>
      </c>
      <c r="B131" s="26">
        <f t="shared" ca="1" si="6"/>
        <v>4.8166409135211849E-2</v>
      </c>
      <c r="C131">
        <f t="shared" ref="C131:C194" ca="1" si="7" xml:space="preserve"> RAND()*(4500-3000)+3000</f>
        <v>4397.6222266136647</v>
      </c>
    </row>
    <row r="132" spans="1:3">
      <c r="A132">
        <f t="shared" ca="1" si="6"/>
        <v>4.8765366007307707E-2</v>
      </c>
      <c r="B132" s="26">
        <f t="shared" ca="1" si="6"/>
        <v>4.6902583738486367E-2</v>
      </c>
      <c r="C132">
        <f t="shared" ca="1" si="7"/>
        <v>3358.1250074952936</v>
      </c>
    </row>
    <row r="133" spans="1:3">
      <c r="A133">
        <f t="shared" ca="1" si="6"/>
        <v>5.5234259802772821E-2</v>
      </c>
      <c r="B133" s="26">
        <f t="shared" ca="1" si="6"/>
        <v>4.2859311381464787E-2</v>
      </c>
      <c r="C133">
        <f t="shared" ca="1" si="7"/>
        <v>3932.8734005669262</v>
      </c>
    </row>
    <row r="134" spans="1:3">
      <c r="A134">
        <f t="shared" ca="1" si="6"/>
        <v>5.2445221751888108E-2</v>
      </c>
      <c r="B134" s="26">
        <f t="shared" ca="1" si="6"/>
        <v>5.1616645672430052E-2</v>
      </c>
      <c r="C134">
        <f t="shared" ca="1" si="7"/>
        <v>3032.4677367432951</v>
      </c>
    </row>
    <row r="135" spans="1:3">
      <c r="A135">
        <f t="shared" ca="1" si="6"/>
        <v>4.1747292319314594E-2</v>
      </c>
      <c r="B135" s="26">
        <f t="shared" ca="1" si="6"/>
        <v>4.9962201250593516E-2</v>
      </c>
      <c r="C135">
        <f t="shared" ca="1" si="7"/>
        <v>3103.1254355386345</v>
      </c>
    </row>
    <row r="136" spans="1:3">
      <c r="A136">
        <f t="shared" ca="1" si="6"/>
        <v>5.6032695043642541E-2</v>
      </c>
      <c r="B136" s="26">
        <f t="shared" ca="1" si="6"/>
        <v>5.1259627266921112E-2</v>
      </c>
      <c r="C136">
        <f t="shared" ca="1" si="7"/>
        <v>4108.8422349284519</v>
      </c>
    </row>
    <row r="137" spans="1:3">
      <c r="A137">
        <f t="shared" ca="1" si="6"/>
        <v>5.1091844921895758E-2</v>
      </c>
      <c r="B137" s="26">
        <f t="shared" ca="1" si="6"/>
        <v>5.4392033619237265E-2</v>
      </c>
      <c r="C137">
        <f t="shared" ca="1" si="7"/>
        <v>3043.4492251119327</v>
      </c>
    </row>
    <row r="138" spans="1:3">
      <c r="A138">
        <f t="shared" ca="1" si="6"/>
        <v>6.1147896571432978E-2</v>
      </c>
      <c r="B138" s="26">
        <f t="shared" ca="1" si="6"/>
        <v>5.074886140106747E-2</v>
      </c>
      <c r="C138">
        <f t="shared" ca="1" si="7"/>
        <v>3441.1431994135778</v>
      </c>
    </row>
    <row r="139" spans="1:3">
      <c r="A139">
        <f t="shared" ca="1" si="6"/>
        <v>5.4886456518636904E-2</v>
      </c>
      <c r="B139" s="26">
        <f t="shared" ca="1" si="6"/>
        <v>4.9970441976648142E-2</v>
      </c>
      <c r="C139">
        <f t="shared" ca="1" si="7"/>
        <v>3749.0948138317708</v>
      </c>
    </row>
    <row r="140" spans="1:3">
      <c r="A140">
        <f t="shared" ca="1" si="6"/>
        <v>4.4287738452579953E-2</v>
      </c>
      <c r="B140" s="26">
        <f t="shared" ca="1" si="6"/>
        <v>5.0634900375230441E-2</v>
      </c>
      <c r="C140">
        <f t="shared" ca="1" si="7"/>
        <v>4115.8853074622239</v>
      </c>
    </row>
    <row r="141" spans="1:3">
      <c r="A141">
        <f t="shared" ca="1" si="6"/>
        <v>4.9859190713204514E-2</v>
      </c>
      <c r="B141" s="26">
        <f t="shared" ca="1" si="6"/>
        <v>4.7389154645959289E-2</v>
      </c>
      <c r="C141">
        <f t="shared" ca="1" si="7"/>
        <v>3829.4396614006637</v>
      </c>
    </row>
    <row r="142" spans="1:3">
      <c r="A142">
        <f t="shared" ca="1" si="6"/>
        <v>5.2030911504324415E-2</v>
      </c>
      <c r="B142" s="26">
        <f t="shared" ca="1" si="6"/>
        <v>4.7076920626350778E-2</v>
      </c>
      <c r="C142">
        <f t="shared" ca="1" si="7"/>
        <v>4127.4946486018516</v>
      </c>
    </row>
    <row r="143" spans="1:3">
      <c r="A143">
        <f t="shared" ca="1" si="6"/>
        <v>6.0430608702140336E-2</v>
      </c>
      <c r="B143" s="26">
        <f t="shared" ca="1" si="6"/>
        <v>5.2199810997445299E-2</v>
      </c>
      <c r="C143">
        <f t="shared" ca="1" si="7"/>
        <v>4484.933364425171</v>
      </c>
    </row>
    <row r="144" spans="1:3">
      <c r="A144">
        <f t="shared" ca="1" si="6"/>
        <v>3.5325932313599588E-2</v>
      </c>
      <c r="B144" s="26">
        <f t="shared" ca="1" si="6"/>
        <v>5.6425869008600554E-2</v>
      </c>
      <c r="C144">
        <f t="shared" ca="1" si="7"/>
        <v>3318.2739287152526</v>
      </c>
    </row>
    <row r="145" spans="1:3">
      <c r="A145">
        <f t="shared" ca="1" si="6"/>
        <v>4.3602782953799935E-2</v>
      </c>
      <c r="B145" s="26">
        <f t="shared" ca="1" si="6"/>
        <v>4.6223883312918587E-2</v>
      </c>
      <c r="C145">
        <f t="shared" ca="1" si="7"/>
        <v>3431.9014488856969</v>
      </c>
    </row>
    <row r="146" spans="1:3">
      <c r="A146">
        <f t="shared" ca="1" si="6"/>
        <v>4.7438059187603354E-2</v>
      </c>
      <c r="B146" s="26">
        <f t="shared" ca="1" si="6"/>
        <v>5.1779112585860466E-2</v>
      </c>
      <c r="C146">
        <f t="shared" ca="1" si="7"/>
        <v>3183.9633678262285</v>
      </c>
    </row>
    <row r="147" spans="1:3">
      <c r="A147">
        <f t="shared" ca="1" si="6"/>
        <v>4.156661880023603E-2</v>
      </c>
      <c r="B147" s="26">
        <f t="shared" ca="1" si="6"/>
        <v>5.5924808906534076E-2</v>
      </c>
      <c r="C147">
        <f t="shared" ca="1" si="7"/>
        <v>3929.8952059451553</v>
      </c>
    </row>
    <row r="148" spans="1:3">
      <c r="A148">
        <f t="shared" ca="1" si="6"/>
        <v>4.8042533428326581E-2</v>
      </c>
      <c r="B148" s="26">
        <f t="shared" ca="1" si="6"/>
        <v>4.1338455280171577E-2</v>
      </c>
      <c r="C148">
        <f t="shared" ca="1" si="7"/>
        <v>3136.7120284329649</v>
      </c>
    </row>
    <row r="149" spans="1:3">
      <c r="A149">
        <f t="shared" ca="1" si="6"/>
        <v>4.908231505240037E-2</v>
      </c>
      <c r="B149" s="26">
        <f t="shared" ca="1" si="6"/>
        <v>5.0167759479083203E-2</v>
      </c>
      <c r="C149">
        <f t="shared" ca="1" si="7"/>
        <v>3411.8499666482594</v>
      </c>
    </row>
    <row r="150" spans="1:3">
      <c r="A150">
        <f t="shared" ca="1" si="6"/>
        <v>4.6933773314940169E-2</v>
      </c>
      <c r="B150" s="26">
        <f t="shared" ca="1" si="6"/>
        <v>5.0140622801797333E-2</v>
      </c>
      <c r="C150">
        <f t="shared" ca="1" si="7"/>
        <v>4430.1444169818724</v>
      </c>
    </row>
    <row r="151" spans="1:3">
      <c r="A151">
        <f t="shared" ca="1" si="6"/>
        <v>3.8259822026745119E-2</v>
      </c>
      <c r="B151" s="26">
        <f t="shared" ca="1" si="6"/>
        <v>4.8171896605493189E-2</v>
      </c>
      <c r="C151">
        <f t="shared" ca="1" si="7"/>
        <v>3313.4816823510509</v>
      </c>
    </row>
    <row r="152" spans="1:3">
      <c r="A152">
        <f t="shared" ca="1" si="6"/>
        <v>5.3794589027601508E-2</v>
      </c>
      <c r="B152" s="26">
        <f t="shared" ca="1" si="6"/>
        <v>5.3902552925428567E-2</v>
      </c>
      <c r="C152">
        <f t="shared" ca="1" si="7"/>
        <v>3531.4201174220129</v>
      </c>
    </row>
    <row r="153" spans="1:3">
      <c r="A153">
        <f t="shared" ca="1" si="6"/>
        <v>4.4721621890087424E-2</v>
      </c>
      <c r="B153" s="26">
        <f t="shared" ca="1" si="6"/>
        <v>4.8181467185214794E-2</v>
      </c>
      <c r="C153">
        <f t="shared" ca="1" si="7"/>
        <v>3511.1196041376638</v>
      </c>
    </row>
    <row r="154" spans="1:3">
      <c r="A154">
        <f t="shared" ca="1" si="6"/>
        <v>4.7102006837491571E-2</v>
      </c>
      <c r="B154" s="26">
        <f t="shared" ca="1" si="6"/>
        <v>4.934734804207408E-2</v>
      </c>
      <c r="C154">
        <f t="shared" ca="1" si="7"/>
        <v>3239.8567672273452</v>
      </c>
    </row>
    <row r="155" spans="1:3">
      <c r="A155">
        <f t="shared" ca="1" si="6"/>
        <v>4.694848105042837E-2</v>
      </c>
      <c r="B155" s="26">
        <f t="shared" ca="1" si="6"/>
        <v>4.728000302203729E-2</v>
      </c>
      <c r="C155">
        <f t="shared" ca="1" si="7"/>
        <v>4050.3138303786677</v>
      </c>
    </row>
    <row r="156" spans="1:3">
      <c r="A156">
        <f t="shared" ca="1" si="6"/>
        <v>5.0037795565364647E-2</v>
      </c>
      <c r="B156" s="26">
        <f t="shared" ca="1" si="6"/>
        <v>4.419371966737605E-2</v>
      </c>
      <c r="C156">
        <f t="shared" ca="1" si="7"/>
        <v>3430.628815914039</v>
      </c>
    </row>
    <row r="157" spans="1:3">
      <c r="A157">
        <f t="shared" ca="1" si="6"/>
        <v>4.8884279692049962E-2</v>
      </c>
      <c r="B157" s="26">
        <f t="shared" ca="1" si="6"/>
        <v>4.5832453676875773E-2</v>
      </c>
      <c r="C157">
        <f t="shared" ca="1" si="7"/>
        <v>4204.0046205867711</v>
      </c>
    </row>
    <row r="158" spans="1:3">
      <c r="A158">
        <f t="shared" ca="1" si="6"/>
        <v>4.7863810580865432E-2</v>
      </c>
      <c r="B158" s="26">
        <f t="shared" ca="1" si="6"/>
        <v>4.6993960936956333E-2</v>
      </c>
      <c r="C158">
        <f t="shared" ca="1" si="7"/>
        <v>3760.4099146992248</v>
      </c>
    </row>
    <row r="159" spans="1:3">
      <c r="A159">
        <f t="shared" ca="1" si="6"/>
        <v>5.8940478804503954E-2</v>
      </c>
      <c r="B159" s="26">
        <f t="shared" ca="1" si="6"/>
        <v>5.1604680549696795E-2</v>
      </c>
      <c r="C159">
        <f t="shared" ca="1" si="7"/>
        <v>3422.9091766060924</v>
      </c>
    </row>
    <row r="160" spans="1:3">
      <c r="A160">
        <f t="shared" ca="1" si="6"/>
        <v>5.1525072145355441E-2</v>
      </c>
      <c r="B160" s="26">
        <f t="shared" ca="1" si="6"/>
        <v>4.9644104360911649E-2</v>
      </c>
      <c r="C160">
        <f t="shared" ca="1" si="7"/>
        <v>3567.7548154327051</v>
      </c>
    </row>
    <row r="161" spans="1:3">
      <c r="A161">
        <f t="shared" ca="1" si="6"/>
        <v>5.1937432796638386E-2</v>
      </c>
      <c r="B161" s="26">
        <f t="shared" ca="1" si="6"/>
        <v>4.8798586314445912E-2</v>
      </c>
      <c r="C161">
        <f t="shared" ca="1" si="7"/>
        <v>3171.9142701037572</v>
      </c>
    </row>
    <row r="162" spans="1:3">
      <c r="A162">
        <f t="shared" ca="1" si="6"/>
        <v>5.1940158647979656E-2</v>
      </c>
      <c r="B162" s="26">
        <f t="shared" ca="1" si="6"/>
        <v>4.3686262065037687E-2</v>
      </c>
      <c r="C162">
        <f t="shared" ca="1" si="7"/>
        <v>4473.5299686393728</v>
      </c>
    </row>
    <row r="163" spans="1:3">
      <c r="A163">
        <f t="shared" ca="1" si="6"/>
        <v>5.7503143113678497E-2</v>
      </c>
      <c r="B163" s="26">
        <f t="shared" ca="1" si="6"/>
        <v>5.6452223954996841E-2</v>
      </c>
      <c r="C163">
        <f t="shared" ca="1" si="7"/>
        <v>3944.2846593258369</v>
      </c>
    </row>
    <row r="164" spans="1:3">
      <c r="A164">
        <f t="shared" ca="1" si="6"/>
        <v>5.5328419354676965E-2</v>
      </c>
      <c r="B164" s="26">
        <f t="shared" ca="1" si="6"/>
        <v>4.7636437258352191E-2</v>
      </c>
      <c r="C164">
        <f t="shared" ca="1" si="7"/>
        <v>3028.4073539895317</v>
      </c>
    </row>
    <row r="165" spans="1:3">
      <c r="A165">
        <f t="shared" ca="1" si="6"/>
        <v>5.0100080708913634E-2</v>
      </c>
      <c r="B165" s="26">
        <f t="shared" ca="1" si="6"/>
        <v>5.0060616651463108E-2</v>
      </c>
      <c r="C165">
        <f t="shared" ca="1" si="7"/>
        <v>3693.4289487421865</v>
      </c>
    </row>
    <row r="166" spans="1:3">
      <c r="A166">
        <f t="shared" ca="1" si="6"/>
        <v>4.9632364582918836E-2</v>
      </c>
      <c r="B166" s="26">
        <f t="shared" ca="1" si="6"/>
        <v>5.7143302935954605E-2</v>
      </c>
      <c r="C166">
        <f t="shared" ca="1" si="7"/>
        <v>4101.598722393167</v>
      </c>
    </row>
    <row r="167" spans="1:3">
      <c r="A167">
        <f t="shared" ca="1" si="6"/>
        <v>4.4569781629491427E-2</v>
      </c>
      <c r="B167" s="26">
        <f t="shared" ca="1" si="6"/>
        <v>5.1972768702456554E-2</v>
      </c>
      <c r="C167">
        <f t="shared" ca="1" si="7"/>
        <v>3962.139496222489</v>
      </c>
    </row>
    <row r="168" spans="1:3">
      <c r="A168">
        <f t="shared" ca="1" si="6"/>
        <v>4.8491850665879528E-2</v>
      </c>
      <c r="B168" s="26">
        <f t="shared" ca="1" si="6"/>
        <v>5.5027676381894007E-2</v>
      </c>
      <c r="C168">
        <f t="shared" ca="1" si="7"/>
        <v>4073.4533834888871</v>
      </c>
    </row>
    <row r="169" spans="1:3">
      <c r="A169">
        <f t="shared" ca="1" si="6"/>
        <v>5.2547647343589146E-2</v>
      </c>
      <c r="B169" s="26">
        <f t="shared" ca="1" si="6"/>
        <v>5.3782165136818182E-2</v>
      </c>
      <c r="C169">
        <f t="shared" ca="1" si="7"/>
        <v>3330.9768618635489</v>
      </c>
    </row>
    <row r="170" spans="1:3">
      <c r="A170">
        <f t="shared" ca="1" si="6"/>
        <v>5.2056472718748109E-2</v>
      </c>
      <c r="B170" s="26">
        <f t="shared" ca="1" si="6"/>
        <v>5.121233738368116E-2</v>
      </c>
      <c r="C170">
        <f t="shared" ca="1" si="7"/>
        <v>3484.8003793492508</v>
      </c>
    </row>
    <row r="171" spans="1:3">
      <c r="A171">
        <f t="shared" ca="1" si="6"/>
        <v>4.8389290559152205E-2</v>
      </c>
      <c r="B171" s="26">
        <f t="shared" ca="1" si="6"/>
        <v>4.6518403039656958E-2</v>
      </c>
      <c r="C171">
        <f t="shared" ca="1" si="7"/>
        <v>4417.9487917754313</v>
      </c>
    </row>
    <row r="172" spans="1:3">
      <c r="A172">
        <f t="shared" ca="1" si="6"/>
        <v>5.1176521906556589E-2</v>
      </c>
      <c r="B172" s="26">
        <f t="shared" ca="1" si="6"/>
        <v>5.1239962706919245E-2</v>
      </c>
      <c r="C172">
        <f t="shared" ca="1" si="7"/>
        <v>3568.8346940044544</v>
      </c>
    </row>
    <row r="173" spans="1:3">
      <c r="A173">
        <f t="shared" ca="1" si="6"/>
        <v>5.2653932911155291E-2</v>
      </c>
      <c r="B173" s="26">
        <f t="shared" ca="1" si="6"/>
        <v>4.6389629983411694E-2</v>
      </c>
      <c r="C173">
        <f t="shared" ca="1" si="7"/>
        <v>4089.1051601237295</v>
      </c>
    </row>
    <row r="174" spans="1:3">
      <c r="A174">
        <f t="shared" ca="1" si="6"/>
        <v>5.5013599474171629E-2</v>
      </c>
      <c r="B174" s="26">
        <f t="shared" ca="1" si="6"/>
        <v>5.1083338027980284E-2</v>
      </c>
      <c r="C174">
        <f t="shared" ca="1" si="7"/>
        <v>4091.809988421347</v>
      </c>
    </row>
    <row r="175" spans="1:3">
      <c r="A175">
        <f t="shared" ca="1" si="6"/>
        <v>4.2913874921781676E-2</v>
      </c>
      <c r="B175" s="26">
        <f t="shared" ca="1" si="6"/>
        <v>5.3413282993819672E-2</v>
      </c>
      <c r="C175">
        <f t="shared" ca="1" si="7"/>
        <v>4243.8601446957719</v>
      </c>
    </row>
    <row r="176" spans="1:3">
      <c r="A176">
        <f t="shared" ca="1" si="6"/>
        <v>5.1549854602551917E-2</v>
      </c>
      <c r="B176" s="26">
        <f t="shared" ca="1" si="6"/>
        <v>3.8346565034153395E-2</v>
      </c>
      <c r="C176">
        <f t="shared" ca="1" si="7"/>
        <v>4082.246755006689</v>
      </c>
    </row>
    <row r="177" spans="1:3">
      <c r="A177">
        <f t="shared" ca="1" si="6"/>
        <v>4.8913815478094848E-2</v>
      </c>
      <c r="B177" s="26">
        <f t="shared" ca="1" si="6"/>
        <v>5.8787587631512622E-2</v>
      </c>
      <c r="C177">
        <f t="shared" ca="1" si="7"/>
        <v>4207.2025030976729</v>
      </c>
    </row>
    <row r="178" spans="1:3">
      <c r="A178">
        <f t="shared" ca="1" si="6"/>
        <v>6.0285551147344539E-2</v>
      </c>
      <c r="B178" s="26">
        <f t="shared" ca="1" si="6"/>
        <v>5.2763332898607351E-2</v>
      </c>
      <c r="C178">
        <f t="shared" ca="1" si="7"/>
        <v>4426.6155172292329</v>
      </c>
    </row>
    <row r="179" spans="1:3">
      <c r="A179">
        <f t="shared" ca="1" si="6"/>
        <v>4.2536036588395387E-2</v>
      </c>
      <c r="B179" s="26">
        <f t="shared" ca="1" si="6"/>
        <v>4.197889940591603E-2</v>
      </c>
      <c r="C179">
        <f t="shared" ca="1" si="7"/>
        <v>3385.0530566728562</v>
      </c>
    </row>
    <row r="180" spans="1:3">
      <c r="A180">
        <f t="shared" ca="1" si="6"/>
        <v>5.1784257745393358E-2</v>
      </c>
      <c r="B180" s="26">
        <f t="shared" ca="1" si="6"/>
        <v>5.5149742103613779E-2</v>
      </c>
      <c r="C180">
        <f t="shared" ca="1" si="7"/>
        <v>4116.5224664069847</v>
      </c>
    </row>
    <row r="181" spans="1:3">
      <c r="A181">
        <f t="shared" ca="1" si="6"/>
        <v>5.2738583527230425E-2</v>
      </c>
      <c r="B181" s="26">
        <f t="shared" ca="1" si="6"/>
        <v>4.7651528157474525E-2</v>
      </c>
      <c r="C181">
        <f t="shared" ca="1" si="7"/>
        <v>3972.6778083976228</v>
      </c>
    </row>
    <row r="182" spans="1:3">
      <c r="A182">
        <f t="shared" ca="1" si="6"/>
        <v>5.2709338487064737E-2</v>
      </c>
      <c r="B182" s="26">
        <f t="shared" ca="1" si="6"/>
        <v>4.5871605525273945E-2</v>
      </c>
      <c r="C182">
        <f t="shared" ca="1" si="7"/>
        <v>4450.1268221380296</v>
      </c>
    </row>
    <row r="183" spans="1:3">
      <c r="A183">
        <f t="shared" ca="1" si="6"/>
        <v>5.1965412330666233E-2</v>
      </c>
      <c r="B183" s="26">
        <f t="shared" ca="1" si="6"/>
        <v>5.594962141673275E-2</v>
      </c>
      <c r="C183">
        <f t="shared" ca="1" si="7"/>
        <v>4211.6199148304968</v>
      </c>
    </row>
    <row r="184" spans="1:3">
      <c r="A184">
        <f t="shared" ca="1" si="6"/>
        <v>4.8253841198921586E-2</v>
      </c>
      <c r="B184" s="26">
        <f t="shared" ca="1" si="6"/>
        <v>5.6930459947490124E-2</v>
      </c>
      <c r="C184">
        <f t="shared" ca="1" si="7"/>
        <v>4108.1764304196831</v>
      </c>
    </row>
    <row r="185" spans="1:3">
      <c r="A185">
        <f t="shared" ca="1" si="6"/>
        <v>4.9879812624804551E-2</v>
      </c>
      <c r="B185" s="26">
        <f t="shared" ca="1" si="6"/>
        <v>4.3024170612411074E-2</v>
      </c>
      <c r="C185">
        <f t="shared" ca="1" si="7"/>
        <v>3928.5967924848901</v>
      </c>
    </row>
    <row r="186" spans="1:3">
      <c r="A186">
        <f t="shared" ca="1" si="6"/>
        <v>4.4581584972532784E-2</v>
      </c>
      <c r="B186" s="26">
        <f t="shared" ca="1" si="6"/>
        <v>5.6116077625614054E-2</v>
      </c>
      <c r="C186">
        <f t="shared" ca="1" si="7"/>
        <v>4315.0093498939696</v>
      </c>
    </row>
    <row r="187" spans="1:3">
      <c r="A187">
        <f t="shared" ca="1" si="6"/>
        <v>5.7614686083676217E-2</v>
      </c>
      <c r="B187" s="26">
        <f t="shared" ca="1" si="6"/>
        <v>6.1992331323629614E-2</v>
      </c>
      <c r="C187">
        <f t="shared" ca="1" si="7"/>
        <v>3485.5199442214621</v>
      </c>
    </row>
    <row r="188" spans="1:3">
      <c r="A188">
        <f t="shared" ca="1" si="6"/>
        <v>5.9695459767347081E-2</v>
      </c>
      <c r="B188" s="26">
        <f t="shared" ca="1" si="6"/>
        <v>5.3316581870725681E-2</v>
      </c>
      <c r="C188">
        <f t="shared" ca="1" si="7"/>
        <v>3571.5387107273841</v>
      </c>
    </row>
    <row r="189" spans="1:3">
      <c r="A189">
        <f t="shared" ca="1" si="6"/>
        <v>4.7511662951058631E-2</v>
      </c>
      <c r="B189" s="26">
        <f t="shared" ca="1" si="6"/>
        <v>5.4027671103953977E-2</v>
      </c>
      <c r="C189">
        <f t="shared" ca="1" si="7"/>
        <v>3561.5565098962293</v>
      </c>
    </row>
    <row r="190" spans="1:3">
      <c r="A190">
        <f t="shared" ca="1" si="6"/>
        <v>5.0003526065050652E-2</v>
      </c>
      <c r="B190" s="26">
        <f t="shared" ca="1" si="6"/>
        <v>4.4738597750248056E-2</v>
      </c>
      <c r="C190">
        <f t="shared" ca="1" si="7"/>
        <v>4042.2557240499145</v>
      </c>
    </row>
    <row r="191" spans="1:3">
      <c r="A191">
        <f t="shared" ca="1" si="6"/>
        <v>5.8807002858945176E-2</v>
      </c>
      <c r="B191" s="26">
        <f t="shared" ca="1" si="6"/>
        <v>4.1420065751458346E-2</v>
      </c>
      <c r="C191">
        <f t="shared" ca="1" si="7"/>
        <v>3555.4882435079953</v>
      </c>
    </row>
    <row r="192" spans="1:3">
      <c r="A192">
        <f t="shared" ca="1" si="6"/>
        <v>5.0223318580413193E-2</v>
      </c>
      <c r="B192" s="26">
        <f t="shared" ca="1" si="6"/>
        <v>4.6385162187749532E-2</v>
      </c>
      <c r="C192">
        <f t="shared" ca="1" si="7"/>
        <v>4247.0284103692647</v>
      </c>
    </row>
    <row r="193" spans="1:3">
      <c r="A193">
        <f t="shared" ca="1" si="6"/>
        <v>5.2438670823706825E-2</v>
      </c>
      <c r="B193" s="26">
        <f t="shared" ca="1" si="6"/>
        <v>4.6054101499195407E-2</v>
      </c>
      <c r="C193">
        <f t="shared" ca="1" si="7"/>
        <v>3595.5160894489622</v>
      </c>
    </row>
    <row r="194" spans="1:3">
      <c r="A194">
        <f t="shared" ca="1" si="6"/>
        <v>5.3953805097482918E-2</v>
      </c>
      <c r="B194" s="26">
        <f t="shared" ca="1" si="6"/>
        <v>5.8823514084090631E-2</v>
      </c>
      <c r="C194">
        <f t="shared" ca="1" si="7"/>
        <v>3866.7720177701322</v>
      </c>
    </row>
    <row r="195" spans="1:3">
      <c r="A195">
        <f t="shared" ref="A195:B258" ca="1" si="8" xml:space="preserve"> NORMINV(RAND(),0.05,0.005)</f>
        <v>5.2289880266337713E-2</v>
      </c>
      <c r="B195" s="26">
        <f t="shared" ca="1" si="8"/>
        <v>3.92500883120038E-2</v>
      </c>
      <c r="C195">
        <f t="shared" ref="C195:C258" ca="1" si="9" xml:space="preserve"> RAND()*(4500-3000)+3000</f>
        <v>3081.2610557305015</v>
      </c>
    </row>
    <row r="196" spans="1:3">
      <c r="A196">
        <f t="shared" ca="1" si="8"/>
        <v>4.8980329513922991E-2</v>
      </c>
      <c r="B196" s="26">
        <f t="shared" ca="1" si="8"/>
        <v>5.0047059494278949E-2</v>
      </c>
      <c r="C196">
        <f t="shared" ca="1" si="9"/>
        <v>3837.088775981716</v>
      </c>
    </row>
    <row r="197" spans="1:3">
      <c r="A197">
        <f t="shared" ca="1" si="8"/>
        <v>4.3830459807815275E-2</v>
      </c>
      <c r="B197" s="26">
        <f t="shared" ca="1" si="8"/>
        <v>4.2634549350168818E-2</v>
      </c>
      <c r="C197">
        <f t="shared" ca="1" si="9"/>
        <v>4487.078112305474</v>
      </c>
    </row>
    <row r="198" spans="1:3">
      <c r="A198">
        <f t="shared" ca="1" si="8"/>
        <v>4.4778633198519407E-2</v>
      </c>
      <c r="B198" s="26">
        <f t="shared" ca="1" si="8"/>
        <v>5.9856129682412586E-2</v>
      </c>
      <c r="C198">
        <f t="shared" ca="1" si="9"/>
        <v>3802.6106323232325</v>
      </c>
    </row>
    <row r="199" spans="1:3">
      <c r="A199">
        <f t="shared" ca="1" si="8"/>
        <v>4.801492782421727E-2</v>
      </c>
      <c r="B199" s="26">
        <f t="shared" ca="1" si="8"/>
        <v>5.4181929550135913E-2</v>
      </c>
      <c r="C199">
        <f t="shared" ca="1" si="9"/>
        <v>3177.7479545211309</v>
      </c>
    </row>
    <row r="200" spans="1:3">
      <c r="A200">
        <f t="shared" ca="1" si="8"/>
        <v>4.5575521704611377E-2</v>
      </c>
      <c r="B200" s="26">
        <f t="shared" ca="1" si="8"/>
        <v>5.155479295639008E-2</v>
      </c>
      <c r="C200">
        <f t="shared" ca="1" si="9"/>
        <v>3796.700657272479</v>
      </c>
    </row>
    <row r="201" spans="1:3">
      <c r="A201">
        <f t="shared" ca="1" si="8"/>
        <v>5.3609366646334658E-2</v>
      </c>
      <c r="B201" s="26">
        <f t="shared" ca="1" si="8"/>
        <v>5.0887839640967082E-2</v>
      </c>
      <c r="C201">
        <f t="shared" ca="1" si="9"/>
        <v>4446.7279066634419</v>
      </c>
    </row>
    <row r="202" spans="1:3">
      <c r="A202">
        <f t="shared" ca="1" si="8"/>
        <v>4.9921603492374615E-2</v>
      </c>
      <c r="B202" s="26">
        <f t="shared" ca="1" si="8"/>
        <v>4.7308352727546757E-2</v>
      </c>
      <c r="C202">
        <f t="shared" ca="1" si="9"/>
        <v>3383.9166491944561</v>
      </c>
    </row>
    <row r="203" spans="1:3">
      <c r="A203">
        <f t="shared" ca="1" si="8"/>
        <v>4.3126694007658326E-2</v>
      </c>
      <c r="B203" s="26">
        <f t="shared" ca="1" si="8"/>
        <v>6.1800793002505246E-2</v>
      </c>
      <c r="C203">
        <f t="shared" ca="1" si="9"/>
        <v>3205.2276809919535</v>
      </c>
    </row>
    <row r="204" spans="1:3">
      <c r="A204">
        <f t="shared" ca="1" si="8"/>
        <v>3.8776773622386268E-2</v>
      </c>
      <c r="B204" s="26">
        <f t="shared" ca="1" si="8"/>
        <v>5.3873109010864388E-2</v>
      </c>
      <c r="C204">
        <f t="shared" ca="1" si="9"/>
        <v>3791.9263185723566</v>
      </c>
    </row>
    <row r="205" spans="1:3">
      <c r="A205">
        <f t="shared" ca="1" si="8"/>
        <v>4.4477027170837714E-2</v>
      </c>
      <c r="B205" s="26">
        <f t="shared" ca="1" si="8"/>
        <v>5.4623899355215229E-2</v>
      </c>
      <c r="C205">
        <f t="shared" ca="1" si="9"/>
        <v>4328.0287954415435</v>
      </c>
    </row>
    <row r="206" spans="1:3">
      <c r="A206">
        <f t="shared" ca="1" si="8"/>
        <v>5.5151542483993315E-2</v>
      </c>
      <c r="B206" s="26">
        <f t="shared" ca="1" si="8"/>
        <v>5.0900078654987933E-2</v>
      </c>
      <c r="C206">
        <f t="shared" ca="1" si="9"/>
        <v>3598.5298129575281</v>
      </c>
    </row>
    <row r="207" spans="1:3">
      <c r="A207">
        <f t="shared" ca="1" si="8"/>
        <v>5.0849659174424647E-2</v>
      </c>
      <c r="B207" s="26">
        <f t="shared" ca="1" si="8"/>
        <v>3.8182550053683886E-2</v>
      </c>
      <c r="C207">
        <f t="shared" ca="1" si="9"/>
        <v>4456.3013948900325</v>
      </c>
    </row>
    <row r="208" spans="1:3">
      <c r="A208">
        <f t="shared" ca="1" si="8"/>
        <v>4.7584506679492357E-2</v>
      </c>
      <c r="B208" s="26">
        <f t="shared" ca="1" si="8"/>
        <v>4.9389292944617219E-2</v>
      </c>
      <c r="C208">
        <f t="shared" ca="1" si="9"/>
        <v>4232.1123757014639</v>
      </c>
    </row>
    <row r="209" spans="1:3">
      <c r="A209">
        <f t="shared" ca="1" si="8"/>
        <v>4.7097997857729383E-2</v>
      </c>
      <c r="B209" s="26">
        <f t="shared" ca="1" si="8"/>
        <v>5.2901998650956267E-2</v>
      </c>
      <c r="C209">
        <f t="shared" ca="1" si="9"/>
        <v>3404.056946591511</v>
      </c>
    </row>
    <row r="210" spans="1:3">
      <c r="A210">
        <f t="shared" ca="1" si="8"/>
        <v>4.0796767498285633E-2</v>
      </c>
      <c r="B210" s="26">
        <f t="shared" ca="1" si="8"/>
        <v>4.9509559302874866E-2</v>
      </c>
      <c r="C210">
        <f t="shared" ca="1" si="9"/>
        <v>3767.9316790998523</v>
      </c>
    </row>
    <row r="211" spans="1:3">
      <c r="A211">
        <f t="shared" ca="1" si="8"/>
        <v>4.5900884361142251E-2</v>
      </c>
      <c r="B211" s="26">
        <f t="shared" ca="1" si="8"/>
        <v>6.1109070055411316E-2</v>
      </c>
      <c r="C211">
        <f t="shared" ca="1" si="9"/>
        <v>4377.1893654116993</v>
      </c>
    </row>
    <row r="212" spans="1:3">
      <c r="A212">
        <f t="shared" ca="1" si="8"/>
        <v>5.6311963744942385E-2</v>
      </c>
      <c r="B212" s="26">
        <f t="shared" ca="1" si="8"/>
        <v>4.4001720329769824E-2</v>
      </c>
      <c r="C212">
        <f t="shared" ca="1" si="9"/>
        <v>3748.869245197995</v>
      </c>
    </row>
    <row r="213" spans="1:3">
      <c r="A213">
        <f t="shared" ca="1" si="8"/>
        <v>4.2119419986683879E-2</v>
      </c>
      <c r="B213" s="26">
        <f t="shared" ca="1" si="8"/>
        <v>4.551880656173906E-2</v>
      </c>
      <c r="C213">
        <f t="shared" ca="1" si="9"/>
        <v>4180.5686723049284</v>
      </c>
    </row>
    <row r="214" spans="1:3">
      <c r="A214">
        <f t="shared" ca="1" si="8"/>
        <v>4.558831675846324E-2</v>
      </c>
      <c r="B214" s="26">
        <f t="shared" ca="1" si="8"/>
        <v>4.7544578611782976E-2</v>
      </c>
      <c r="C214">
        <f t="shared" ca="1" si="9"/>
        <v>3211.8291168379601</v>
      </c>
    </row>
    <row r="215" spans="1:3">
      <c r="A215">
        <f t="shared" ca="1" si="8"/>
        <v>5.3854172076436349E-2</v>
      </c>
      <c r="B215" s="26">
        <f t="shared" ca="1" si="8"/>
        <v>4.5944224768017933E-2</v>
      </c>
      <c r="C215">
        <f t="shared" ca="1" si="9"/>
        <v>4283.8636512312096</v>
      </c>
    </row>
    <row r="216" spans="1:3">
      <c r="A216">
        <f t="shared" ca="1" si="8"/>
        <v>4.780022526646692E-2</v>
      </c>
      <c r="B216" s="26">
        <f t="shared" ca="1" si="8"/>
        <v>5.1610459219278641E-2</v>
      </c>
      <c r="C216">
        <f t="shared" ca="1" si="9"/>
        <v>3111.0102653694166</v>
      </c>
    </row>
    <row r="217" spans="1:3">
      <c r="A217">
        <f t="shared" ca="1" si="8"/>
        <v>5.2196757128301276E-2</v>
      </c>
      <c r="B217" s="26">
        <f t="shared" ca="1" si="8"/>
        <v>4.4550751391514182E-2</v>
      </c>
      <c r="C217">
        <f t="shared" ca="1" si="9"/>
        <v>3944.2098374234465</v>
      </c>
    </row>
    <row r="218" spans="1:3">
      <c r="A218">
        <f t="shared" ca="1" si="8"/>
        <v>4.8798351610530095E-2</v>
      </c>
      <c r="B218" s="26">
        <f t="shared" ca="1" si="8"/>
        <v>4.7563576596407239E-2</v>
      </c>
      <c r="C218">
        <f t="shared" ca="1" si="9"/>
        <v>3384.3447745272306</v>
      </c>
    </row>
    <row r="219" spans="1:3">
      <c r="A219">
        <f t="shared" ca="1" si="8"/>
        <v>4.7325108595313671E-2</v>
      </c>
      <c r="B219" s="26">
        <f t="shared" ca="1" si="8"/>
        <v>5.6369452078814289E-2</v>
      </c>
      <c r="C219">
        <f t="shared" ca="1" si="9"/>
        <v>3033.1583399367505</v>
      </c>
    </row>
    <row r="220" spans="1:3">
      <c r="A220">
        <f t="shared" ca="1" si="8"/>
        <v>5.131411586199125E-2</v>
      </c>
      <c r="B220" s="26">
        <f t="shared" ca="1" si="8"/>
        <v>4.7455419853566994E-2</v>
      </c>
      <c r="C220">
        <f t="shared" ca="1" si="9"/>
        <v>3709.1964451377594</v>
      </c>
    </row>
    <row r="221" spans="1:3">
      <c r="A221">
        <f t="shared" ca="1" si="8"/>
        <v>5.2020334731261483E-2</v>
      </c>
      <c r="B221" s="26">
        <f t="shared" ca="1" si="8"/>
        <v>4.5388645970476205E-2</v>
      </c>
      <c r="C221">
        <f t="shared" ca="1" si="9"/>
        <v>3855.0602671557394</v>
      </c>
    </row>
    <row r="222" spans="1:3">
      <c r="A222">
        <f t="shared" ca="1" si="8"/>
        <v>4.5252671218048907E-2</v>
      </c>
      <c r="B222" s="26">
        <f t="shared" ca="1" si="8"/>
        <v>4.7476497671509466E-2</v>
      </c>
      <c r="C222">
        <f t="shared" ca="1" si="9"/>
        <v>4123.9727664881193</v>
      </c>
    </row>
    <row r="223" spans="1:3">
      <c r="A223">
        <f t="shared" ca="1" si="8"/>
        <v>5.1615780702822488E-2</v>
      </c>
      <c r="B223" s="26">
        <f t="shared" ca="1" si="8"/>
        <v>5.309663856156633E-2</v>
      </c>
      <c r="C223">
        <f t="shared" ca="1" si="9"/>
        <v>4009.3334490456546</v>
      </c>
    </row>
    <row r="224" spans="1:3">
      <c r="A224">
        <f t="shared" ca="1" si="8"/>
        <v>5.1187063798561749E-2</v>
      </c>
      <c r="B224" s="26">
        <f t="shared" ca="1" si="8"/>
        <v>4.7281687577368274E-2</v>
      </c>
      <c r="C224">
        <f t="shared" ca="1" si="9"/>
        <v>3682.6246489589785</v>
      </c>
    </row>
    <row r="225" spans="1:3">
      <c r="A225">
        <f t="shared" ca="1" si="8"/>
        <v>4.752121176416025E-2</v>
      </c>
      <c r="B225" s="26">
        <f t="shared" ca="1" si="8"/>
        <v>4.8153159746998422E-2</v>
      </c>
      <c r="C225">
        <f t="shared" ca="1" si="9"/>
        <v>4443.364753528931</v>
      </c>
    </row>
    <row r="226" spans="1:3">
      <c r="A226">
        <f t="shared" ca="1" si="8"/>
        <v>5.5427017161983248E-2</v>
      </c>
      <c r="B226" s="26">
        <f t="shared" ca="1" si="8"/>
        <v>4.4176463290361213E-2</v>
      </c>
      <c r="C226">
        <f t="shared" ca="1" si="9"/>
        <v>3755.2999339579455</v>
      </c>
    </row>
    <row r="227" spans="1:3">
      <c r="A227">
        <f t="shared" ca="1" si="8"/>
        <v>4.7024866546863893E-2</v>
      </c>
      <c r="B227" s="26">
        <f t="shared" ca="1" si="8"/>
        <v>4.9975046920618146E-2</v>
      </c>
      <c r="C227">
        <f t="shared" ca="1" si="9"/>
        <v>3810.3489038015582</v>
      </c>
    </row>
    <row r="228" spans="1:3">
      <c r="A228">
        <f t="shared" ca="1" si="8"/>
        <v>4.9247728491929953E-2</v>
      </c>
      <c r="B228" s="26">
        <f t="shared" ca="1" si="8"/>
        <v>4.6890298847644701E-2</v>
      </c>
      <c r="C228">
        <f t="shared" ca="1" si="9"/>
        <v>3959.1221882580239</v>
      </c>
    </row>
    <row r="229" spans="1:3">
      <c r="A229">
        <f t="shared" ca="1" si="8"/>
        <v>4.4850531933247617E-2</v>
      </c>
      <c r="B229" s="26">
        <f t="shared" ca="1" si="8"/>
        <v>4.4023256659109229E-2</v>
      </c>
      <c r="C229">
        <f t="shared" ca="1" si="9"/>
        <v>3901.8283008704575</v>
      </c>
    </row>
    <row r="230" spans="1:3">
      <c r="A230">
        <f t="shared" ca="1" si="8"/>
        <v>4.9598057993453182E-2</v>
      </c>
      <c r="B230" s="26">
        <f t="shared" ca="1" si="8"/>
        <v>3.9718050056272949E-2</v>
      </c>
      <c r="C230">
        <f t="shared" ca="1" si="9"/>
        <v>3217.3050821087759</v>
      </c>
    </row>
    <row r="231" spans="1:3">
      <c r="A231">
        <f t="shared" ca="1" si="8"/>
        <v>5.7439894185320653E-2</v>
      </c>
      <c r="B231" s="26">
        <f t="shared" ca="1" si="8"/>
        <v>5.782502727935232E-2</v>
      </c>
      <c r="C231">
        <f t="shared" ca="1" si="9"/>
        <v>4451.4920899624758</v>
      </c>
    </row>
    <row r="232" spans="1:3">
      <c r="A232">
        <f t="shared" ca="1" si="8"/>
        <v>4.7072065818963858E-2</v>
      </c>
      <c r="B232" s="26">
        <f t="shared" ca="1" si="8"/>
        <v>4.9447738409561751E-2</v>
      </c>
      <c r="C232">
        <f t="shared" ca="1" si="9"/>
        <v>3625.9724009306492</v>
      </c>
    </row>
    <row r="233" spans="1:3">
      <c r="A233">
        <f t="shared" ca="1" si="8"/>
        <v>5.0412316798611564E-2</v>
      </c>
      <c r="B233" s="26">
        <f t="shared" ca="1" si="8"/>
        <v>5.7774012127558096E-2</v>
      </c>
      <c r="C233">
        <f t="shared" ca="1" si="9"/>
        <v>3507.8068576564806</v>
      </c>
    </row>
    <row r="234" spans="1:3">
      <c r="A234">
        <f t="shared" ca="1" si="8"/>
        <v>5.306371016072832E-2</v>
      </c>
      <c r="B234" s="26">
        <f t="shared" ca="1" si="8"/>
        <v>5.1147901679052227E-2</v>
      </c>
      <c r="C234">
        <f t="shared" ca="1" si="9"/>
        <v>3294.0999148833512</v>
      </c>
    </row>
    <row r="235" spans="1:3">
      <c r="A235">
        <f t="shared" ca="1" si="8"/>
        <v>5.2903152133286398E-2</v>
      </c>
      <c r="B235" s="26">
        <f t="shared" ca="1" si="8"/>
        <v>4.7318840939564996E-2</v>
      </c>
      <c r="C235">
        <f t="shared" ca="1" si="9"/>
        <v>3613.7598425819551</v>
      </c>
    </row>
    <row r="236" spans="1:3">
      <c r="A236">
        <f t="shared" ca="1" si="8"/>
        <v>5.5115443880159522E-2</v>
      </c>
      <c r="B236" s="26">
        <f t="shared" ca="1" si="8"/>
        <v>5.6120933962615159E-2</v>
      </c>
      <c r="C236">
        <f t="shared" ca="1" si="9"/>
        <v>3987.0051948791702</v>
      </c>
    </row>
    <row r="237" spans="1:3">
      <c r="A237">
        <f t="shared" ca="1" si="8"/>
        <v>5.3431541537726598E-2</v>
      </c>
      <c r="B237" s="26">
        <f t="shared" ca="1" si="8"/>
        <v>4.6105805683797949E-2</v>
      </c>
      <c r="C237">
        <f t="shared" ca="1" si="9"/>
        <v>3341.3977979432893</v>
      </c>
    </row>
    <row r="238" spans="1:3">
      <c r="A238">
        <f t="shared" ca="1" si="8"/>
        <v>5.1074594843369854E-2</v>
      </c>
      <c r="B238" s="26">
        <f t="shared" ca="1" si="8"/>
        <v>5.0905951586761339E-2</v>
      </c>
      <c r="C238">
        <f t="shared" ca="1" si="9"/>
        <v>3716.1586227795051</v>
      </c>
    </row>
    <row r="239" spans="1:3">
      <c r="A239">
        <f t="shared" ca="1" si="8"/>
        <v>4.5458709368424229E-2</v>
      </c>
      <c r="B239" s="26">
        <f t="shared" ca="1" si="8"/>
        <v>4.9696460057795988E-2</v>
      </c>
      <c r="C239">
        <f t="shared" ca="1" si="9"/>
        <v>3570.6841248070473</v>
      </c>
    </row>
    <row r="240" spans="1:3">
      <c r="A240">
        <f t="shared" ca="1" si="8"/>
        <v>4.1897978549722797E-2</v>
      </c>
      <c r="B240" s="26">
        <f t="shared" ca="1" si="8"/>
        <v>5.7877801501427052E-2</v>
      </c>
      <c r="C240">
        <f t="shared" ca="1" si="9"/>
        <v>4487.1543045260769</v>
      </c>
    </row>
    <row r="241" spans="1:3">
      <c r="A241">
        <f t="shared" ca="1" si="8"/>
        <v>6.0902422002111545E-2</v>
      </c>
      <c r="B241" s="26">
        <f t="shared" ca="1" si="8"/>
        <v>4.1588212374108299E-2</v>
      </c>
      <c r="C241">
        <f t="shared" ca="1" si="9"/>
        <v>3225.0630336945942</v>
      </c>
    </row>
    <row r="242" spans="1:3">
      <c r="A242">
        <f t="shared" ca="1" si="8"/>
        <v>4.5413870440867407E-2</v>
      </c>
      <c r="B242" s="26">
        <f t="shared" ca="1" si="8"/>
        <v>4.5468583853616684E-2</v>
      </c>
      <c r="C242">
        <f t="shared" ca="1" si="9"/>
        <v>3429.6358443828262</v>
      </c>
    </row>
    <row r="243" spans="1:3">
      <c r="A243">
        <f t="shared" ca="1" si="8"/>
        <v>4.6582216870109022E-2</v>
      </c>
      <c r="B243" s="26">
        <f t="shared" ca="1" si="8"/>
        <v>4.9744298747858059E-2</v>
      </c>
      <c r="C243">
        <f t="shared" ca="1" si="9"/>
        <v>4367.6023348239369</v>
      </c>
    </row>
    <row r="244" spans="1:3">
      <c r="A244">
        <f t="shared" ca="1" si="8"/>
        <v>4.9704453673234082E-2</v>
      </c>
      <c r="B244" s="26">
        <f t="shared" ca="1" si="8"/>
        <v>4.3213271420075292E-2</v>
      </c>
      <c r="C244">
        <f t="shared" ca="1" si="9"/>
        <v>4203.6003549660827</v>
      </c>
    </row>
    <row r="245" spans="1:3">
      <c r="A245">
        <f t="shared" ca="1" si="8"/>
        <v>4.3576195744633457E-2</v>
      </c>
      <c r="B245" s="26">
        <f t="shared" ca="1" si="8"/>
        <v>5.518532727204678E-2</v>
      </c>
      <c r="C245">
        <f t="shared" ca="1" si="9"/>
        <v>3961.0432200087193</v>
      </c>
    </row>
    <row r="246" spans="1:3">
      <c r="A246">
        <f t="shared" ca="1" si="8"/>
        <v>4.9872382972871408E-2</v>
      </c>
      <c r="B246" s="26">
        <f t="shared" ca="1" si="8"/>
        <v>5.5064913771560142E-2</v>
      </c>
      <c r="C246">
        <f t="shared" ca="1" si="9"/>
        <v>3838.4983292782872</v>
      </c>
    </row>
    <row r="247" spans="1:3">
      <c r="A247">
        <f t="shared" ca="1" si="8"/>
        <v>5.1983510041729568E-2</v>
      </c>
      <c r="B247" s="26">
        <f t="shared" ca="1" si="8"/>
        <v>5.1627560491508628E-2</v>
      </c>
      <c r="C247">
        <f t="shared" ca="1" si="9"/>
        <v>3569.1300451381394</v>
      </c>
    </row>
    <row r="248" spans="1:3">
      <c r="A248">
        <f t="shared" ca="1" si="8"/>
        <v>4.6763622616271053E-2</v>
      </c>
      <c r="B248" s="26">
        <f t="shared" ca="1" si="8"/>
        <v>4.9529642686441638E-2</v>
      </c>
      <c r="C248">
        <f t="shared" ca="1" si="9"/>
        <v>4206.4627531451943</v>
      </c>
    </row>
    <row r="249" spans="1:3">
      <c r="A249">
        <f t="shared" ca="1" si="8"/>
        <v>4.7020267927673498E-2</v>
      </c>
      <c r="B249" s="26">
        <f t="shared" ca="1" si="8"/>
        <v>5.5209712187657439E-2</v>
      </c>
      <c r="C249">
        <f t="shared" ca="1" si="9"/>
        <v>3650.9773805312298</v>
      </c>
    </row>
    <row r="250" spans="1:3">
      <c r="A250">
        <f t="shared" ca="1" si="8"/>
        <v>4.7236843559169718E-2</v>
      </c>
      <c r="B250" s="26">
        <f t="shared" ca="1" si="8"/>
        <v>4.7236660789820799E-2</v>
      </c>
      <c r="C250">
        <f t="shared" ca="1" si="9"/>
        <v>4280.9927815293049</v>
      </c>
    </row>
    <row r="251" spans="1:3">
      <c r="A251">
        <f t="shared" ca="1" si="8"/>
        <v>4.8688812829444303E-2</v>
      </c>
      <c r="B251" s="26">
        <f t="shared" ca="1" si="8"/>
        <v>3.8381189395015877E-2</v>
      </c>
      <c r="C251">
        <f t="shared" ca="1" si="9"/>
        <v>3939.1363348991736</v>
      </c>
    </row>
    <row r="252" spans="1:3">
      <c r="A252">
        <f t="shared" ca="1" si="8"/>
        <v>5.2705324425365956E-2</v>
      </c>
      <c r="B252" s="26">
        <f t="shared" ca="1" si="8"/>
        <v>4.5748249302746527E-2</v>
      </c>
      <c r="C252">
        <f t="shared" ca="1" si="9"/>
        <v>4309.3949229404543</v>
      </c>
    </row>
    <row r="253" spans="1:3">
      <c r="A253">
        <f t="shared" ca="1" si="8"/>
        <v>5.3247243166884312E-2</v>
      </c>
      <c r="B253" s="26">
        <f t="shared" ca="1" si="8"/>
        <v>4.5236481912295665E-2</v>
      </c>
      <c r="C253">
        <f t="shared" ca="1" si="9"/>
        <v>4374.1601188638497</v>
      </c>
    </row>
    <row r="254" spans="1:3">
      <c r="A254">
        <f t="shared" ca="1" si="8"/>
        <v>5.2603319982405805E-2</v>
      </c>
      <c r="B254" s="26">
        <f t="shared" ca="1" si="8"/>
        <v>4.784430999800808E-2</v>
      </c>
      <c r="C254">
        <f t="shared" ca="1" si="9"/>
        <v>3455.9679580214811</v>
      </c>
    </row>
    <row r="255" spans="1:3">
      <c r="A255">
        <f t="shared" ca="1" si="8"/>
        <v>4.2307125758313933E-2</v>
      </c>
      <c r="B255" s="26">
        <f t="shared" ca="1" si="8"/>
        <v>6.6191591478954565E-2</v>
      </c>
      <c r="C255">
        <f t="shared" ca="1" si="9"/>
        <v>3202.1179500019466</v>
      </c>
    </row>
    <row r="256" spans="1:3">
      <c r="A256">
        <f t="shared" ca="1" si="8"/>
        <v>5.1031688740472828E-2</v>
      </c>
      <c r="B256" s="26">
        <f t="shared" ca="1" si="8"/>
        <v>4.9688486316446859E-2</v>
      </c>
      <c r="C256">
        <f t="shared" ca="1" si="9"/>
        <v>3798.754965985634</v>
      </c>
    </row>
    <row r="257" spans="1:3">
      <c r="A257">
        <f t="shared" ca="1" si="8"/>
        <v>4.2325324410316126E-2</v>
      </c>
      <c r="B257" s="26">
        <f t="shared" ca="1" si="8"/>
        <v>5.3932258928059099E-2</v>
      </c>
      <c r="C257">
        <f t="shared" ca="1" si="9"/>
        <v>3951.8369540465028</v>
      </c>
    </row>
    <row r="258" spans="1:3">
      <c r="A258">
        <f t="shared" ca="1" si="8"/>
        <v>4.5630898487729048E-2</v>
      </c>
      <c r="B258" s="26">
        <f t="shared" ca="1" si="8"/>
        <v>4.1679597724204986E-2</v>
      </c>
      <c r="C258">
        <f t="shared" ca="1" si="9"/>
        <v>4252.7344089767057</v>
      </c>
    </row>
    <row r="259" spans="1:3">
      <c r="A259">
        <f t="shared" ref="A259:B322" ca="1" si="10" xml:space="preserve"> NORMINV(RAND(),0.05,0.005)</f>
        <v>5.8564542154145575E-2</v>
      </c>
      <c r="B259" s="26">
        <f t="shared" ca="1" si="10"/>
        <v>4.4804877204916237E-2</v>
      </c>
      <c r="C259">
        <f t="shared" ref="C259:C322" ca="1" si="11" xml:space="preserve"> RAND()*(4500-3000)+3000</f>
        <v>3518.2610556174704</v>
      </c>
    </row>
    <row r="260" spans="1:3">
      <c r="A260">
        <f t="shared" ca="1" si="10"/>
        <v>5.0979209008186942E-2</v>
      </c>
      <c r="B260" s="26">
        <f t="shared" ca="1" si="10"/>
        <v>5.1611566178356993E-2</v>
      </c>
      <c r="C260">
        <f t="shared" ca="1" si="11"/>
        <v>4360.043509772684</v>
      </c>
    </row>
    <row r="261" spans="1:3">
      <c r="A261">
        <f t="shared" ca="1" si="10"/>
        <v>4.7862927886482373E-2</v>
      </c>
      <c r="B261" s="26">
        <f t="shared" ca="1" si="10"/>
        <v>5.544741710802456E-2</v>
      </c>
      <c r="C261">
        <f t="shared" ca="1" si="11"/>
        <v>4105.0703578540779</v>
      </c>
    </row>
    <row r="262" spans="1:3">
      <c r="A262">
        <f t="shared" ca="1" si="10"/>
        <v>4.6090751124808815E-2</v>
      </c>
      <c r="B262" s="26">
        <f t="shared" ca="1" si="10"/>
        <v>5.5116363504233171E-2</v>
      </c>
      <c r="C262">
        <f t="shared" ca="1" si="11"/>
        <v>3053.7892518629551</v>
      </c>
    </row>
    <row r="263" spans="1:3">
      <c r="A263">
        <f t="shared" ca="1" si="10"/>
        <v>5.6803555587803367E-2</v>
      </c>
      <c r="B263" s="26">
        <f t="shared" ca="1" si="10"/>
        <v>4.7424803410784755E-2</v>
      </c>
      <c r="C263">
        <f t="shared" ca="1" si="11"/>
        <v>4138.9472486845816</v>
      </c>
    </row>
    <row r="264" spans="1:3">
      <c r="A264">
        <f t="shared" ca="1" si="10"/>
        <v>4.5292319604385255E-2</v>
      </c>
      <c r="B264" s="26">
        <f t="shared" ca="1" si="10"/>
        <v>4.0705526083544608E-2</v>
      </c>
      <c r="C264">
        <f t="shared" ca="1" si="11"/>
        <v>4358.9767628150694</v>
      </c>
    </row>
    <row r="265" spans="1:3">
      <c r="A265">
        <f t="shared" ca="1" si="10"/>
        <v>5.1299934888861379E-2</v>
      </c>
      <c r="B265" s="26">
        <f t="shared" ca="1" si="10"/>
        <v>6.0561230203200256E-2</v>
      </c>
      <c r="C265">
        <f t="shared" ca="1" si="11"/>
        <v>3737.8619604080609</v>
      </c>
    </row>
    <row r="266" spans="1:3">
      <c r="A266">
        <f t="shared" ca="1" si="10"/>
        <v>5.7456644528454351E-2</v>
      </c>
      <c r="B266" s="26">
        <f t="shared" ca="1" si="10"/>
        <v>4.2682859672529952E-2</v>
      </c>
      <c r="C266">
        <f t="shared" ca="1" si="11"/>
        <v>4162.9970145759598</v>
      </c>
    </row>
    <row r="267" spans="1:3">
      <c r="A267">
        <f t="shared" ca="1" si="10"/>
        <v>5.6793571504055528E-2</v>
      </c>
      <c r="B267" s="26">
        <f t="shared" ca="1" si="10"/>
        <v>5.1201142546600117E-2</v>
      </c>
      <c r="C267">
        <f t="shared" ca="1" si="11"/>
        <v>3521.5551546301563</v>
      </c>
    </row>
    <row r="268" spans="1:3">
      <c r="A268">
        <f t="shared" ca="1" si="10"/>
        <v>4.8318742806870721E-2</v>
      </c>
      <c r="B268" s="26">
        <f t="shared" ca="1" si="10"/>
        <v>5.1009131219110521E-2</v>
      </c>
      <c r="C268">
        <f t="shared" ca="1" si="11"/>
        <v>3483.5311308066093</v>
      </c>
    </row>
    <row r="269" spans="1:3">
      <c r="A269">
        <f t="shared" ca="1" si="10"/>
        <v>5.6411768482949494E-2</v>
      </c>
      <c r="B269" s="26">
        <f t="shared" ca="1" si="10"/>
        <v>4.7788735937228745E-2</v>
      </c>
      <c r="C269">
        <f t="shared" ca="1" si="11"/>
        <v>3288.4169526097962</v>
      </c>
    </row>
    <row r="270" spans="1:3">
      <c r="A270">
        <f t="shared" ca="1" si="10"/>
        <v>5.1722284592849846E-2</v>
      </c>
      <c r="B270" s="26">
        <f t="shared" ca="1" si="10"/>
        <v>4.2856937721401867E-2</v>
      </c>
      <c r="C270">
        <f t="shared" ca="1" si="11"/>
        <v>4338.5019739706886</v>
      </c>
    </row>
    <row r="271" spans="1:3">
      <c r="A271">
        <f t="shared" ca="1" si="10"/>
        <v>4.9780936130101983E-2</v>
      </c>
      <c r="B271" s="26">
        <f t="shared" ca="1" si="10"/>
        <v>5.2200406478081426E-2</v>
      </c>
      <c r="C271">
        <f t="shared" ca="1" si="11"/>
        <v>3742.6939274791971</v>
      </c>
    </row>
    <row r="272" spans="1:3">
      <c r="A272">
        <f t="shared" ca="1" si="10"/>
        <v>4.824575053336011E-2</v>
      </c>
      <c r="B272" s="26">
        <f t="shared" ca="1" si="10"/>
        <v>4.713876146991916E-2</v>
      </c>
      <c r="C272">
        <f t="shared" ca="1" si="11"/>
        <v>3201.4892212759023</v>
      </c>
    </row>
    <row r="273" spans="1:3">
      <c r="A273">
        <f t="shared" ca="1" si="10"/>
        <v>5.2815017994600533E-2</v>
      </c>
      <c r="B273" s="26">
        <f t="shared" ca="1" si="10"/>
        <v>4.6867675227910389E-2</v>
      </c>
      <c r="C273">
        <f t="shared" ca="1" si="11"/>
        <v>3659.9626214120567</v>
      </c>
    </row>
    <row r="274" spans="1:3">
      <c r="A274">
        <f t="shared" ca="1" si="10"/>
        <v>5.8885232958834223E-2</v>
      </c>
      <c r="B274" s="26">
        <f t="shared" ca="1" si="10"/>
        <v>5.3237650400658094E-2</v>
      </c>
      <c r="C274">
        <f t="shared" ca="1" si="11"/>
        <v>3801.1966777208108</v>
      </c>
    </row>
    <row r="275" spans="1:3">
      <c r="A275">
        <f t="shared" ca="1" si="10"/>
        <v>5.1318973663495915E-2</v>
      </c>
      <c r="B275" s="26">
        <f t="shared" ca="1" si="10"/>
        <v>4.4421917120578414E-2</v>
      </c>
      <c r="C275">
        <f t="shared" ca="1" si="11"/>
        <v>3132.4368313804707</v>
      </c>
    </row>
    <row r="276" spans="1:3">
      <c r="A276">
        <f t="shared" ca="1" si="10"/>
        <v>3.800449535746972E-2</v>
      </c>
      <c r="B276" s="26">
        <f t="shared" ca="1" si="10"/>
        <v>5.5774378673431053E-2</v>
      </c>
      <c r="C276">
        <f t="shared" ca="1" si="11"/>
        <v>3174.3567814795665</v>
      </c>
    </row>
    <row r="277" spans="1:3">
      <c r="A277">
        <f t="shared" ca="1" si="10"/>
        <v>5.0387578053332389E-2</v>
      </c>
      <c r="B277" s="26">
        <f t="shared" ca="1" si="10"/>
        <v>5.9847744353359655E-2</v>
      </c>
      <c r="C277">
        <f t="shared" ca="1" si="11"/>
        <v>4343.0188503171066</v>
      </c>
    </row>
    <row r="278" spans="1:3">
      <c r="A278">
        <f t="shared" ca="1" si="10"/>
        <v>4.2793421795369595E-2</v>
      </c>
      <c r="B278" s="26">
        <f t="shared" ca="1" si="10"/>
        <v>4.6751391093566491E-2</v>
      </c>
      <c r="C278">
        <f t="shared" ca="1" si="11"/>
        <v>4270.0577666095933</v>
      </c>
    </row>
    <row r="279" spans="1:3">
      <c r="A279">
        <f t="shared" ca="1" si="10"/>
        <v>5.2425890427197398E-2</v>
      </c>
      <c r="B279" s="26">
        <f t="shared" ca="1" si="10"/>
        <v>5.2031802386692375E-2</v>
      </c>
      <c r="C279">
        <f t="shared" ca="1" si="11"/>
        <v>3493.6263919353742</v>
      </c>
    </row>
    <row r="280" spans="1:3">
      <c r="A280">
        <f t="shared" ca="1" si="10"/>
        <v>5.2538873033302035E-2</v>
      </c>
      <c r="B280" s="26">
        <f t="shared" ca="1" si="10"/>
        <v>6.0468892631624249E-2</v>
      </c>
      <c r="C280">
        <f t="shared" ca="1" si="11"/>
        <v>3604.3480946170257</v>
      </c>
    </row>
    <row r="281" spans="1:3">
      <c r="A281">
        <f t="shared" ca="1" si="10"/>
        <v>5.3367475418216036E-2</v>
      </c>
      <c r="B281" s="26">
        <f t="shared" ca="1" si="10"/>
        <v>5.0897412359361432E-2</v>
      </c>
      <c r="C281">
        <f t="shared" ca="1" si="11"/>
        <v>3159.9641748387817</v>
      </c>
    </row>
    <row r="282" spans="1:3">
      <c r="A282">
        <f t="shared" ca="1" si="10"/>
        <v>5.0095632316961715E-2</v>
      </c>
      <c r="B282" s="26">
        <f t="shared" ca="1" si="10"/>
        <v>3.9179038537225389E-2</v>
      </c>
      <c r="C282">
        <f t="shared" ca="1" si="11"/>
        <v>3868.0632604616912</v>
      </c>
    </row>
    <row r="283" spans="1:3">
      <c r="A283">
        <f t="shared" ca="1" si="10"/>
        <v>4.8862626789774558E-2</v>
      </c>
      <c r="B283" s="26">
        <f t="shared" ca="1" si="10"/>
        <v>5.2411502248358992E-2</v>
      </c>
      <c r="C283">
        <f t="shared" ca="1" si="11"/>
        <v>4142.9471128796422</v>
      </c>
    </row>
    <row r="284" spans="1:3">
      <c r="A284">
        <f t="shared" ca="1" si="10"/>
        <v>4.5083030908091654E-2</v>
      </c>
      <c r="B284" s="26">
        <f t="shared" ca="1" si="10"/>
        <v>5.1780688327658163E-2</v>
      </c>
      <c r="C284">
        <f t="shared" ca="1" si="11"/>
        <v>3482.1964073594168</v>
      </c>
    </row>
    <row r="285" spans="1:3">
      <c r="A285">
        <f t="shared" ca="1" si="10"/>
        <v>5.7559856339835208E-2</v>
      </c>
      <c r="B285" s="26">
        <f t="shared" ca="1" si="10"/>
        <v>5.3139521955068464E-2</v>
      </c>
      <c r="C285">
        <f t="shared" ca="1" si="11"/>
        <v>3864.9327263546857</v>
      </c>
    </row>
    <row r="286" spans="1:3">
      <c r="A286">
        <f t="shared" ca="1" si="10"/>
        <v>4.278838192950514E-2</v>
      </c>
      <c r="B286" s="26">
        <f t="shared" ca="1" si="10"/>
        <v>3.9793393252648426E-2</v>
      </c>
      <c r="C286">
        <f t="shared" ca="1" si="11"/>
        <v>3286.3145929222696</v>
      </c>
    </row>
    <row r="287" spans="1:3">
      <c r="A287">
        <f t="shared" ca="1" si="10"/>
        <v>5.7246875814154316E-2</v>
      </c>
      <c r="B287" s="26">
        <f t="shared" ca="1" si="10"/>
        <v>5.1487355706110509E-2</v>
      </c>
      <c r="C287">
        <f t="shared" ca="1" si="11"/>
        <v>3615.6674888053622</v>
      </c>
    </row>
    <row r="288" spans="1:3">
      <c r="A288">
        <f t="shared" ca="1" si="10"/>
        <v>4.7592816669694588E-2</v>
      </c>
      <c r="B288" s="26">
        <f t="shared" ca="1" si="10"/>
        <v>4.3983882134617021E-2</v>
      </c>
      <c r="C288">
        <f t="shared" ca="1" si="11"/>
        <v>3031.5320271071737</v>
      </c>
    </row>
    <row r="289" spans="1:3">
      <c r="A289">
        <f t="shared" ca="1" si="10"/>
        <v>5.4237003885119026E-2</v>
      </c>
      <c r="B289" s="26">
        <f t="shared" ca="1" si="10"/>
        <v>5.2418930961581414E-2</v>
      </c>
      <c r="C289">
        <f t="shared" ca="1" si="11"/>
        <v>4471.3937280449018</v>
      </c>
    </row>
    <row r="290" spans="1:3">
      <c r="A290">
        <f t="shared" ca="1" si="10"/>
        <v>5.4427525591458296E-2</v>
      </c>
      <c r="B290" s="26">
        <f t="shared" ca="1" si="10"/>
        <v>5.4199561771965339E-2</v>
      </c>
      <c r="C290">
        <f t="shared" ca="1" si="11"/>
        <v>3691.0287321187743</v>
      </c>
    </row>
    <row r="291" spans="1:3">
      <c r="A291">
        <f t="shared" ca="1" si="10"/>
        <v>5.3081022990325431E-2</v>
      </c>
      <c r="B291" s="26">
        <f t="shared" ca="1" si="10"/>
        <v>5.0187322006919263E-2</v>
      </c>
      <c r="C291">
        <f t="shared" ca="1" si="11"/>
        <v>3370.0795902041968</v>
      </c>
    </row>
    <row r="292" spans="1:3">
      <c r="A292">
        <f t="shared" ca="1" si="10"/>
        <v>4.8263337084804313E-2</v>
      </c>
      <c r="B292" s="26">
        <f t="shared" ca="1" si="10"/>
        <v>4.3328905812982002E-2</v>
      </c>
      <c r="C292">
        <f t="shared" ca="1" si="11"/>
        <v>3168.5474819839924</v>
      </c>
    </row>
    <row r="293" spans="1:3">
      <c r="A293">
        <f t="shared" ca="1" si="10"/>
        <v>4.6188620155349268E-2</v>
      </c>
      <c r="B293" s="26">
        <f t="shared" ca="1" si="10"/>
        <v>5.0266538182212411E-2</v>
      </c>
      <c r="C293">
        <f t="shared" ca="1" si="11"/>
        <v>3667.134813656221</v>
      </c>
    </row>
    <row r="294" spans="1:3">
      <c r="A294">
        <f t="shared" ca="1" si="10"/>
        <v>5.2286025682114178E-2</v>
      </c>
      <c r="B294" s="26">
        <f t="shared" ca="1" si="10"/>
        <v>4.5969785985975758E-2</v>
      </c>
      <c r="C294">
        <f t="shared" ca="1" si="11"/>
        <v>3549.7716535924928</v>
      </c>
    </row>
    <row r="295" spans="1:3">
      <c r="A295">
        <f t="shared" ca="1" si="10"/>
        <v>5.6165671991036413E-2</v>
      </c>
      <c r="B295" s="26">
        <f t="shared" ca="1" si="10"/>
        <v>5.3977007029517854E-2</v>
      </c>
      <c r="C295">
        <f t="shared" ca="1" si="11"/>
        <v>3462.1895644534679</v>
      </c>
    </row>
    <row r="296" spans="1:3">
      <c r="A296">
        <f t="shared" ca="1" si="10"/>
        <v>5.745968356977034E-2</v>
      </c>
      <c r="B296" s="26">
        <f t="shared" ca="1" si="10"/>
        <v>4.7008186378586524E-2</v>
      </c>
      <c r="C296">
        <f t="shared" ca="1" si="11"/>
        <v>4392.0838011181013</v>
      </c>
    </row>
    <row r="297" spans="1:3">
      <c r="A297">
        <f t="shared" ca="1" si="10"/>
        <v>5.3978054626374887E-2</v>
      </c>
      <c r="B297" s="26">
        <f t="shared" ca="1" si="10"/>
        <v>4.458808360593871E-2</v>
      </c>
      <c r="C297">
        <f t="shared" ca="1" si="11"/>
        <v>3879.5732626703357</v>
      </c>
    </row>
    <row r="298" spans="1:3">
      <c r="A298">
        <f t="shared" ca="1" si="10"/>
        <v>4.5364198099460823E-2</v>
      </c>
      <c r="B298" s="26">
        <f t="shared" ca="1" si="10"/>
        <v>5.2931292046763723E-2</v>
      </c>
      <c r="C298">
        <f t="shared" ca="1" si="11"/>
        <v>3428.9195061517275</v>
      </c>
    </row>
    <row r="299" spans="1:3">
      <c r="A299">
        <f t="shared" ca="1" si="10"/>
        <v>4.5316017095682476E-2</v>
      </c>
      <c r="B299" s="26">
        <f t="shared" ca="1" si="10"/>
        <v>5.11147173501076E-2</v>
      </c>
      <c r="C299">
        <f t="shared" ca="1" si="11"/>
        <v>3405.2136518323241</v>
      </c>
    </row>
    <row r="300" spans="1:3">
      <c r="A300">
        <f t="shared" ca="1" si="10"/>
        <v>5.7047949215805666E-2</v>
      </c>
      <c r="B300" s="26">
        <f t="shared" ca="1" si="10"/>
        <v>5.0006829941796047E-2</v>
      </c>
      <c r="C300">
        <f t="shared" ca="1" si="11"/>
        <v>4220.0824291052868</v>
      </c>
    </row>
    <row r="301" spans="1:3">
      <c r="A301">
        <f t="shared" ca="1" si="10"/>
        <v>4.9535682612887183E-2</v>
      </c>
      <c r="B301" s="26">
        <f t="shared" ca="1" si="10"/>
        <v>5.0232369980119339E-2</v>
      </c>
      <c r="C301">
        <f t="shared" ca="1" si="11"/>
        <v>3986.2453557876433</v>
      </c>
    </row>
    <row r="302" spans="1:3">
      <c r="A302">
        <f t="shared" ca="1" si="10"/>
        <v>5.6093636460575025E-2</v>
      </c>
      <c r="B302" s="26">
        <f t="shared" ca="1" si="10"/>
        <v>4.3233587043594597E-2</v>
      </c>
      <c r="C302">
        <f t="shared" ca="1" si="11"/>
        <v>4192.6269304074331</v>
      </c>
    </row>
    <row r="303" spans="1:3">
      <c r="A303">
        <f t="shared" ca="1" si="10"/>
        <v>4.6712976904682117E-2</v>
      </c>
      <c r="B303" s="26">
        <f t="shared" ca="1" si="10"/>
        <v>5.8218877973027119E-2</v>
      </c>
      <c r="C303">
        <f t="shared" ca="1" si="11"/>
        <v>4147.1056273318445</v>
      </c>
    </row>
    <row r="304" spans="1:3">
      <c r="A304">
        <f t="shared" ca="1" si="10"/>
        <v>5.2061479071243165E-2</v>
      </c>
      <c r="B304" s="26">
        <f t="shared" ca="1" si="10"/>
        <v>4.7110366091003039E-2</v>
      </c>
      <c r="C304">
        <f t="shared" ca="1" si="11"/>
        <v>4252.3502377836012</v>
      </c>
    </row>
    <row r="305" spans="1:3">
      <c r="A305">
        <f t="shared" ca="1" si="10"/>
        <v>5.3900545946583882E-2</v>
      </c>
      <c r="B305" s="26">
        <f t="shared" ca="1" si="10"/>
        <v>4.5464072938286665E-2</v>
      </c>
      <c r="C305">
        <f t="shared" ca="1" si="11"/>
        <v>4098.6812310228097</v>
      </c>
    </row>
    <row r="306" spans="1:3">
      <c r="A306">
        <f t="shared" ca="1" si="10"/>
        <v>4.668292930866319E-2</v>
      </c>
      <c r="B306" s="26">
        <f t="shared" ca="1" si="10"/>
        <v>5.5283153697201694E-2</v>
      </c>
      <c r="C306">
        <f t="shared" ca="1" si="11"/>
        <v>3105.8933623806465</v>
      </c>
    </row>
    <row r="307" spans="1:3">
      <c r="A307">
        <f t="shared" ca="1" si="10"/>
        <v>4.5263003406127662E-2</v>
      </c>
      <c r="B307" s="26">
        <f t="shared" ca="1" si="10"/>
        <v>4.6894113279703054E-2</v>
      </c>
      <c r="C307">
        <f t="shared" ca="1" si="11"/>
        <v>3137.1850760168395</v>
      </c>
    </row>
    <row r="308" spans="1:3">
      <c r="A308">
        <f t="shared" ca="1" si="10"/>
        <v>5.7386958545187591E-2</v>
      </c>
      <c r="B308" s="26">
        <f t="shared" ca="1" si="10"/>
        <v>5.2364406626100153E-2</v>
      </c>
      <c r="C308">
        <f t="shared" ca="1" si="11"/>
        <v>4191.3255817821682</v>
      </c>
    </row>
    <row r="309" spans="1:3">
      <c r="A309">
        <f t="shared" ca="1" si="10"/>
        <v>5.2056299997642601E-2</v>
      </c>
      <c r="B309" s="26">
        <f t="shared" ca="1" si="10"/>
        <v>4.94800060978835E-2</v>
      </c>
      <c r="C309">
        <f t="shared" ca="1" si="11"/>
        <v>3946.0016413649928</v>
      </c>
    </row>
    <row r="310" spans="1:3">
      <c r="A310">
        <f t="shared" ca="1" si="10"/>
        <v>4.3863456856158563E-2</v>
      </c>
      <c r="B310" s="26">
        <f t="shared" ca="1" si="10"/>
        <v>5.2698238534199998E-2</v>
      </c>
      <c r="C310">
        <f t="shared" ca="1" si="11"/>
        <v>3253.6073921545949</v>
      </c>
    </row>
    <row r="311" spans="1:3">
      <c r="A311">
        <f t="shared" ca="1" si="10"/>
        <v>5.7828641162009253E-2</v>
      </c>
      <c r="B311" s="26">
        <f t="shared" ca="1" si="10"/>
        <v>5.4298476004044721E-2</v>
      </c>
      <c r="C311">
        <f t="shared" ca="1" si="11"/>
        <v>4005.0353417002434</v>
      </c>
    </row>
    <row r="312" spans="1:3">
      <c r="A312">
        <f t="shared" ca="1" si="10"/>
        <v>4.388831812744326E-2</v>
      </c>
      <c r="B312" s="26">
        <f t="shared" ca="1" si="10"/>
        <v>4.3167464314503752E-2</v>
      </c>
      <c r="C312">
        <f t="shared" ca="1" si="11"/>
        <v>3201.2247014962004</v>
      </c>
    </row>
    <row r="313" spans="1:3">
      <c r="A313">
        <f t="shared" ca="1" si="10"/>
        <v>4.6217668001547321E-2</v>
      </c>
      <c r="B313" s="26">
        <f t="shared" ca="1" si="10"/>
        <v>5.8305879641469174E-2</v>
      </c>
      <c r="C313">
        <f t="shared" ca="1" si="11"/>
        <v>3042.0251902076434</v>
      </c>
    </row>
    <row r="314" spans="1:3">
      <c r="A314">
        <f t="shared" ca="1" si="10"/>
        <v>5.3201204163535125E-2</v>
      </c>
      <c r="B314" s="26">
        <f t="shared" ca="1" si="10"/>
        <v>4.4991647667618727E-2</v>
      </c>
      <c r="C314">
        <f t="shared" ca="1" si="11"/>
        <v>3556.0244306253562</v>
      </c>
    </row>
    <row r="315" spans="1:3">
      <c r="A315">
        <f t="shared" ca="1" si="10"/>
        <v>4.4433355130192559E-2</v>
      </c>
      <c r="B315" s="26">
        <f t="shared" ca="1" si="10"/>
        <v>4.6319335898678218E-2</v>
      </c>
      <c r="C315">
        <f t="shared" ca="1" si="11"/>
        <v>3898.377247102922</v>
      </c>
    </row>
    <row r="316" spans="1:3">
      <c r="A316">
        <f t="shared" ca="1" si="10"/>
        <v>4.9050131925868976E-2</v>
      </c>
      <c r="B316" s="26">
        <f t="shared" ca="1" si="10"/>
        <v>4.5417378101697894E-2</v>
      </c>
      <c r="C316">
        <f t="shared" ca="1" si="11"/>
        <v>3307.7573039362483</v>
      </c>
    </row>
    <row r="317" spans="1:3">
      <c r="A317">
        <f t="shared" ca="1" si="10"/>
        <v>4.8962998509414546E-2</v>
      </c>
      <c r="B317" s="26">
        <f t="shared" ca="1" si="10"/>
        <v>5.2093331820971485E-2</v>
      </c>
      <c r="C317">
        <f t="shared" ca="1" si="11"/>
        <v>4096.3172451748542</v>
      </c>
    </row>
    <row r="318" spans="1:3">
      <c r="A318">
        <f t="shared" ca="1" si="10"/>
        <v>4.7069950463392116E-2</v>
      </c>
      <c r="B318" s="26">
        <f t="shared" ca="1" si="10"/>
        <v>5.5180317200996323E-2</v>
      </c>
      <c r="C318">
        <f t="shared" ca="1" si="11"/>
        <v>3050.312793433141</v>
      </c>
    </row>
    <row r="319" spans="1:3">
      <c r="A319">
        <f t="shared" ca="1" si="10"/>
        <v>4.7640124366545078E-2</v>
      </c>
      <c r="B319" s="26">
        <f t="shared" ca="1" si="10"/>
        <v>5.7088611677859127E-2</v>
      </c>
      <c r="C319">
        <f t="shared" ca="1" si="11"/>
        <v>4293.7212763704356</v>
      </c>
    </row>
    <row r="320" spans="1:3">
      <c r="A320">
        <f t="shared" ca="1" si="10"/>
        <v>5.9990339337082005E-2</v>
      </c>
      <c r="B320" s="26">
        <f t="shared" ca="1" si="10"/>
        <v>4.8937556559652332E-2</v>
      </c>
      <c r="C320">
        <f t="shared" ca="1" si="11"/>
        <v>4177.0877082865291</v>
      </c>
    </row>
    <row r="321" spans="1:3">
      <c r="A321">
        <f t="shared" ca="1" si="10"/>
        <v>5.0150859734401178E-2</v>
      </c>
      <c r="B321" s="26">
        <f t="shared" ca="1" si="10"/>
        <v>3.9767470102053719E-2</v>
      </c>
      <c r="C321">
        <f t="shared" ca="1" si="11"/>
        <v>3916.617565682337</v>
      </c>
    </row>
    <row r="322" spans="1:3">
      <c r="A322">
        <f t="shared" ca="1" si="10"/>
        <v>5.1490492581102193E-2</v>
      </c>
      <c r="B322" s="26">
        <f t="shared" ca="1" si="10"/>
        <v>5.6258572844039088E-2</v>
      </c>
      <c r="C322">
        <f t="shared" ca="1" si="11"/>
        <v>3083.7579724748603</v>
      </c>
    </row>
    <row r="323" spans="1:3">
      <c r="A323">
        <f t="shared" ref="A323:B386" ca="1" si="12" xml:space="preserve"> NORMINV(RAND(),0.05,0.005)</f>
        <v>4.5827829782712895E-2</v>
      </c>
      <c r="B323" s="26">
        <f t="shared" ca="1" si="12"/>
        <v>4.9294648553532168E-2</v>
      </c>
      <c r="C323">
        <f t="shared" ref="C323:C386" ca="1" si="13" xml:space="preserve"> RAND()*(4500-3000)+3000</f>
        <v>4155.4642457310183</v>
      </c>
    </row>
    <row r="324" spans="1:3">
      <c r="A324">
        <f t="shared" ca="1" si="12"/>
        <v>4.7314978923488397E-2</v>
      </c>
      <c r="B324" s="26">
        <f t="shared" ca="1" si="12"/>
        <v>5.1391261412707029E-2</v>
      </c>
      <c r="C324">
        <f t="shared" ca="1" si="13"/>
        <v>3258.5596287170247</v>
      </c>
    </row>
    <row r="325" spans="1:3">
      <c r="A325">
        <f t="shared" ca="1" si="12"/>
        <v>4.4695677771039055E-2</v>
      </c>
      <c r="B325" s="26">
        <f t="shared" ca="1" si="12"/>
        <v>5.1443468121929369E-2</v>
      </c>
      <c r="C325">
        <f t="shared" ca="1" si="13"/>
        <v>3953.2280418672444</v>
      </c>
    </row>
    <row r="326" spans="1:3">
      <c r="A326">
        <f t="shared" ca="1" si="12"/>
        <v>6.3295207682348364E-2</v>
      </c>
      <c r="B326" s="26">
        <f t="shared" ca="1" si="12"/>
        <v>5.3556730126555756E-2</v>
      </c>
      <c r="C326">
        <f t="shared" ca="1" si="13"/>
        <v>4329.3252152451423</v>
      </c>
    </row>
    <row r="327" spans="1:3">
      <c r="A327">
        <f t="shared" ca="1" si="12"/>
        <v>5.0138009700167421E-2</v>
      </c>
      <c r="B327" s="26">
        <f t="shared" ca="1" si="12"/>
        <v>6.0888466839269968E-2</v>
      </c>
      <c r="C327">
        <f t="shared" ca="1" si="13"/>
        <v>3922.9815465916986</v>
      </c>
    </row>
    <row r="328" spans="1:3">
      <c r="A328">
        <f t="shared" ca="1" si="12"/>
        <v>4.983605884850506E-2</v>
      </c>
      <c r="B328" s="26">
        <f t="shared" ca="1" si="12"/>
        <v>5.1103777039698858E-2</v>
      </c>
      <c r="C328">
        <f t="shared" ca="1" si="13"/>
        <v>4110.2153435755772</v>
      </c>
    </row>
    <row r="329" spans="1:3">
      <c r="A329">
        <f t="shared" ca="1" si="12"/>
        <v>5.8601724043610914E-2</v>
      </c>
      <c r="B329" s="26">
        <f t="shared" ca="1" si="12"/>
        <v>4.6759445304477974E-2</v>
      </c>
      <c r="C329">
        <f t="shared" ca="1" si="13"/>
        <v>3206.6609306290802</v>
      </c>
    </row>
    <row r="330" spans="1:3">
      <c r="A330">
        <f t="shared" ca="1" si="12"/>
        <v>4.671409003561431E-2</v>
      </c>
      <c r="B330" s="26">
        <f t="shared" ca="1" si="12"/>
        <v>4.5185363037377309E-2</v>
      </c>
      <c r="C330">
        <f t="shared" ca="1" si="13"/>
        <v>3523.5593354455068</v>
      </c>
    </row>
    <row r="331" spans="1:3">
      <c r="A331">
        <f t="shared" ca="1" si="12"/>
        <v>4.8590484014859041E-2</v>
      </c>
      <c r="B331" s="26">
        <f t="shared" ca="1" si="12"/>
        <v>4.8465180808600794E-2</v>
      </c>
      <c r="C331">
        <f t="shared" ca="1" si="13"/>
        <v>3732.8637976085556</v>
      </c>
    </row>
    <row r="332" spans="1:3">
      <c r="A332">
        <f t="shared" ca="1" si="12"/>
        <v>5.3038111168051849E-2</v>
      </c>
      <c r="B332" s="26">
        <f t="shared" ca="1" si="12"/>
        <v>5.0323940333849279E-2</v>
      </c>
      <c r="C332">
        <f t="shared" ca="1" si="13"/>
        <v>4407.5603568996921</v>
      </c>
    </row>
    <row r="333" spans="1:3">
      <c r="A333">
        <f t="shared" ca="1" si="12"/>
        <v>5.1628442187550944E-2</v>
      </c>
      <c r="B333" s="26">
        <f t="shared" ca="1" si="12"/>
        <v>4.983972526491888E-2</v>
      </c>
      <c r="C333">
        <f t="shared" ca="1" si="13"/>
        <v>3673.1707033228895</v>
      </c>
    </row>
    <row r="334" spans="1:3">
      <c r="A334">
        <f t="shared" ca="1" si="12"/>
        <v>5.1432681522244617E-2</v>
      </c>
      <c r="B334" s="26">
        <f t="shared" ca="1" si="12"/>
        <v>5.2047138732687015E-2</v>
      </c>
      <c r="C334">
        <f t="shared" ca="1" si="13"/>
        <v>3989.8961431160051</v>
      </c>
    </row>
    <row r="335" spans="1:3">
      <c r="A335">
        <f t="shared" ca="1" si="12"/>
        <v>4.1767361160509962E-2</v>
      </c>
      <c r="B335" s="26">
        <f t="shared" ca="1" si="12"/>
        <v>4.3836788936305299E-2</v>
      </c>
      <c r="C335">
        <f t="shared" ca="1" si="13"/>
        <v>4465.9462792511868</v>
      </c>
    </row>
    <row r="336" spans="1:3">
      <c r="A336">
        <f t="shared" ca="1" si="12"/>
        <v>4.9813805931886793E-2</v>
      </c>
      <c r="B336" s="26">
        <f t="shared" ca="1" si="12"/>
        <v>5.16962787895828E-2</v>
      </c>
      <c r="C336">
        <f t="shared" ca="1" si="13"/>
        <v>3553.8616349862968</v>
      </c>
    </row>
    <row r="337" spans="1:3">
      <c r="A337">
        <f t="shared" ca="1" si="12"/>
        <v>5.2153969424029584E-2</v>
      </c>
      <c r="B337" s="26">
        <f t="shared" ca="1" si="12"/>
        <v>5.0813777867854799E-2</v>
      </c>
      <c r="C337">
        <f t="shared" ca="1" si="13"/>
        <v>4272.9375395714114</v>
      </c>
    </row>
    <row r="338" spans="1:3">
      <c r="A338">
        <f t="shared" ca="1" si="12"/>
        <v>5.0463732197869954E-2</v>
      </c>
      <c r="B338" s="26">
        <f t="shared" ca="1" si="12"/>
        <v>5.2479670174412338E-2</v>
      </c>
      <c r="C338">
        <f t="shared" ca="1" si="13"/>
        <v>3973.7189201951951</v>
      </c>
    </row>
    <row r="339" spans="1:3">
      <c r="A339">
        <f t="shared" ca="1" si="12"/>
        <v>4.0983319029243313E-2</v>
      </c>
      <c r="B339" s="26">
        <f t="shared" ca="1" si="12"/>
        <v>4.5633696274222924E-2</v>
      </c>
      <c r="C339">
        <f t="shared" ca="1" si="13"/>
        <v>4273.8501508737627</v>
      </c>
    </row>
    <row r="340" spans="1:3">
      <c r="A340">
        <f t="shared" ca="1" si="12"/>
        <v>5.4941058464597702E-2</v>
      </c>
      <c r="B340" s="26">
        <f t="shared" ca="1" si="12"/>
        <v>5.3039242990143683E-2</v>
      </c>
      <c r="C340">
        <f t="shared" ca="1" si="13"/>
        <v>3561.3739539240837</v>
      </c>
    </row>
    <row r="341" spans="1:3">
      <c r="A341">
        <f t="shared" ca="1" si="12"/>
        <v>5.8276517768442032E-2</v>
      </c>
      <c r="B341" s="26">
        <f t="shared" ca="1" si="12"/>
        <v>5.3398602389762954E-2</v>
      </c>
      <c r="C341">
        <f t="shared" ca="1" si="13"/>
        <v>4118.5097805692694</v>
      </c>
    </row>
    <row r="342" spans="1:3">
      <c r="A342">
        <f t="shared" ca="1" si="12"/>
        <v>4.8574818955740562E-2</v>
      </c>
      <c r="B342" s="26">
        <f t="shared" ca="1" si="12"/>
        <v>4.7668793162759925E-2</v>
      </c>
      <c r="C342">
        <f t="shared" ca="1" si="13"/>
        <v>3995.731567108814</v>
      </c>
    </row>
    <row r="343" spans="1:3">
      <c r="A343">
        <f t="shared" ca="1" si="12"/>
        <v>5.7090556254389968E-2</v>
      </c>
      <c r="B343" s="26">
        <f t="shared" ca="1" si="12"/>
        <v>4.2774510454397417E-2</v>
      </c>
      <c r="C343">
        <f t="shared" ca="1" si="13"/>
        <v>4123.0358628010235</v>
      </c>
    </row>
    <row r="344" spans="1:3">
      <c r="A344">
        <f t="shared" ca="1" si="12"/>
        <v>5.514282362153234E-2</v>
      </c>
      <c r="B344" s="26">
        <f t="shared" ca="1" si="12"/>
        <v>4.9028876715350209E-2</v>
      </c>
      <c r="C344">
        <f t="shared" ca="1" si="13"/>
        <v>3300.8388575688296</v>
      </c>
    </row>
    <row r="345" spans="1:3">
      <c r="A345">
        <f t="shared" ca="1" si="12"/>
        <v>4.9247708443394905E-2</v>
      </c>
      <c r="B345" s="26">
        <f t="shared" ca="1" si="12"/>
        <v>4.4566554979686215E-2</v>
      </c>
      <c r="C345">
        <f t="shared" ca="1" si="13"/>
        <v>3366.7754987403196</v>
      </c>
    </row>
    <row r="346" spans="1:3">
      <c r="A346">
        <f t="shared" ca="1" si="12"/>
        <v>5.5648018470719277E-2</v>
      </c>
      <c r="B346" s="26">
        <f t="shared" ca="1" si="12"/>
        <v>5.0047202358678475E-2</v>
      </c>
      <c r="C346">
        <f t="shared" ca="1" si="13"/>
        <v>3142.5862682046504</v>
      </c>
    </row>
    <row r="347" spans="1:3">
      <c r="A347">
        <f t="shared" ca="1" si="12"/>
        <v>4.2342618795908435E-2</v>
      </c>
      <c r="B347" s="26">
        <f t="shared" ca="1" si="12"/>
        <v>4.2790464390172075E-2</v>
      </c>
      <c r="C347">
        <f t="shared" ca="1" si="13"/>
        <v>3952.9862208683894</v>
      </c>
    </row>
    <row r="348" spans="1:3">
      <c r="A348">
        <f t="shared" ca="1" si="12"/>
        <v>4.9377333368876064E-2</v>
      </c>
      <c r="B348" s="26">
        <f t="shared" ca="1" si="12"/>
        <v>5.5836635707334908E-2</v>
      </c>
      <c r="C348">
        <f t="shared" ca="1" si="13"/>
        <v>3926.6303717748151</v>
      </c>
    </row>
    <row r="349" spans="1:3">
      <c r="A349">
        <f t="shared" ca="1" si="12"/>
        <v>5.0336175564541244E-2</v>
      </c>
      <c r="B349" s="26">
        <f t="shared" ca="1" si="12"/>
        <v>5.6448913339299779E-2</v>
      </c>
      <c r="C349">
        <f t="shared" ca="1" si="13"/>
        <v>3934.5397619261057</v>
      </c>
    </row>
    <row r="350" spans="1:3">
      <c r="A350">
        <f t="shared" ca="1" si="12"/>
        <v>5.7679926668905424E-2</v>
      </c>
      <c r="B350" s="26">
        <f t="shared" ca="1" si="12"/>
        <v>4.9794621220824724E-2</v>
      </c>
      <c r="C350">
        <f t="shared" ca="1" si="13"/>
        <v>3404.1625798749133</v>
      </c>
    </row>
    <row r="351" spans="1:3">
      <c r="A351">
        <f t="shared" ca="1" si="12"/>
        <v>4.7781793271232033E-2</v>
      </c>
      <c r="B351" s="26">
        <f t="shared" ca="1" si="12"/>
        <v>4.2488179116274144E-2</v>
      </c>
      <c r="C351">
        <f t="shared" ca="1" si="13"/>
        <v>3846.9761562219928</v>
      </c>
    </row>
    <row r="352" spans="1:3">
      <c r="A352">
        <f t="shared" ca="1" si="12"/>
        <v>4.3967968191059185E-2</v>
      </c>
      <c r="B352" s="26">
        <f t="shared" ca="1" si="12"/>
        <v>4.6715480233058014E-2</v>
      </c>
      <c r="C352">
        <f t="shared" ca="1" si="13"/>
        <v>3699.5657076897692</v>
      </c>
    </row>
    <row r="353" spans="1:3">
      <c r="A353">
        <f t="shared" ca="1" si="12"/>
        <v>4.5679688584833567E-2</v>
      </c>
      <c r="B353" s="26">
        <f t="shared" ca="1" si="12"/>
        <v>4.7884362385233116E-2</v>
      </c>
      <c r="C353">
        <f t="shared" ca="1" si="13"/>
        <v>3843.7552176183131</v>
      </c>
    </row>
    <row r="354" spans="1:3">
      <c r="A354">
        <f t="shared" ca="1" si="12"/>
        <v>4.6398003980228093E-2</v>
      </c>
      <c r="B354" s="26">
        <f t="shared" ca="1" si="12"/>
        <v>5.2695337857075676E-2</v>
      </c>
      <c r="C354">
        <f t="shared" ca="1" si="13"/>
        <v>4188.9300874922428</v>
      </c>
    </row>
    <row r="355" spans="1:3">
      <c r="A355">
        <f t="shared" ca="1" si="12"/>
        <v>3.8872612456612464E-2</v>
      </c>
      <c r="B355" s="26">
        <f t="shared" ca="1" si="12"/>
        <v>5.446429910456594E-2</v>
      </c>
      <c r="C355">
        <f t="shared" ca="1" si="13"/>
        <v>3217.5433910842585</v>
      </c>
    </row>
    <row r="356" spans="1:3">
      <c r="A356">
        <f t="shared" ca="1" si="12"/>
        <v>5.3812543542228794E-2</v>
      </c>
      <c r="B356" s="26">
        <f t="shared" ca="1" si="12"/>
        <v>5.3468226025089098E-2</v>
      </c>
      <c r="C356">
        <f t="shared" ca="1" si="13"/>
        <v>3821.0766261226163</v>
      </c>
    </row>
    <row r="357" spans="1:3">
      <c r="A357">
        <f t="shared" ca="1" si="12"/>
        <v>5.6352662654873174E-2</v>
      </c>
      <c r="B357" s="26">
        <f t="shared" ca="1" si="12"/>
        <v>4.5201241350145166E-2</v>
      </c>
      <c r="C357">
        <f t="shared" ca="1" si="13"/>
        <v>4360.8866004513011</v>
      </c>
    </row>
    <row r="358" spans="1:3">
      <c r="A358">
        <f t="shared" ca="1" si="12"/>
        <v>5.4832338791445515E-2</v>
      </c>
      <c r="B358" s="26">
        <f t="shared" ca="1" si="12"/>
        <v>4.5012665438138949E-2</v>
      </c>
      <c r="C358">
        <f t="shared" ca="1" si="13"/>
        <v>3274.6205413908783</v>
      </c>
    </row>
    <row r="359" spans="1:3">
      <c r="A359">
        <f t="shared" ca="1" si="12"/>
        <v>5.0093026036904867E-2</v>
      </c>
      <c r="B359" s="26">
        <f t="shared" ca="1" si="12"/>
        <v>4.9813677485139506E-2</v>
      </c>
      <c r="C359">
        <f t="shared" ca="1" si="13"/>
        <v>4223.8308936635749</v>
      </c>
    </row>
    <row r="360" spans="1:3">
      <c r="A360">
        <f t="shared" ca="1" si="12"/>
        <v>5.2121519069226206E-2</v>
      </c>
      <c r="B360" s="26">
        <f t="shared" ca="1" si="12"/>
        <v>4.9689491304378088E-2</v>
      </c>
      <c r="C360">
        <f t="shared" ca="1" si="13"/>
        <v>4246.4098107360387</v>
      </c>
    </row>
    <row r="361" spans="1:3">
      <c r="A361">
        <f t="shared" ca="1" si="12"/>
        <v>5.1371172135549627E-2</v>
      </c>
      <c r="B361" s="26">
        <f t="shared" ca="1" si="12"/>
        <v>4.9966359585353656E-2</v>
      </c>
      <c r="C361">
        <f t="shared" ca="1" si="13"/>
        <v>3577.9054996064797</v>
      </c>
    </row>
    <row r="362" spans="1:3">
      <c r="A362">
        <f t="shared" ca="1" si="12"/>
        <v>4.8283885778511275E-2</v>
      </c>
      <c r="B362" s="26">
        <f t="shared" ca="1" si="12"/>
        <v>4.7701525860815684E-2</v>
      </c>
      <c r="C362">
        <f t="shared" ca="1" si="13"/>
        <v>3377.764582595787</v>
      </c>
    </row>
    <row r="363" spans="1:3">
      <c r="A363">
        <f t="shared" ca="1" si="12"/>
        <v>4.5792577464937659E-2</v>
      </c>
      <c r="B363" s="26">
        <f t="shared" ca="1" si="12"/>
        <v>4.7454474489080647E-2</v>
      </c>
      <c r="C363">
        <f t="shared" ca="1" si="13"/>
        <v>3462.828494736922</v>
      </c>
    </row>
    <row r="364" spans="1:3">
      <c r="A364">
        <f t="shared" ca="1" si="12"/>
        <v>4.4998514334371284E-2</v>
      </c>
      <c r="B364" s="26">
        <f t="shared" ca="1" si="12"/>
        <v>5.25412179474593E-2</v>
      </c>
      <c r="C364">
        <f t="shared" ca="1" si="13"/>
        <v>4052.5500325157232</v>
      </c>
    </row>
    <row r="365" spans="1:3">
      <c r="A365">
        <f t="shared" ca="1" si="12"/>
        <v>5.6059211959369484E-2</v>
      </c>
      <c r="B365" s="26">
        <f t="shared" ca="1" si="12"/>
        <v>4.1516618811465851E-2</v>
      </c>
      <c r="C365">
        <f t="shared" ca="1" si="13"/>
        <v>3455.3194477480552</v>
      </c>
    </row>
    <row r="366" spans="1:3">
      <c r="A366">
        <f t="shared" ca="1" si="12"/>
        <v>4.5460734121498411E-2</v>
      </c>
      <c r="B366" s="26">
        <f t="shared" ca="1" si="12"/>
        <v>4.3693707630791924E-2</v>
      </c>
      <c r="C366">
        <f t="shared" ca="1" si="13"/>
        <v>3410.5448315782551</v>
      </c>
    </row>
    <row r="367" spans="1:3">
      <c r="A367">
        <f t="shared" ca="1" si="12"/>
        <v>6.1006754982967051E-2</v>
      </c>
      <c r="B367" s="26">
        <f t="shared" ca="1" si="12"/>
        <v>4.8853132315300078E-2</v>
      </c>
      <c r="C367">
        <f t="shared" ca="1" si="13"/>
        <v>3445.5728359170312</v>
      </c>
    </row>
    <row r="368" spans="1:3">
      <c r="A368">
        <f t="shared" ca="1" si="12"/>
        <v>5.8237495673811146E-2</v>
      </c>
      <c r="B368" s="26">
        <f t="shared" ca="1" si="12"/>
        <v>5.1371624349958379E-2</v>
      </c>
      <c r="C368">
        <f t="shared" ca="1" si="13"/>
        <v>3083.4039367524388</v>
      </c>
    </row>
    <row r="369" spans="1:3">
      <c r="A369">
        <f t="shared" ca="1" si="12"/>
        <v>4.3958199196525216E-2</v>
      </c>
      <c r="B369" s="26">
        <f t="shared" ca="1" si="12"/>
        <v>5.3187198663851951E-2</v>
      </c>
      <c r="C369">
        <f t="shared" ca="1" si="13"/>
        <v>4313.0087163521966</v>
      </c>
    </row>
    <row r="370" spans="1:3">
      <c r="A370">
        <f t="shared" ca="1" si="12"/>
        <v>3.9914219375914398E-2</v>
      </c>
      <c r="B370" s="26">
        <f t="shared" ca="1" si="12"/>
        <v>3.9998845375941124E-2</v>
      </c>
      <c r="C370">
        <f t="shared" ca="1" si="13"/>
        <v>4291.5704858702948</v>
      </c>
    </row>
    <row r="371" spans="1:3">
      <c r="A371">
        <f t="shared" ca="1" si="12"/>
        <v>4.1599644980166009E-2</v>
      </c>
      <c r="B371" s="26">
        <f t="shared" ca="1" si="12"/>
        <v>5.86420256806236E-2</v>
      </c>
      <c r="C371">
        <f t="shared" ca="1" si="13"/>
        <v>4433.0877552572265</v>
      </c>
    </row>
    <row r="372" spans="1:3">
      <c r="A372">
        <f t="shared" ca="1" si="12"/>
        <v>5.7833113475801355E-2</v>
      </c>
      <c r="B372" s="26">
        <f t="shared" ca="1" si="12"/>
        <v>4.6251961576598624E-2</v>
      </c>
      <c r="C372">
        <f t="shared" ca="1" si="13"/>
        <v>4450.1169437661811</v>
      </c>
    </row>
    <row r="373" spans="1:3">
      <c r="A373">
        <f t="shared" ca="1" si="12"/>
        <v>4.7405331880860692E-2</v>
      </c>
      <c r="B373" s="26">
        <f t="shared" ca="1" si="12"/>
        <v>5.3301525235423197E-2</v>
      </c>
      <c r="C373">
        <f t="shared" ca="1" si="13"/>
        <v>4418.8600392711523</v>
      </c>
    </row>
    <row r="374" spans="1:3">
      <c r="A374">
        <f t="shared" ca="1" si="12"/>
        <v>4.3552587777354795E-2</v>
      </c>
      <c r="B374" s="26">
        <f t="shared" ca="1" si="12"/>
        <v>4.6174462361165937E-2</v>
      </c>
      <c r="C374">
        <f t="shared" ca="1" si="13"/>
        <v>3153.741092931235</v>
      </c>
    </row>
    <row r="375" spans="1:3">
      <c r="A375">
        <f t="shared" ca="1" si="12"/>
        <v>5.4083987531720938E-2</v>
      </c>
      <c r="B375" s="26">
        <f t="shared" ca="1" si="12"/>
        <v>4.6220384705475979E-2</v>
      </c>
      <c r="C375">
        <f t="shared" ca="1" si="13"/>
        <v>3098.5055873427627</v>
      </c>
    </row>
    <row r="376" spans="1:3">
      <c r="A376">
        <f t="shared" ca="1" si="12"/>
        <v>4.7635697352683949E-2</v>
      </c>
      <c r="B376" s="26">
        <f t="shared" ca="1" si="12"/>
        <v>5.854050857227084E-2</v>
      </c>
      <c r="C376">
        <f t="shared" ca="1" si="13"/>
        <v>3615.4282110288696</v>
      </c>
    </row>
    <row r="377" spans="1:3">
      <c r="A377">
        <f t="shared" ca="1" si="12"/>
        <v>5.4955285145259769E-2</v>
      </c>
      <c r="B377" s="26">
        <f t="shared" ca="1" si="12"/>
        <v>4.8700175211939735E-2</v>
      </c>
      <c r="C377">
        <f t="shared" ca="1" si="13"/>
        <v>4260.9740580543403</v>
      </c>
    </row>
    <row r="378" spans="1:3">
      <c r="A378">
        <f t="shared" ca="1" si="12"/>
        <v>5.2523337557372249E-2</v>
      </c>
      <c r="B378" s="26">
        <f t="shared" ca="1" si="12"/>
        <v>5.4594194714140246E-2</v>
      </c>
      <c r="C378">
        <f t="shared" ca="1" si="13"/>
        <v>4268.6880825399148</v>
      </c>
    </row>
    <row r="379" spans="1:3">
      <c r="A379">
        <f t="shared" ca="1" si="12"/>
        <v>5.1391829647309116E-2</v>
      </c>
      <c r="B379" s="26">
        <f t="shared" ca="1" si="12"/>
        <v>5.0011056724672126E-2</v>
      </c>
      <c r="C379">
        <f t="shared" ca="1" si="13"/>
        <v>3701.4791125948373</v>
      </c>
    </row>
    <row r="380" spans="1:3">
      <c r="A380">
        <f t="shared" ca="1" si="12"/>
        <v>5.4585886017961951E-2</v>
      </c>
      <c r="B380" s="26">
        <f t="shared" ca="1" si="12"/>
        <v>5.2228035181866507E-2</v>
      </c>
      <c r="C380">
        <f t="shared" ca="1" si="13"/>
        <v>3175.2645179799883</v>
      </c>
    </row>
    <row r="381" spans="1:3">
      <c r="A381">
        <f t="shared" ca="1" si="12"/>
        <v>4.3678362738822932E-2</v>
      </c>
      <c r="B381" s="26">
        <f t="shared" ca="1" si="12"/>
        <v>4.7673905377195507E-2</v>
      </c>
      <c r="C381">
        <f t="shared" ca="1" si="13"/>
        <v>3301.4402354275667</v>
      </c>
    </row>
    <row r="382" spans="1:3">
      <c r="A382">
        <f t="shared" ca="1" si="12"/>
        <v>5.9309133740085923E-2</v>
      </c>
      <c r="B382" s="26">
        <f t="shared" ca="1" si="12"/>
        <v>5.0805385885424936E-2</v>
      </c>
      <c r="C382">
        <f t="shared" ca="1" si="13"/>
        <v>4147.1361898917439</v>
      </c>
    </row>
    <row r="383" spans="1:3">
      <c r="A383">
        <f t="shared" ca="1" si="12"/>
        <v>4.6172594217737277E-2</v>
      </c>
      <c r="B383" s="26">
        <f t="shared" ca="1" si="12"/>
        <v>5.140221691058295E-2</v>
      </c>
      <c r="C383">
        <f t="shared" ca="1" si="13"/>
        <v>3172.3081153939611</v>
      </c>
    </row>
    <row r="384" spans="1:3">
      <c r="A384">
        <f t="shared" ca="1" si="12"/>
        <v>4.8315483639966995E-2</v>
      </c>
      <c r="B384" s="26">
        <f t="shared" ca="1" si="12"/>
        <v>4.5329257110606917E-2</v>
      </c>
      <c r="C384">
        <f t="shared" ca="1" si="13"/>
        <v>3867.4438169850887</v>
      </c>
    </row>
    <row r="385" spans="1:3">
      <c r="A385">
        <f t="shared" ca="1" si="12"/>
        <v>5.5060170713704101E-2</v>
      </c>
      <c r="B385" s="26">
        <f t="shared" ca="1" si="12"/>
        <v>5.0735586773035093E-2</v>
      </c>
      <c r="C385">
        <f t="shared" ca="1" si="13"/>
        <v>3464.0233448130912</v>
      </c>
    </row>
    <row r="386" spans="1:3">
      <c r="A386">
        <f t="shared" ca="1" si="12"/>
        <v>4.0794793121879287E-2</v>
      </c>
      <c r="B386" s="26">
        <f t="shared" ca="1" si="12"/>
        <v>5.3394520940164274E-2</v>
      </c>
      <c r="C386">
        <f t="shared" ca="1" si="13"/>
        <v>4114.3946359509255</v>
      </c>
    </row>
    <row r="387" spans="1:3">
      <c r="A387">
        <f t="shared" ref="A387:B450" ca="1" si="14" xml:space="preserve"> NORMINV(RAND(),0.05,0.005)</f>
        <v>4.4638963118611506E-2</v>
      </c>
      <c r="B387" s="26">
        <f t="shared" ca="1" si="14"/>
        <v>4.8362272241771899E-2</v>
      </c>
      <c r="C387">
        <f t="shared" ref="C387:C450" ca="1" si="15" xml:space="preserve"> RAND()*(4500-3000)+3000</f>
        <v>4392.9576443664846</v>
      </c>
    </row>
    <row r="388" spans="1:3">
      <c r="A388">
        <f t="shared" ca="1" si="14"/>
        <v>5.1277024555637367E-2</v>
      </c>
      <c r="B388" s="26">
        <f t="shared" ca="1" si="14"/>
        <v>4.7641098729831001E-2</v>
      </c>
      <c r="C388">
        <f t="shared" ca="1" si="15"/>
        <v>3625.9333515696994</v>
      </c>
    </row>
    <row r="389" spans="1:3">
      <c r="A389">
        <f t="shared" ca="1" si="14"/>
        <v>4.84335295742883E-2</v>
      </c>
      <c r="B389" s="26">
        <f t="shared" ca="1" si="14"/>
        <v>4.8395646118543523E-2</v>
      </c>
      <c r="C389">
        <f t="shared" ca="1" si="15"/>
        <v>3317.6860583568946</v>
      </c>
    </row>
    <row r="390" spans="1:3">
      <c r="A390">
        <f t="shared" ca="1" si="14"/>
        <v>5.4693074360610688E-2</v>
      </c>
      <c r="B390" s="26">
        <f t="shared" ca="1" si="14"/>
        <v>4.57993851408754E-2</v>
      </c>
      <c r="C390">
        <f t="shared" ca="1" si="15"/>
        <v>3267.6200926996235</v>
      </c>
    </row>
    <row r="391" spans="1:3">
      <c r="A391">
        <f t="shared" ca="1" si="14"/>
        <v>5.6209624269177964E-2</v>
      </c>
      <c r="B391" s="26">
        <f t="shared" ca="1" si="14"/>
        <v>5.7452709277535319E-2</v>
      </c>
      <c r="C391">
        <f t="shared" ca="1" si="15"/>
        <v>3252.1434525886029</v>
      </c>
    </row>
    <row r="392" spans="1:3">
      <c r="A392">
        <f t="shared" ca="1" si="14"/>
        <v>4.7602450866420128E-2</v>
      </c>
      <c r="B392" s="26">
        <f t="shared" ca="1" si="14"/>
        <v>5.0615762891919845E-2</v>
      </c>
      <c r="C392">
        <f t="shared" ca="1" si="15"/>
        <v>3572.5016445357746</v>
      </c>
    </row>
    <row r="393" spans="1:3">
      <c r="A393">
        <f t="shared" ca="1" si="14"/>
        <v>5.147565793735847E-2</v>
      </c>
      <c r="B393" s="26">
        <f t="shared" ca="1" si="14"/>
        <v>4.2846309082543617E-2</v>
      </c>
      <c r="C393">
        <f t="shared" ca="1" si="15"/>
        <v>4128.8708206840711</v>
      </c>
    </row>
    <row r="394" spans="1:3">
      <c r="A394">
        <f t="shared" ca="1" si="14"/>
        <v>5.3170458090679648E-2</v>
      </c>
      <c r="B394" s="26">
        <f t="shared" ca="1" si="14"/>
        <v>4.741674749579658E-2</v>
      </c>
      <c r="C394">
        <f t="shared" ca="1" si="15"/>
        <v>4318.0418198903135</v>
      </c>
    </row>
    <row r="395" spans="1:3">
      <c r="A395">
        <f t="shared" ca="1" si="14"/>
        <v>4.8827191367558941E-2</v>
      </c>
      <c r="B395" s="26">
        <f t="shared" ca="1" si="14"/>
        <v>4.8941293009106865E-2</v>
      </c>
      <c r="C395">
        <f t="shared" ca="1" si="15"/>
        <v>3629.4718201889636</v>
      </c>
    </row>
    <row r="396" spans="1:3">
      <c r="A396">
        <f t="shared" ca="1" si="14"/>
        <v>5.1167289697837119E-2</v>
      </c>
      <c r="B396" s="26">
        <f t="shared" ca="1" si="14"/>
        <v>5.0011763419196768E-2</v>
      </c>
      <c r="C396">
        <f t="shared" ca="1" si="15"/>
        <v>3756.9941574562195</v>
      </c>
    </row>
    <row r="397" spans="1:3">
      <c r="A397">
        <f t="shared" ca="1" si="14"/>
        <v>4.4960269960348916E-2</v>
      </c>
      <c r="B397" s="26">
        <f t="shared" ca="1" si="14"/>
        <v>5.8130811283248943E-2</v>
      </c>
      <c r="C397">
        <f t="shared" ca="1" si="15"/>
        <v>3194.547709454434</v>
      </c>
    </row>
    <row r="398" spans="1:3">
      <c r="A398">
        <f t="shared" ca="1" si="14"/>
        <v>4.2690715356811168E-2</v>
      </c>
      <c r="B398" s="26">
        <f t="shared" ca="1" si="14"/>
        <v>5.5417614726433466E-2</v>
      </c>
      <c r="C398">
        <f t="shared" ca="1" si="15"/>
        <v>4009.1812982535139</v>
      </c>
    </row>
    <row r="399" spans="1:3">
      <c r="A399">
        <f t="shared" ca="1" si="14"/>
        <v>4.4269397133888319E-2</v>
      </c>
      <c r="B399" s="26">
        <f t="shared" ca="1" si="14"/>
        <v>5.1825446037235885E-2</v>
      </c>
      <c r="C399">
        <f t="shared" ca="1" si="15"/>
        <v>3710.1557638258764</v>
      </c>
    </row>
    <row r="400" spans="1:3">
      <c r="A400">
        <f t="shared" ca="1" si="14"/>
        <v>4.4512163481954165E-2</v>
      </c>
      <c r="B400" s="26">
        <f t="shared" ca="1" si="14"/>
        <v>4.3636470094470074E-2</v>
      </c>
      <c r="C400">
        <f t="shared" ca="1" si="15"/>
        <v>4153.3975103342927</v>
      </c>
    </row>
    <row r="401" spans="1:3">
      <c r="A401">
        <f t="shared" ca="1" si="14"/>
        <v>5.5350444608263334E-2</v>
      </c>
      <c r="B401" s="26">
        <f t="shared" ca="1" si="14"/>
        <v>4.18921708636735E-2</v>
      </c>
      <c r="C401">
        <f t="shared" ca="1" si="15"/>
        <v>3787.7055340422353</v>
      </c>
    </row>
    <row r="402" spans="1:3">
      <c r="A402">
        <f t="shared" ca="1" si="14"/>
        <v>5.0208800170546089E-2</v>
      </c>
      <c r="B402" s="26">
        <f t="shared" ca="1" si="14"/>
        <v>5.2819570943352094E-2</v>
      </c>
      <c r="C402">
        <f t="shared" ca="1" si="15"/>
        <v>3215.8444107944511</v>
      </c>
    </row>
    <row r="403" spans="1:3">
      <c r="A403">
        <f t="shared" ca="1" si="14"/>
        <v>5.0464566618932484E-2</v>
      </c>
      <c r="B403" s="26">
        <f t="shared" ca="1" si="14"/>
        <v>4.5889450122767877E-2</v>
      </c>
      <c r="C403">
        <f t="shared" ca="1" si="15"/>
        <v>4196.0557286196681</v>
      </c>
    </row>
    <row r="404" spans="1:3">
      <c r="A404">
        <f t="shared" ca="1" si="14"/>
        <v>5.1574817438992532E-2</v>
      </c>
      <c r="B404" s="26">
        <f t="shared" ca="1" si="14"/>
        <v>5.193125089244352E-2</v>
      </c>
      <c r="C404">
        <f t="shared" ca="1" si="15"/>
        <v>3705.8929447438286</v>
      </c>
    </row>
    <row r="405" spans="1:3">
      <c r="A405">
        <f t="shared" ca="1" si="14"/>
        <v>5.2445075158601445E-2</v>
      </c>
      <c r="B405" s="26">
        <f t="shared" ca="1" si="14"/>
        <v>5.3124234505207424E-2</v>
      </c>
      <c r="C405">
        <f t="shared" ca="1" si="15"/>
        <v>3015.9496244477737</v>
      </c>
    </row>
    <row r="406" spans="1:3">
      <c r="A406">
        <f t="shared" ca="1" si="14"/>
        <v>5.2049821219471312E-2</v>
      </c>
      <c r="B406" s="26">
        <f t="shared" ca="1" si="14"/>
        <v>5.6411014777304064E-2</v>
      </c>
      <c r="C406">
        <f t="shared" ca="1" si="15"/>
        <v>3637.6233433904176</v>
      </c>
    </row>
    <row r="407" spans="1:3">
      <c r="A407">
        <f t="shared" ca="1" si="14"/>
        <v>4.2676374433228831E-2</v>
      </c>
      <c r="B407" s="26">
        <f t="shared" ca="1" si="14"/>
        <v>4.4001940378087565E-2</v>
      </c>
      <c r="C407">
        <f t="shared" ca="1" si="15"/>
        <v>3417.0699452321751</v>
      </c>
    </row>
    <row r="408" spans="1:3">
      <c r="A408">
        <f t="shared" ca="1" si="14"/>
        <v>5.2903716692027342E-2</v>
      </c>
      <c r="B408" s="26">
        <f t="shared" ca="1" si="14"/>
        <v>4.8354763527231906E-2</v>
      </c>
      <c r="C408">
        <f t="shared" ca="1" si="15"/>
        <v>3488.1830801010283</v>
      </c>
    </row>
    <row r="409" spans="1:3">
      <c r="A409">
        <f t="shared" ca="1" si="14"/>
        <v>5.6333599086228037E-2</v>
      </c>
      <c r="B409" s="26">
        <f t="shared" ca="1" si="14"/>
        <v>4.7261939685066263E-2</v>
      </c>
      <c r="C409">
        <f t="shared" ca="1" si="15"/>
        <v>3900.1722516120699</v>
      </c>
    </row>
    <row r="410" spans="1:3">
      <c r="A410">
        <f t="shared" ca="1" si="14"/>
        <v>5.3878770383932739E-2</v>
      </c>
      <c r="B410" s="26">
        <f t="shared" ca="1" si="14"/>
        <v>4.3787486338820243E-2</v>
      </c>
      <c r="C410">
        <f t="shared" ca="1" si="15"/>
        <v>3737.7986729547279</v>
      </c>
    </row>
    <row r="411" spans="1:3">
      <c r="A411">
        <f t="shared" ca="1" si="14"/>
        <v>4.4570061259440422E-2</v>
      </c>
      <c r="B411" s="26">
        <f t="shared" ca="1" si="14"/>
        <v>5.5535046086278884E-2</v>
      </c>
      <c r="C411">
        <f t="shared" ca="1" si="15"/>
        <v>3201.6538496714375</v>
      </c>
    </row>
    <row r="412" spans="1:3">
      <c r="A412">
        <f t="shared" ca="1" si="14"/>
        <v>4.6071118838944818E-2</v>
      </c>
      <c r="B412" s="26">
        <f t="shared" ca="1" si="14"/>
        <v>4.6845729345198414E-2</v>
      </c>
      <c r="C412">
        <f t="shared" ca="1" si="15"/>
        <v>3160.5546939978658</v>
      </c>
    </row>
    <row r="413" spans="1:3">
      <c r="A413">
        <f t="shared" ca="1" si="14"/>
        <v>5.4230354948004343E-2</v>
      </c>
      <c r="B413" s="26">
        <f t="shared" ca="1" si="14"/>
        <v>5.1268157691229006E-2</v>
      </c>
      <c r="C413">
        <f t="shared" ca="1" si="15"/>
        <v>3693.5965343765556</v>
      </c>
    </row>
    <row r="414" spans="1:3">
      <c r="A414">
        <f t="shared" ca="1" si="14"/>
        <v>5.3291706630690168E-2</v>
      </c>
      <c r="B414" s="26">
        <f t="shared" ca="1" si="14"/>
        <v>5.3789291130623765E-2</v>
      </c>
      <c r="C414">
        <f t="shared" ca="1" si="15"/>
        <v>3111.0028689350656</v>
      </c>
    </row>
    <row r="415" spans="1:3">
      <c r="A415">
        <f t="shared" ca="1" si="14"/>
        <v>4.8690455286726074E-2</v>
      </c>
      <c r="B415" s="26">
        <f t="shared" ca="1" si="14"/>
        <v>5.2623913632180976E-2</v>
      </c>
      <c r="C415">
        <f t="shared" ca="1" si="15"/>
        <v>4412.2216582192759</v>
      </c>
    </row>
    <row r="416" spans="1:3">
      <c r="A416">
        <f t="shared" ca="1" si="14"/>
        <v>4.4280973749577651E-2</v>
      </c>
      <c r="B416" s="26">
        <f t="shared" ca="1" si="14"/>
        <v>5.2587774830580289E-2</v>
      </c>
      <c r="C416">
        <f t="shared" ca="1" si="15"/>
        <v>3562.9974979166523</v>
      </c>
    </row>
    <row r="417" spans="1:3">
      <c r="A417">
        <f t="shared" ca="1" si="14"/>
        <v>4.8818777848119249E-2</v>
      </c>
      <c r="B417" s="26">
        <f t="shared" ca="1" si="14"/>
        <v>4.9690255326401096E-2</v>
      </c>
      <c r="C417">
        <f t="shared" ca="1" si="15"/>
        <v>4251.2676164881505</v>
      </c>
    </row>
    <row r="418" spans="1:3">
      <c r="A418">
        <f t="shared" ca="1" si="14"/>
        <v>5.7664662559492819E-2</v>
      </c>
      <c r="B418" s="26">
        <f t="shared" ca="1" si="14"/>
        <v>5.0752310525470717E-2</v>
      </c>
      <c r="C418">
        <f t="shared" ca="1" si="15"/>
        <v>3783.1699434620459</v>
      </c>
    </row>
    <row r="419" spans="1:3">
      <c r="A419">
        <f t="shared" ca="1" si="14"/>
        <v>5.6483574493863653E-2</v>
      </c>
      <c r="B419" s="26">
        <f t="shared" ca="1" si="14"/>
        <v>5.5095145739252081E-2</v>
      </c>
      <c r="C419">
        <f t="shared" ca="1" si="15"/>
        <v>4114.9546066483235</v>
      </c>
    </row>
    <row r="420" spans="1:3">
      <c r="A420">
        <f t="shared" ca="1" si="14"/>
        <v>5.7654296402732889E-2</v>
      </c>
      <c r="B420" s="26">
        <f t="shared" ca="1" si="14"/>
        <v>4.7656493166579619E-2</v>
      </c>
      <c r="C420">
        <f t="shared" ca="1" si="15"/>
        <v>3242.1637661748855</v>
      </c>
    </row>
    <row r="421" spans="1:3">
      <c r="A421">
        <f t="shared" ca="1" si="14"/>
        <v>4.4923593408178891E-2</v>
      </c>
      <c r="B421" s="26">
        <f t="shared" ca="1" si="14"/>
        <v>5.2140127218780967E-2</v>
      </c>
      <c r="C421">
        <f t="shared" ca="1" si="15"/>
        <v>3729.2643662511191</v>
      </c>
    </row>
    <row r="422" spans="1:3">
      <c r="A422">
        <f t="shared" ca="1" si="14"/>
        <v>4.8670786923432685E-2</v>
      </c>
      <c r="B422" s="26">
        <f t="shared" ca="1" si="14"/>
        <v>4.5393302048191767E-2</v>
      </c>
      <c r="C422">
        <f t="shared" ca="1" si="15"/>
        <v>4481.9803058336583</v>
      </c>
    </row>
    <row r="423" spans="1:3">
      <c r="A423">
        <f t="shared" ca="1" si="14"/>
        <v>4.6190787422641925E-2</v>
      </c>
      <c r="B423" s="26">
        <f t="shared" ca="1" si="14"/>
        <v>5.000938570316367E-2</v>
      </c>
      <c r="C423">
        <f t="shared" ca="1" si="15"/>
        <v>3445.0048713057258</v>
      </c>
    </row>
    <row r="424" spans="1:3">
      <c r="A424">
        <f t="shared" ca="1" si="14"/>
        <v>4.7757906130590916E-2</v>
      </c>
      <c r="B424" s="26">
        <f t="shared" ca="1" si="14"/>
        <v>4.439377690520846E-2</v>
      </c>
      <c r="C424">
        <f t="shared" ca="1" si="15"/>
        <v>3228.3989222474911</v>
      </c>
    </row>
    <row r="425" spans="1:3">
      <c r="A425">
        <f t="shared" ca="1" si="14"/>
        <v>5.3404011969237046E-2</v>
      </c>
      <c r="B425" s="26">
        <f t="shared" ca="1" si="14"/>
        <v>5.3620638224541967E-2</v>
      </c>
      <c r="C425">
        <f t="shared" ca="1" si="15"/>
        <v>3031.8807473530287</v>
      </c>
    </row>
    <row r="426" spans="1:3">
      <c r="A426">
        <f t="shared" ca="1" si="14"/>
        <v>5.1298725426412256E-2</v>
      </c>
      <c r="B426" s="26">
        <f t="shared" ca="1" si="14"/>
        <v>4.1902565288110448E-2</v>
      </c>
      <c r="C426">
        <f t="shared" ca="1" si="15"/>
        <v>4190.8802417398483</v>
      </c>
    </row>
    <row r="427" spans="1:3">
      <c r="A427">
        <f t="shared" ca="1" si="14"/>
        <v>5.3719045298946319E-2</v>
      </c>
      <c r="B427" s="26">
        <f t="shared" ca="1" si="14"/>
        <v>4.7804197106115498E-2</v>
      </c>
      <c r="C427">
        <f t="shared" ca="1" si="15"/>
        <v>4238.1946024063163</v>
      </c>
    </row>
    <row r="428" spans="1:3">
      <c r="A428">
        <f t="shared" ca="1" si="14"/>
        <v>5.3707623183718245E-2</v>
      </c>
      <c r="B428" s="26">
        <f t="shared" ca="1" si="14"/>
        <v>5.6303396099770739E-2</v>
      </c>
      <c r="C428">
        <f t="shared" ca="1" si="15"/>
        <v>4270.4913627715214</v>
      </c>
    </row>
    <row r="429" spans="1:3">
      <c r="A429">
        <f t="shared" ca="1" si="14"/>
        <v>4.6162981729595154E-2</v>
      </c>
      <c r="B429" s="26">
        <f t="shared" ca="1" si="14"/>
        <v>4.9435876834558856E-2</v>
      </c>
      <c r="C429">
        <f t="shared" ca="1" si="15"/>
        <v>3664.2600425263108</v>
      </c>
    </row>
    <row r="430" spans="1:3">
      <c r="A430">
        <f t="shared" ca="1" si="14"/>
        <v>6.0117627421713546E-2</v>
      </c>
      <c r="B430" s="26">
        <f t="shared" ca="1" si="14"/>
        <v>4.879446830198076E-2</v>
      </c>
      <c r="C430">
        <f t="shared" ca="1" si="15"/>
        <v>3201.0350119140971</v>
      </c>
    </row>
    <row r="431" spans="1:3">
      <c r="A431">
        <f t="shared" ca="1" si="14"/>
        <v>4.5924094935211358E-2</v>
      </c>
      <c r="B431" s="26">
        <f t="shared" ca="1" si="14"/>
        <v>4.9071973491966542E-2</v>
      </c>
      <c r="C431">
        <f t="shared" ca="1" si="15"/>
        <v>4128.8138253874877</v>
      </c>
    </row>
    <row r="432" spans="1:3">
      <c r="A432">
        <f t="shared" ca="1" si="14"/>
        <v>4.7115538626594275E-2</v>
      </c>
      <c r="B432" s="26">
        <f t="shared" ca="1" si="14"/>
        <v>4.9226368644366393E-2</v>
      </c>
      <c r="C432">
        <f t="shared" ca="1" si="15"/>
        <v>3884.2090779240361</v>
      </c>
    </row>
    <row r="433" spans="1:3">
      <c r="A433">
        <f t="shared" ca="1" si="14"/>
        <v>4.9662068850281231E-2</v>
      </c>
      <c r="B433" s="26">
        <f t="shared" ca="1" si="14"/>
        <v>5.301978442860171E-2</v>
      </c>
      <c r="C433">
        <f t="shared" ca="1" si="15"/>
        <v>3405.650146919224</v>
      </c>
    </row>
    <row r="434" spans="1:3">
      <c r="A434">
        <f t="shared" ca="1" si="14"/>
        <v>5.2714536245699578E-2</v>
      </c>
      <c r="B434" s="26">
        <f t="shared" ca="1" si="14"/>
        <v>4.7927654842922517E-2</v>
      </c>
      <c r="C434">
        <f t="shared" ca="1" si="15"/>
        <v>3473.2596207718498</v>
      </c>
    </row>
    <row r="435" spans="1:3">
      <c r="A435">
        <f t="shared" ca="1" si="14"/>
        <v>5.5712324094577936E-2</v>
      </c>
      <c r="B435" s="26">
        <f t="shared" ca="1" si="14"/>
        <v>4.5664344642051914E-2</v>
      </c>
      <c r="C435">
        <f t="shared" ca="1" si="15"/>
        <v>3504.2365790127978</v>
      </c>
    </row>
    <row r="436" spans="1:3">
      <c r="A436">
        <f t="shared" ca="1" si="14"/>
        <v>5.1647289530387816E-2</v>
      </c>
      <c r="B436" s="26">
        <f t="shared" ca="1" si="14"/>
        <v>5.0423608841689151E-2</v>
      </c>
      <c r="C436">
        <f t="shared" ca="1" si="15"/>
        <v>3548.1468832688424</v>
      </c>
    </row>
    <row r="437" spans="1:3">
      <c r="A437">
        <f t="shared" ca="1" si="14"/>
        <v>4.3413146163039137E-2</v>
      </c>
      <c r="B437" s="26">
        <f t="shared" ca="1" si="14"/>
        <v>5.7422515263600309E-2</v>
      </c>
      <c r="C437">
        <f t="shared" ca="1" si="15"/>
        <v>3784.2823428489819</v>
      </c>
    </row>
    <row r="438" spans="1:3">
      <c r="A438">
        <f t="shared" ca="1" si="14"/>
        <v>4.8998124268715075E-2</v>
      </c>
      <c r="B438" s="26">
        <f t="shared" ca="1" si="14"/>
        <v>4.9581262275086711E-2</v>
      </c>
      <c r="C438">
        <f t="shared" ca="1" si="15"/>
        <v>4188.8694439619594</v>
      </c>
    </row>
    <row r="439" spans="1:3">
      <c r="A439">
        <f t="shared" ca="1" si="14"/>
        <v>4.7044994284131947E-2</v>
      </c>
      <c r="B439" s="26">
        <f t="shared" ca="1" si="14"/>
        <v>4.9249933918526001E-2</v>
      </c>
      <c r="C439">
        <f t="shared" ca="1" si="15"/>
        <v>3952.0726307743521</v>
      </c>
    </row>
    <row r="440" spans="1:3">
      <c r="A440">
        <f t="shared" ca="1" si="14"/>
        <v>5.1455381168642317E-2</v>
      </c>
      <c r="B440" s="26">
        <f t="shared" ca="1" si="14"/>
        <v>4.8731864998110996E-2</v>
      </c>
      <c r="C440">
        <f t="shared" ca="1" si="15"/>
        <v>3861.7065492351476</v>
      </c>
    </row>
    <row r="441" spans="1:3">
      <c r="A441">
        <f t="shared" ca="1" si="14"/>
        <v>5.7249566403189497E-2</v>
      </c>
      <c r="B441" s="26">
        <f t="shared" ca="1" si="14"/>
        <v>5.0710569995197116E-2</v>
      </c>
      <c r="C441">
        <f t="shared" ca="1" si="15"/>
        <v>3245.4527776999748</v>
      </c>
    </row>
    <row r="442" spans="1:3">
      <c r="A442">
        <f t="shared" ca="1" si="14"/>
        <v>4.6576006549411166E-2</v>
      </c>
      <c r="B442" s="26">
        <f t="shared" ca="1" si="14"/>
        <v>5.4584685855858878E-2</v>
      </c>
      <c r="C442">
        <f t="shared" ca="1" si="15"/>
        <v>4205.7153042029413</v>
      </c>
    </row>
    <row r="443" spans="1:3">
      <c r="A443">
        <f t="shared" ca="1" si="14"/>
        <v>4.5196187007102095E-2</v>
      </c>
      <c r="B443" s="26">
        <f t="shared" ca="1" si="14"/>
        <v>4.7015133096942517E-2</v>
      </c>
      <c r="C443">
        <f t="shared" ca="1" si="15"/>
        <v>4390.9492175887917</v>
      </c>
    </row>
    <row r="444" spans="1:3">
      <c r="A444">
        <f t="shared" ca="1" si="14"/>
        <v>5.2220476310657599E-2</v>
      </c>
      <c r="B444" s="26">
        <f t="shared" ca="1" si="14"/>
        <v>5.3958440963017849E-2</v>
      </c>
      <c r="C444">
        <f t="shared" ca="1" si="15"/>
        <v>3483.3746815914024</v>
      </c>
    </row>
    <row r="445" spans="1:3">
      <c r="A445">
        <f t="shared" ca="1" si="14"/>
        <v>4.2805439580548339E-2</v>
      </c>
      <c r="B445" s="26">
        <f t="shared" ca="1" si="14"/>
        <v>6.127486789419119E-2</v>
      </c>
      <c r="C445">
        <f t="shared" ca="1" si="15"/>
        <v>3160.0980073532837</v>
      </c>
    </row>
    <row r="446" spans="1:3">
      <c r="A446">
        <f t="shared" ca="1" si="14"/>
        <v>6.1221636477974364E-2</v>
      </c>
      <c r="B446" s="26">
        <f t="shared" ca="1" si="14"/>
        <v>4.6775824955580053E-2</v>
      </c>
      <c r="C446">
        <f t="shared" ca="1" si="15"/>
        <v>3625.6915356107047</v>
      </c>
    </row>
    <row r="447" spans="1:3">
      <c r="A447">
        <f t="shared" ca="1" si="14"/>
        <v>6.127510164412675E-2</v>
      </c>
      <c r="B447" s="26">
        <f t="shared" ca="1" si="14"/>
        <v>4.3819583380073392E-2</v>
      </c>
      <c r="C447">
        <f t="shared" ca="1" si="15"/>
        <v>4067.5655037390588</v>
      </c>
    </row>
    <row r="448" spans="1:3">
      <c r="A448">
        <f t="shared" ca="1" si="14"/>
        <v>4.8357246894231584E-2</v>
      </c>
      <c r="B448" s="26">
        <f t="shared" ca="1" si="14"/>
        <v>4.8519491545456088E-2</v>
      </c>
      <c r="C448">
        <f t="shared" ca="1" si="15"/>
        <v>3378.541849525483</v>
      </c>
    </row>
    <row r="449" spans="1:3">
      <c r="A449">
        <f t="shared" ca="1" si="14"/>
        <v>5.9243459749039294E-2</v>
      </c>
      <c r="B449" s="26">
        <f t="shared" ca="1" si="14"/>
        <v>5.7637745665947246E-2</v>
      </c>
      <c r="C449">
        <f t="shared" ca="1" si="15"/>
        <v>3083.5307645682278</v>
      </c>
    </row>
    <row r="450" spans="1:3">
      <c r="A450">
        <f t="shared" ca="1" si="14"/>
        <v>5.2275915841448882E-2</v>
      </c>
      <c r="B450" s="26">
        <f t="shared" ca="1" si="14"/>
        <v>4.6106830105019696E-2</v>
      </c>
      <c r="C450">
        <f t="shared" ca="1" si="15"/>
        <v>4456.9208746258591</v>
      </c>
    </row>
    <row r="451" spans="1:3">
      <c r="A451">
        <f t="shared" ref="A451:B514" ca="1" si="16" xml:space="preserve"> NORMINV(RAND(),0.05,0.005)</f>
        <v>5.2333954143804193E-2</v>
      </c>
      <c r="B451" s="26">
        <f t="shared" ca="1" si="16"/>
        <v>5.6680322365881892E-2</v>
      </c>
      <c r="C451">
        <f t="shared" ref="C451:C514" ca="1" si="17" xml:space="preserve"> RAND()*(4500-3000)+3000</f>
        <v>3030.0762374905921</v>
      </c>
    </row>
    <row r="452" spans="1:3">
      <c r="A452">
        <f t="shared" ca="1" si="16"/>
        <v>5.120145189360114E-2</v>
      </c>
      <c r="B452" s="26">
        <f t="shared" ca="1" si="16"/>
        <v>5.0575347312792542E-2</v>
      </c>
      <c r="C452">
        <f t="shared" ca="1" si="17"/>
        <v>3982.3217129406789</v>
      </c>
    </row>
    <row r="453" spans="1:3">
      <c r="A453">
        <f t="shared" ca="1" si="16"/>
        <v>4.4101923954999317E-2</v>
      </c>
      <c r="B453" s="26">
        <f t="shared" ca="1" si="16"/>
        <v>4.9638360812400112E-2</v>
      </c>
      <c r="C453">
        <f t="shared" ca="1" si="17"/>
        <v>3119.9980986534447</v>
      </c>
    </row>
    <row r="454" spans="1:3">
      <c r="A454">
        <f t="shared" ca="1" si="16"/>
        <v>5.6375153761133043E-2</v>
      </c>
      <c r="B454" s="26">
        <f t="shared" ca="1" si="16"/>
        <v>5.6951699305931872E-2</v>
      </c>
      <c r="C454">
        <f t="shared" ca="1" si="17"/>
        <v>4413.2077171309747</v>
      </c>
    </row>
    <row r="455" spans="1:3">
      <c r="A455">
        <f t="shared" ca="1" si="16"/>
        <v>4.642993344990777E-2</v>
      </c>
      <c r="B455" s="26">
        <f t="shared" ca="1" si="16"/>
        <v>5.0903802571496147E-2</v>
      </c>
      <c r="C455">
        <f t="shared" ca="1" si="17"/>
        <v>3640.0502592185148</v>
      </c>
    </row>
    <row r="456" spans="1:3">
      <c r="A456">
        <f t="shared" ca="1" si="16"/>
        <v>4.6009508132931892E-2</v>
      </c>
      <c r="B456" s="26">
        <f t="shared" ca="1" si="16"/>
        <v>5.1434315870994243E-2</v>
      </c>
      <c r="C456">
        <f t="shared" ca="1" si="17"/>
        <v>3827.0362129829782</v>
      </c>
    </row>
    <row r="457" spans="1:3">
      <c r="A457">
        <f t="shared" ca="1" si="16"/>
        <v>4.4219944989506224E-2</v>
      </c>
      <c r="B457" s="26">
        <f t="shared" ca="1" si="16"/>
        <v>4.8483495078990031E-2</v>
      </c>
      <c r="C457">
        <f t="shared" ca="1" si="17"/>
        <v>3401.764493703583</v>
      </c>
    </row>
    <row r="458" spans="1:3">
      <c r="A458">
        <f t="shared" ca="1" si="16"/>
        <v>5.5033239186720692E-2</v>
      </c>
      <c r="B458" s="26">
        <f t="shared" ca="1" si="16"/>
        <v>4.9329837001776018E-2</v>
      </c>
      <c r="C458">
        <f t="shared" ca="1" si="17"/>
        <v>3484.6335881492314</v>
      </c>
    </row>
    <row r="459" spans="1:3">
      <c r="A459">
        <f t="shared" ca="1" si="16"/>
        <v>4.2317978634610981E-2</v>
      </c>
      <c r="B459" s="26">
        <f t="shared" ca="1" si="16"/>
        <v>5.0881227053079632E-2</v>
      </c>
      <c r="C459">
        <f t="shared" ca="1" si="17"/>
        <v>3622.359404349771</v>
      </c>
    </row>
    <row r="460" spans="1:3">
      <c r="A460">
        <f t="shared" ca="1" si="16"/>
        <v>4.6440594583161701E-2</v>
      </c>
      <c r="B460" s="26">
        <f t="shared" ca="1" si="16"/>
        <v>5.606102214851532E-2</v>
      </c>
      <c r="C460">
        <f t="shared" ca="1" si="17"/>
        <v>4070.0926326186573</v>
      </c>
    </row>
    <row r="461" spans="1:3">
      <c r="A461">
        <f t="shared" ca="1" si="16"/>
        <v>4.7493972699270581E-2</v>
      </c>
      <c r="B461" s="26">
        <f t="shared" ca="1" si="16"/>
        <v>4.3982639168699968E-2</v>
      </c>
      <c r="C461">
        <f t="shared" ca="1" si="17"/>
        <v>4337.271467906794</v>
      </c>
    </row>
    <row r="462" spans="1:3">
      <c r="A462">
        <f t="shared" ca="1" si="16"/>
        <v>5.4497416227439824E-2</v>
      </c>
      <c r="B462" s="26">
        <f t="shared" ca="1" si="16"/>
        <v>4.2768279769665268E-2</v>
      </c>
      <c r="C462">
        <f t="shared" ca="1" si="17"/>
        <v>4230.3541812581316</v>
      </c>
    </row>
    <row r="463" spans="1:3">
      <c r="A463">
        <f t="shared" ca="1" si="16"/>
        <v>6.165839801139595E-2</v>
      </c>
      <c r="B463" s="26">
        <f t="shared" ca="1" si="16"/>
        <v>5.2733724490117553E-2</v>
      </c>
      <c r="C463">
        <f t="shared" ca="1" si="17"/>
        <v>3992.941078589573</v>
      </c>
    </row>
    <row r="464" spans="1:3">
      <c r="A464">
        <f t="shared" ca="1" si="16"/>
        <v>6.2577546658265829E-2</v>
      </c>
      <c r="B464" s="26">
        <f t="shared" ca="1" si="16"/>
        <v>4.5709721133399918E-2</v>
      </c>
      <c r="C464">
        <f t="shared" ca="1" si="17"/>
        <v>3899.0944954901124</v>
      </c>
    </row>
    <row r="465" spans="1:3">
      <c r="A465">
        <f t="shared" ca="1" si="16"/>
        <v>4.7064687299258064E-2</v>
      </c>
      <c r="B465" s="26">
        <f t="shared" ca="1" si="16"/>
        <v>5.5365085122506388E-2</v>
      </c>
      <c r="C465">
        <f t="shared" ca="1" si="17"/>
        <v>3209.9373940841897</v>
      </c>
    </row>
    <row r="466" spans="1:3">
      <c r="A466">
        <f t="shared" ca="1" si="16"/>
        <v>5.1862928038111385E-2</v>
      </c>
      <c r="B466" s="26">
        <f t="shared" ca="1" si="16"/>
        <v>4.679392764741442E-2</v>
      </c>
      <c r="C466">
        <f t="shared" ca="1" si="17"/>
        <v>3399.8203861103061</v>
      </c>
    </row>
    <row r="467" spans="1:3">
      <c r="A467">
        <f t="shared" ca="1" si="16"/>
        <v>4.9124691939468279E-2</v>
      </c>
      <c r="B467" s="26">
        <f t="shared" ca="1" si="16"/>
        <v>5.0513600682273271E-2</v>
      </c>
      <c r="C467">
        <f t="shared" ca="1" si="17"/>
        <v>3352.2258646729279</v>
      </c>
    </row>
    <row r="468" spans="1:3">
      <c r="A468">
        <f t="shared" ca="1" si="16"/>
        <v>6.1928200995502558E-2</v>
      </c>
      <c r="B468" s="26">
        <f t="shared" ca="1" si="16"/>
        <v>5.6721620933774669E-2</v>
      </c>
      <c r="C468">
        <f t="shared" ca="1" si="17"/>
        <v>4446.6175358280534</v>
      </c>
    </row>
    <row r="469" spans="1:3">
      <c r="A469">
        <f t="shared" ca="1" si="16"/>
        <v>5.6336719685157369E-2</v>
      </c>
      <c r="B469" s="26">
        <f t="shared" ca="1" si="16"/>
        <v>5.3841069850140012E-2</v>
      </c>
      <c r="C469">
        <f t="shared" ca="1" si="17"/>
        <v>3457.1770299752334</v>
      </c>
    </row>
    <row r="470" spans="1:3">
      <c r="A470">
        <f t="shared" ca="1" si="16"/>
        <v>5.2081246566143102E-2</v>
      </c>
      <c r="B470" s="26">
        <f t="shared" ca="1" si="16"/>
        <v>5.0916866348458129E-2</v>
      </c>
      <c r="C470">
        <f t="shared" ca="1" si="17"/>
        <v>3018.5102517507153</v>
      </c>
    </row>
    <row r="471" spans="1:3">
      <c r="A471">
        <f t="shared" ca="1" si="16"/>
        <v>5.4511902617597884E-2</v>
      </c>
      <c r="B471" s="26">
        <f t="shared" ca="1" si="16"/>
        <v>4.8394257875072212E-2</v>
      </c>
      <c r="C471">
        <f t="shared" ca="1" si="17"/>
        <v>3204.1528636072017</v>
      </c>
    </row>
    <row r="472" spans="1:3">
      <c r="A472">
        <f t="shared" ca="1" si="16"/>
        <v>5.8173455066159757E-2</v>
      </c>
      <c r="B472" s="26">
        <f t="shared" ca="1" si="16"/>
        <v>4.345734352368627E-2</v>
      </c>
      <c r="C472">
        <f t="shared" ca="1" si="17"/>
        <v>3274.861112773629</v>
      </c>
    </row>
    <row r="473" spans="1:3">
      <c r="A473">
        <f t="shared" ca="1" si="16"/>
        <v>4.823562000265906E-2</v>
      </c>
      <c r="B473" s="26">
        <f t="shared" ca="1" si="16"/>
        <v>4.8080814396089487E-2</v>
      </c>
      <c r="C473">
        <f t="shared" ca="1" si="17"/>
        <v>4057.7352319283082</v>
      </c>
    </row>
    <row r="474" spans="1:3">
      <c r="A474">
        <f t="shared" ca="1" si="16"/>
        <v>4.9359929599216035E-2</v>
      </c>
      <c r="B474" s="26">
        <f t="shared" ca="1" si="16"/>
        <v>5.672434200407403E-2</v>
      </c>
      <c r="C474">
        <f t="shared" ca="1" si="17"/>
        <v>4204.8985854067787</v>
      </c>
    </row>
    <row r="475" spans="1:3">
      <c r="A475">
        <f t="shared" ca="1" si="16"/>
        <v>6.103160058307075E-2</v>
      </c>
      <c r="B475" s="26">
        <f t="shared" ca="1" si="16"/>
        <v>3.9483870394820021E-2</v>
      </c>
      <c r="C475">
        <f t="shared" ca="1" si="17"/>
        <v>3604.1623679535742</v>
      </c>
    </row>
    <row r="476" spans="1:3">
      <c r="A476">
        <f t="shared" ca="1" si="16"/>
        <v>5.2716619799553631E-2</v>
      </c>
      <c r="B476" s="26">
        <f t="shared" ca="1" si="16"/>
        <v>3.9069985188410157E-2</v>
      </c>
      <c r="C476">
        <f t="shared" ca="1" si="17"/>
        <v>3866.7923190954716</v>
      </c>
    </row>
    <row r="477" spans="1:3">
      <c r="A477">
        <f t="shared" ca="1" si="16"/>
        <v>4.8906407132536946E-2</v>
      </c>
      <c r="B477" s="26">
        <f t="shared" ca="1" si="16"/>
        <v>5.419403305842499E-2</v>
      </c>
      <c r="C477">
        <f t="shared" ca="1" si="17"/>
        <v>4019.0943478658282</v>
      </c>
    </row>
    <row r="478" spans="1:3">
      <c r="A478">
        <f t="shared" ca="1" si="16"/>
        <v>5.4392447543620541E-2</v>
      </c>
      <c r="B478" s="26">
        <f t="shared" ca="1" si="16"/>
        <v>5.2760105329949493E-2</v>
      </c>
      <c r="C478">
        <f t="shared" ca="1" si="17"/>
        <v>3901.9663334851384</v>
      </c>
    </row>
    <row r="479" spans="1:3">
      <c r="A479">
        <f t="shared" ca="1" si="16"/>
        <v>5.3661162140791294E-2</v>
      </c>
      <c r="B479" s="26">
        <f t="shared" ca="1" si="16"/>
        <v>5.0670434363783601E-2</v>
      </c>
      <c r="C479">
        <f t="shared" ca="1" si="17"/>
        <v>3612.3138328382283</v>
      </c>
    </row>
    <row r="480" spans="1:3">
      <c r="A480">
        <f t="shared" ca="1" si="16"/>
        <v>4.3258421776788937E-2</v>
      </c>
      <c r="B480" s="26">
        <f t="shared" ca="1" si="16"/>
        <v>4.5048261466612435E-2</v>
      </c>
      <c r="C480">
        <f t="shared" ca="1" si="17"/>
        <v>3020.6594469428792</v>
      </c>
    </row>
    <row r="481" spans="1:3">
      <c r="A481">
        <f t="shared" ca="1" si="16"/>
        <v>5.3382420170517371E-2</v>
      </c>
      <c r="B481" s="26">
        <f t="shared" ca="1" si="16"/>
        <v>4.3974088004463813E-2</v>
      </c>
      <c r="C481">
        <f t="shared" ca="1" si="17"/>
        <v>3525.5293359738043</v>
      </c>
    </row>
    <row r="482" spans="1:3">
      <c r="A482">
        <f t="shared" ca="1" si="16"/>
        <v>5.476272803889818E-2</v>
      </c>
      <c r="B482" s="26">
        <f t="shared" ca="1" si="16"/>
        <v>5.2169164851740613E-2</v>
      </c>
      <c r="C482">
        <f t="shared" ca="1" si="17"/>
        <v>3907.6078372321863</v>
      </c>
    </row>
    <row r="483" spans="1:3">
      <c r="A483">
        <f t="shared" ca="1" si="16"/>
        <v>5.1306159639233739E-2</v>
      </c>
      <c r="B483" s="26">
        <f t="shared" ca="1" si="16"/>
        <v>5.398159482354585E-2</v>
      </c>
      <c r="C483">
        <f t="shared" ca="1" si="17"/>
        <v>3855.3905103387174</v>
      </c>
    </row>
    <row r="484" spans="1:3">
      <c r="A484">
        <f t="shared" ca="1" si="16"/>
        <v>5.4056128936461362E-2</v>
      </c>
      <c r="B484" s="26">
        <f t="shared" ca="1" si="16"/>
        <v>4.9989883265669013E-2</v>
      </c>
      <c r="C484">
        <f t="shared" ca="1" si="17"/>
        <v>4222.5898882787351</v>
      </c>
    </row>
    <row r="485" spans="1:3">
      <c r="A485">
        <f t="shared" ca="1" si="16"/>
        <v>4.633255850484657E-2</v>
      </c>
      <c r="B485" s="26">
        <f t="shared" ca="1" si="16"/>
        <v>5.3026785321341523E-2</v>
      </c>
      <c r="C485">
        <f t="shared" ca="1" si="17"/>
        <v>3909.6848321704433</v>
      </c>
    </row>
    <row r="486" spans="1:3">
      <c r="A486">
        <f t="shared" ca="1" si="16"/>
        <v>4.3015926538529807E-2</v>
      </c>
      <c r="B486" s="26">
        <f t="shared" ca="1" si="16"/>
        <v>4.6536280488408001E-2</v>
      </c>
      <c r="C486">
        <f t="shared" ca="1" si="17"/>
        <v>3284.3430803870815</v>
      </c>
    </row>
    <row r="487" spans="1:3">
      <c r="A487">
        <f t="shared" ca="1" si="16"/>
        <v>4.8050994191453304E-2</v>
      </c>
      <c r="B487" s="26">
        <f t="shared" ca="1" si="16"/>
        <v>5.2396453269669935E-2</v>
      </c>
      <c r="C487">
        <f t="shared" ca="1" si="17"/>
        <v>4007.5663140849483</v>
      </c>
    </row>
    <row r="488" spans="1:3">
      <c r="A488">
        <f t="shared" ca="1" si="16"/>
        <v>4.9795637680802321E-2</v>
      </c>
      <c r="B488" s="26">
        <f t="shared" ca="1" si="16"/>
        <v>4.9320136043437011E-2</v>
      </c>
      <c r="C488">
        <f t="shared" ca="1" si="17"/>
        <v>3268.1038997234446</v>
      </c>
    </row>
    <row r="489" spans="1:3">
      <c r="A489">
        <f t="shared" ca="1" si="16"/>
        <v>5.275995922854286E-2</v>
      </c>
      <c r="B489" s="26">
        <f t="shared" ca="1" si="16"/>
        <v>4.6909455507393616E-2</v>
      </c>
      <c r="C489">
        <f t="shared" ca="1" si="17"/>
        <v>3808.0723281132114</v>
      </c>
    </row>
    <row r="490" spans="1:3">
      <c r="A490">
        <f t="shared" ca="1" si="16"/>
        <v>5.1328310088145729E-2</v>
      </c>
      <c r="B490" s="26">
        <f t="shared" ca="1" si="16"/>
        <v>4.8027675732498547E-2</v>
      </c>
      <c r="C490">
        <f t="shared" ca="1" si="17"/>
        <v>3573.6674262023826</v>
      </c>
    </row>
    <row r="491" spans="1:3">
      <c r="A491">
        <f t="shared" ca="1" si="16"/>
        <v>4.3471255562628153E-2</v>
      </c>
      <c r="B491" s="26">
        <f t="shared" ca="1" si="16"/>
        <v>4.7034848348146613E-2</v>
      </c>
      <c r="C491">
        <f t="shared" ca="1" si="17"/>
        <v>3860.0962645513409</v>
      </c>
    </row>
    <row r="492" spans="1:3">
      <c r="A492">
        <f t="shared" ca="1" si="16"/>
        <v>5.3285193278860818E-2</v>
      </c>
      <c r="B492" s="26">
        <f t="shared" ca="1" si="16"/>
        <v>5.4302371787495779E-2</v>
      </c>
      <c r="C492">
        <f t="shared" ca="1" si="17"/>
        <v>4325.92575388976</v>
      </c>
    </row>
    <row r="493" spans="1:3">
      <c r="A493">
        <f t="shared" ca="1" si="16"/>
        <v>5.3184168096557724E-2</v>
      </c>
      <c r="B493" s="26">
        <f t="shared" ca="1" si="16"/>
        <v>5.2048433292816339E-2</v>
      </c>
      <c r="C493">
        <f t="shared" ca="1" si="17"/>
        <v>4461.0418644460924</v>
      </c>
    </row>
    <row r="494" spans="1:3">
      <c r="A494">
        <f t="shared" ca="1" si="16"/>
        <v>5.1291741263944535E-2</v>
      </c>
      <c r="B494" s="26">
        <f t="shared" ca="1" si="16"/>
        <v>5.1600161310276157E-2</v>
      </c>
      <c r="C494">
        <f t="shared" ca="1" si="17"/>
        <v>3910.8286019534435</v>
      </c>
    </row>
    <row r="495" spans="1:3">
      <c r="A495">
        <f t="shared" ca="1" si="16"/>
        <v>4.8254881246053011E-2</v>
      </c>
      <c r="B495" s="26">
        <f t="shared" ca="1" si="16"/>
        <v>5.3359182342955294E-2</v>
      </c>
      <c r="C495">
        <f t="shared" ca="1" si="17"/>
        <v>4345.4886150289449</v>
      </c>
    </row>
    <row r="496" spans="1:3">
      <c r="A496">
        <f t="shared" ca="1" si="16"/>
        <v>5.4478281759804278E-2</v>
      </c>
      <c r="B496" s="26">
        <f t="shared" ca="1" si="16"/>
        <v>5.2848832949246166E-2</v>
      </c>
      <c r="C496">
        <f t="shared" ca="1" si="17"/>
        <v>3743.4925535385441</v>
      </c>
    </row>
    <row r="497" spans="1:3">
      <c r="A497">
        <f t="shared" ca="1" si="16"/>
        <v>4.9242764884421558E-2</v>
      </c>
      <c r="B497" s="26">
        <f t="shared" ca="1" si="16"/>
        <v>4.7395070508997397E-2</v>
      </c>
      <c r="C497">
        <f t="shared" ca="1" si="17"/>
        <v>3210.2192750292065</v>
      </c>
    </row>
    <row r="498" spans="1:3">
      <c r="A498">
        <f t="shared" ca="1" si="16"/>
        <v>4.9297013752746491E-2</v>
      </c>
      <c r="B498" s="26">
        <f t="shared" ca="1" si="16"/>
        <v>5.0047884294152745E-2</v>
      </c>
      <c r="C498">
        <f t="shared" ca="1" si="17"/>
        <v>3654.4628499032187</v>
      </c>
    </row>
    <row r="499" spans="1:3">
      <c r="A499">
        <f t="shared" ca="1" si="16"/>
        <v>5.118516282671013E-2</v>
      </c>
      <c r="B499" s="26">
        <f t="shared" ca="1" si="16"/>
        <v>4.173709621815911E-2</v>
      </c>
      <c r="C499">
        <f t="shared" ca="1" si="17"/>
        <v>3246.1721095027006</v>
      </c>
    </row>
    <row r="500" spans="1:3">
      <c r="A500">
        <f t="shared" ca="1" si="16"/>
        <v>5.170118237764483E-2</v>
      </c>
      <c r="B500" s="26">
        <f t="shared" ca="1" si="16"/>
        <v>5.0649702876894985E-2</v>
      </c>
      <c r="C500">
        <f t="shared" ca="1" si="17"/>
        <v>4254.6959241852328</v>
      </c>
    </row>
    <row r="501" spans="1:3">
      <c r="A501">
        <f t="shared" ca="1" si="16"/>
        <v>4.8981130742396059E-2</v>
      </c>
      <c r="B501" s="26">
        <f t="shared" ca="1" si="16"/>
        <v>5.7982979421700546E-2</v>
      </c>
      <c r="C501">
        <f t="shared" ca="1" si="17"/>
        <v>3171.2360196190234</v>
      </c>
    </row>
    <row r="502" spans="1:3">
      <c r="A502">
        <f t="shared" ca="1" si="16"/>
        <v>5.3948572508784993E-2</v>
      </c>
      <c r="B502" s="26">
        <f t="shared" ca="1" si="16"/>
        <v>3.9258632039062928E-2</v>
      </c>
      <c r="C502">
        <f t="shared" ca="1" si="17"/>
        <v>4375.0461619776443</v>
      </c>
    </row>
    <row r="503" spans="1:3">
      <c r="A503">
        <f t="shared" ca="1" si="16"/>
        <v>4.9932258773988769E-2</v>
      </c>
      <c r="B503" s="26">
        <f t="shared" ca="1" si="16"/>
        <v>4.5982471158407409E-2</v>
      </c>
      <c r="C503">
        <f t="shared" ca="1" si="17"/>
        <v>3626.3880750082731</v>
      </c>
    </row>
    <row r="504" spans="1:3">
      <c r="A504">
        <f t="shared" ca="1" si="16"/>
        <v>4.6909501768805283E-2</v>
      </c>
      <c r="B504" s="26">
        <f t="shared" ca="1" si="16"/>
        <v>5.1386994294366918E-2</v>
      </c>
      <c r="C504">
        <f t="shared" ca="1" si="17"/>
        <v>4148.2683776584845</v>
      </c>
    </row>
    <row r="505" spans="1:3">
      <c r="A505">
        <f t="shared" ca="1" si="16"/>
        <v>4.6270524746912532E-2</v>
      </c>
      <c r="B505" s="26">
        <f t="shared" ca="1" si="16"/>
        <v>4.9984054580844969E-2</v>
      </c>
      <c r="C505">
        <f t="shared" ca="1" si="17"/>
        <v>4235.5066939885664</v>
      </c>
    </row>
    <row r="506" spans="1:3">
      <c r="A506">
        <f t="shared" ca="1" si="16"/>
        <v>5.1377382950024392E-2</v>
      </c>
      <c r="B506" s="26">
        <f t="shared" ca="1" si="16"/>
        <v>4.8071255796879334E-2</v>
      </c>
      <c r="C506">
        <f t="shared" ca="1" si="17"/>
        <v>3562.0735983139557</v>
      </c>
    </row>
    <row r="507" spans="1:3">
      <c r="A507">
        <f t="shared" ca="1" si="16"/>
        <v>4.9637158870080675E-2</v>
      </c>
      <c r="B507" s="26">
        <f t="shared" ca="1" si="16"/>
        <v>4.9318469365214231E-2</v>
      </c>
      <c r="C507">
        <f t="shared" ca="1" si="17"/>
        <v>4291.8314522938381</v>
      </c>
    </row>
    <row r="508" spans="1:3">
      <c r="A508">
        <f t="shared" ca="1" si="16"/>
        <v>5.105253822743408E-2</v>
      </c>
      <c r="B508" s="26">
        <f t="shared" ca="1" si="16"/>
        <v>4.3692791463120051E-2</v>
      </c>
      <c r="C508">
        <f t="shared" ca="1" si="17"/>
        <v>3949.1739066415312</v>
      </c>
    </row>
    <row r="509" spans="1:3">
      <c r="A509">
        <f t="shared" ca="1" si="16"/>
        <v>4.3305363421535896E-2</v>
      </c>
      <c r="B509" s="26">
        <f t="shared" ca="1" si="16"/>
        <v>4.5500721698827809E-2</v>
      </c>
      <c r="C509">
        <f t="shared" ca="1" si="17"/>
        <v>4188.4234358166605</v>
      </c>
    </row>
    <row r="510" spans="1:3">
      <c r="A510">
        <f t="shared" ca="1" si="16"/>
        <v>4.6274120800156297E-2</v>
      </c>
      <c r="B510" s="26">
        <f t="shared" ca="1" si="16"/>
        <v>5.6119872500842029E-2</v>
      </c>
      <c r="C510">
        <f t="shared" ca="1" si="17"/>
        <v>3363.7524788298456</v>
      </c>
    </row>
    <row r="511" spans="1:3">
      <c r="A511">
        <f t="shared" ca="1" si="16"/>
        <v>5.5558223517137781E-2</v>
      </c>
      <c r="B511" s="26">
        <f t="shared" ca="1" si="16"/>
        <v>4.5258202127066424E-2</v>
      </c>
      <c r="C511">
        <f t="shared" ca="1" si="17"/>
        <v>3610.8965175760313</v>
      </c>
    </row>
    <row r="512" spans="1:3">
      <c r="A512">
        <f t="shared" ca="1" si="16"/>
        <v>5.1687475323556616E-2</v>
      </c>
      <c r="B512" s="26">
        <f t="shared" ca="1" si="16"/>
        <v>4.8284123641865927E-2</v>
      </c>
      <c r="C512">
        <f t="shared" ca="1" si="17"/>
        <v>4015.3917776911621</v>
      </c>
    </row>
    <row r="513" spans="1:3">
      <c r="A513">
        <f t="shared" ca="1" si="16"/>
        <v>5.0182304075867643E-2</v>
      </c>
      <c r="B513" s="26">
        <f t="shared" ca="1" si="16"/>
        <v>5.1694714260063598E-2</v>
      </c>
      <c r="C513">
        <f t="shared" ca="1" si="17"/>
        <v>4329.0888779324996</v>
      </c>
    </row>
    <row r="514" spans="1:3">
      <c r="A514">
        <f t="shared" ca="1" si="16"/>
        <v>5.3302455130515743E-2</v>
      </c>
      <c r="B514" s="26">
        <f t="shared" ca="1" si="16"/>
        <v>5.6436292245833929E-2</v>
      </c>
      <c r="C514">
        <f t="shared" ca="1" si="17"/>
        <v>3449.8109423071278</v>
      </c>
    </row>
    <row r="515" spans="1:3">
      <c r="A515">
        <f t="shared" ref="A515:B578" ca="1" si="18" xml:space="preserve"> NORMINV(RAND(),0.05,0.005)</f>
        <v>5.4582048075106901E-2</v>
      </c>
      <c r="B515" s="26">
        <f t="shared" ca="1" si="18"/>
        <v>4.572624683549701E-2</v>
      </c>
      <c r="C515">
        <f t="shared" ref="C515:C578" ca="1" si="19" xml:space="preserve"> RAND()*(4500-3000)+3000</f>
        <v>3451.7859838312183</v>
      </c>
    </row>
    <row r="516" spans="1:3">
      <c r="A516">
        <f t="shared" ca="1" si="18"/>
        <v>4.7589024357079172E-2</v>
      </c>
      <c r="B516" s="26">
        <f t="shared" ca="1" si="18"/>
        <v>4.3525278033799124E-2</v>
      </c>
      <c r="C516">
        <f t="shared" ca="1" si="19"/>
        <v>4274.896882608703</v>
      </c>
    </row>
    <row r="517" spans="1:3">
      <c r="A517">
        <f t="shared" ca="1" si="18"/>
        <v>5.1408326410667858E-2</v>
      </c>
      <c r="B517" s="26">
        <f t="shared" ca="1" si="18"/>
        <v>4.5737985581986551E-2</v>
      </c>
      <c r="C517">
        <f t="shared" ca="1" si="19"/>
        <v>4066.9929920173108</v>
      </c>
    </row>
    <row r="518" spans="1:3">
      <c r="A518">
        <f t="shared" ca="1" si="18"/>
        <v>4.9585415508885504E-2</v>
      </c>
      <c r="B518" s="26">
        <f t="shared" ca="1" si="18"/>
        <v>3.6700339564188028E-2</v>
      </c>
      <c r="C518">
        <f t="shared" ca="1" si="19"/>
        <v>4378.4311101248095</v>
      </c>
    </row>
    <row r="519" spans="1:3">
      <c r="A519">
        <f t="shared" ca="1" si="18"/>
        <v>5.4661067928411113E-2</v>
      </c>
      <c r="B519" s="26">
        <f t="shared" ca="1" si="18"/>
        <v>4.961727723681976E-2</v>
      </c>
      <c r="C519">
        <f t="shared" ca="1" si="19"/>
        <v>4313.6233613524091</v>
      </c>
    </row>
    <row r="520" spans="1:3">
      <c r="A520">
        <f t="shared" ca="1" si="18"/>
        <v>4.7026991189544919E-2</v>
      </c>
      <c r="B520" s="26">
        <f t="shared" ca="1" si="18"/>
        <v>3.6000607889061245E-2</v>
      </c>
      <c r="C520">
        <f t="shared" ca="1" si="19"/>
        <v>4170.5595577512941</v>
      </c>
    </row>
    <row r="521" spans="1:3">
      <c r="A521">
        <f t="shared" ca="1" si="18"/>
        <v>5.9006354485045799E-2</v>
      </c>
      <c r="B521" s="26">
        <f t="shared" ca="1" si="18"/>
        <v>5.0929467721004026E-2</v>
      </c>
      <c r="C521">
        <f t="shared" ca="1" si="19"/>
        <v>3071.0490511731496</v>
      </c>
    </row>
    <row r="522" spans="1:3">
      <c r="A522">
        <f t="shared" ca="1" si="18"/>
        <v>5.5967973914894428E-2</v>
      </c>
      <c r="B522" s="26">
        <f t="shared" ca="1" si="18"/>
        <v>4.6364396688706712E-2</v>
      </c>
      <c r="C522">
        <f t="shared" ca="1" si="19"/>
        <v>3324.7352055930614</v>
      </c>
    </row>
    <row r="523" spans="1:3">
      <c r="A523">
        <f t="shared" ca="1" si="18"/>
        <v>5.01681555801511E-2</v>
      </c>
      <c r="B523" s="26">
        <f t="shared" ca="1" si="18"/>
        <v>5.3438194331949192E-2</v>
      </c>
      <c r="C523">
        <f t="shared" ca="1" si="19"/>
        <v>3383.1476845916909</v>
      </c>
    </row>
    <row r="524" spans="1:3">
      <c r="A524">
        <f t="shared" ca="1" si="18"/>
        <v>4.5526195594894653E-2</v>
      </c>
      <c r="B524" s="26">
        <f t="shared" ca="1" si="18"/>
        <v>5.9188997719215111E-2</v>
      </c>
      <c r="C524">
        <f t="shared" ca="1" si="19"/>
        <v>4192.5578912560868</v>
      </c>
    </row>
    <row r="525" spans="1:3">
      <c r="A525">
        <f t="shared" ca="1" si="18"/>
        <v>4.3586500918858642E-2</v>
      </c>
      <c r="B525" s="26">
        <f t="shared" ca="1" si="18"/>
        <v>5.1022160442626967E-2</v>
      </c>
      <c r="C525">
        <f t="shared" ca="1" si="19"/>
        <v>3785.7050710461722</v>
      </c>
    </row>
    <row r="526" spans="1:3">
      <c r="A526">
        <f t="shared" ca="1" si="18"/>
        <v>4.9666429883562978E-2</v>
      </c>
      <c r="B526" s="26">
        <f t="shared" ca="1" si="18"/>
        <v>4.556483540670897E-2</v>
      </c>
      <c r="C526">
        <f t="shared" ca="1" si="19"/>
        <v>4149.9667987918192</v>
      </c>
    </row>
    <row r="527" spans="1:3">
      <c r="A527">
        <f t="shared" ca="1" si="18"/>
        <v>4.9475420797514554E-2</v>
      </c>
      <c r="B527" s="26">
        <f t="shared" ca="1" si="18"/>
        <v>4.3521926289602657E-2</v>
      </c>
      <c r="C527">
        <f t="shared" ca="1" si="19"/>
        <v>4191.2532781287891</v>
      </c>
    </row>
    <row r="528" spans="1:3">
      <c r="A528">
        <f t="shared" ca="1" si="18"/>
        <v>4.867099810709638E-2</v>
      </c>
      <c r="B528" s="26">
        <f t="shared" ca="1" si="18"/>
        <v>5.3825093738483862E-2</v>
      </c>
      <c r="C528">
        <f t="shared" ca="1" si="19"/>
        <v>3765.0484111946266</v>
      </c>
    </row>
    <row r="529" spans="1:3">
      <c r="A529">
        <f t="shared" ca="1" si="18"/>
        <v>5.1638111281953281E-2</v>
      </c>
      <c r="B529" s="26">
        <f t="shared" ca="1" si="18"/>
        <v>4.8700169328925499E-2</v>
      </c>
      <c r="C529">
        <f t="shared" ca="1" si="19"/>
        <v>3412.8421943572698</v>
      </c>
    </row>
    <row r="530" spans="1:3">
      <c r="A530">
        <f t="shared" ca="1" si="18"/>
        <v>4.6851084782606627E-2</v>
      </c>
      <c r="B530" s="26">
        <f t="shared" ca="1" si="18"/>
        <v>5.3873874039077868E-2</v>
      </c>
      <c r="C530">
        <f t="shared" ca="1" si="19"/>
        <v>4003.9229961543592</v>
      </c>
    </row>
    <row r="531" spans="1:3">
      <c r="A531">
        <f t="shared" ca="1" si="18"/>
        <v>5.4051013568296669E-2</v>
      </c>
      <c r="B531" s="26">
        <f t="shared" ca="1" si="18"/>
        <v>5.0679990462253979E-2</v>
      </c>
      <c r="C531">
        <f t="shared" ca="1" si="19"/>
        <v>3815.0779797766081</v>
      </c>
    </row>
    <row r="532" spans="1:3">
      <c r="A532">
        <f t="shared" ca="1" si="18"/>
        <v>5.9342435199381829E-2</v>
      </c>
      <c r="B532" s="26">
        <f t="shared" ca="1" si="18"/>
        <v>4.5508391981744702E-2</v>
      </c>
      <c r="C532">
        <f t="shared" ca="1" si="19"/>
        <v>4351.7848662458819</v>
      </c>
    </row>
    <row r="533" spans="1:3">
      <c r="A533">
        <f t="shared" ca="1" si="18"/>
        <v>5.1428259923754806E-2</v>
      </c>
      <c r="B533" s="26">
        <f t="shared" ca="1" si="18"/>
        <v>5.0338997106995506E-2</v>
      </c>
      <c r="C533">
        <f t="shared" ca="1" si="19"/>
        <v>3123.7644955307501</v>
      </c>
    </row>
    <row r="534" spans="1:3">
      <c r="A534">
        <f t="shared" ca="1" si="18"/>
        <v>4.8543244055697751E-2</v>
      </c>
      <c r="B534" s="26">
        <f t="shared" ca="1" si="18"/>
        <v>4.9124341632369971E-2</v>
      </c>
      <c r="C534">
        <f t="shared" ca="1" si="19"/>
        <v>3901.8751405775829</v>
      </c>
    </row>
    <row r="535" spans="1:3">
      <c r="A535">
        <f t="shared" ca="1" si="18"/>
        <v>4.0332868204755894E-2</v>
      </c>
      <c r="B535" s="26">
        <f t="shared" ca="1" si="18"/>
        <v>4.4915087199060198E-2</v>
      </c>
      <c r="C535">
        <f t="shared" ca="1" si="19"/>
        <v>4416.5366117099848</v>
      </c>
    </row>
    <row r="536" spans="1:3">
      <c r="A536">
        <f t="shared" ca="1" si="18"/>
        <v>5.2353612173658373E-2</v>
      </c>
      <c r="B536" s="26">
        <f t="shared" ca="1" si="18"/>
        <v>5.1268703958949155E-2</v>
      </c>
      <c r="C536">
        <f t="shared" ca="1" si="19"/>
        <v>4440.3973267996234</v>
      </c>
    </row>
    <row r="537" spans="1:3">
      <c r="A537">
        <f t="shared" ca="1" si="18"/>
        <v>6.8009459789749344E-2</v>
      </c>
      <c r="B537" s="26">
        <f t="shared" ca="1" si="18"/>
        <v>4.7582362969653902E-2</v>
      </c>
      <c r="C537">
        <f t="shared" ca="1" si="19"/>
        <v>4409.8804089016603</v>
      </c>
    </row>
    <row r="538" spans="1:3">
      <c r="A538">
        <f t="shared" ca="1" si="18"/>
        <v>4.3426860112959709E-2</v>
      </c>
      <c r="B538" s="26">
        <f t="shared" ca="1" si="18"/>
        <v>5.4440015419500103E-2</v>
      </c>
      <c r="C538">
        <f t="shared" ca="1" si="19"/>
        <v>4241.2925490769449</v>
      </c>
    </row>
    <row r="539" spans="1:3">
      <c r="A539">
        <f t="shared" ca="1" si="18"/>
        <v>5.1929296789285928E-2</v>
      </c>
      <c r="B539" s="26">
        <f t="shared" ca="1" si="18"/>
        <v>4.9101848492287839E-2</v>
      </c>
      <c r="C539">
        <f t="shared" ca="1" si="19"/>
        <v>4124.5531923060134</v>
      </c>
    </row>
    <row r="540" spans="1:3">
      <c r="A540">
        <f t="shared" ca="1" si="18"/>
        <v>4.1555698313517381E-2</v>
      </c>
      <c r="B540" s="26">
        <f t="shared" ca="1" si="18"/>
        <v>4.7639829647401273E-2</v>
      </c>
      <c r="C540">
        <f t="shared" ca="1" si="19"/>
        <v>3190.9894967386613</v>
      </c>
    </row>
    <row r="541" spans="1:3">
      <c r="A541">
        <f t="shared" ca="1" si="18"/>
        <v>4.7607285178087703E-2</v>
      </c>
      <c r="B541" s="26">
        <f t="shared" ca="1" si="18"/>
        <v>4.8096047314516867E-2</v>
      </c>
      <c r="C541">
        <f t="shared" ca="1" si="19"/>
        <v>3938.0934835623998</v>
      </c>
    </row>
    <row r="542" spans="1:3">
      <c r="A542">
        <f t="shared" ca="1" si="18"/>
        <v>6.2753836040460642E-2</v>
      </c>
      <c r="B542" s="26">
        <f t="shared" ca="1" si="18"/>
        <v>5.1741589182336171E-2</v>
      </c>
      <c r="C542">
        <f t="shared" ca="1" si="19"/>
        <v>3936.2700960860725</v>
      </c>
    </row>
    <row r="543" spans="1:3">
      <c r="A543">
        <f t="shared" ca="1" si="18"/>
        <v>5.6448624535964935E-2</v>
      </c>
      <c r="B543" s="26">
        <f t="shared" ca="1" si="18"/>
        <v>5.2505648233763934E-2</v>
      </c>
      <c r="C543">
        <f t="shared" ca="1" si="19"/>
        <v>3900.5386499771253</v>
      </c>
    </row>
    <row r="544" spans="1:3">
      <c r="A544">
        <f t="shared" ca="1" si="18"/>
        <v>4.735398431825847E-2</v>
      </c>
      <c r="B544" s="26">
        <f t="shared" ca="1" si="18"/>
        <v>4.6553916251845635E-2</v>
      </c>
      <c r="C544">
        <f t="shared" ca="1" si="19"/>
        <v>3073.6996553895506</v>
      </c>
    </row>
    <row r="545" spans="1:3">
      <c r="A545">
        <f t="shared" ca="1" si="18"/>
        <v>5.309362283218047E-2</v>
      </c>
      <c r="B545" s="26">
        <f t="shared" ca="1" si="18"/>
        <v>4.9539569077504321E-2</v>
      </c>
      <c r="C545">
        <f t="shared" ca="1" si="19"/>
        <v>4120.6123484662949</v>
      </c>
    </row>
    <row r="546" spans="1:3">
      <c r="A546">
        <f t="shared" ca="1" si="18"/>
        <v>4.3295759361782683E-2</v>
      </c>
      <c r="B546" s="26">
        <f t="shared" ca="1" si="18"/>
        <v>4.542423169334809E-2</v>
      </c>
      <c r="C546">
        <f t="shared" ca="1" si="19"/>
        <v>4428.3380314944061</v>
      </c>
    </row>
    <row r="547" spans="1:3">
      <c r="A547">
        <f t="shared" ca="1" si="18"/>
        <v>4.6363574214423491E-2</v>
      </c>
      <c r="B547" s="26">
        <f t="shared" ca="1" si="18"/>
        <v>5.1640646975259517E-2</v>
      </c>
      <c r="C547">
        <f t="shared" ca="1" si="19"/>
        <v>4244.7648408195018</v>
      </c>
    </row>
    <row r="548" spans="1:3">
      <c r="A548">
        <f t="shared" ca="1" si="18"/>
        <v>4.6267678459715522E-2</v>
      </c>
      <c r="B548" s="26">
        <f t="shared" ca="1" si="18"/>
        <v>5.1296236535322705E-2</v>
      </c>
      <c r="C548">
        <f t="shared" ca="1" si="19"/>
        <v>3575.4857354792443</v>
      </c>
    </row>
    <row r="549" spans="1:3">
      <c r="A549">
        <f t="shared" ca="1" si="18"/>
        <v>4.2505333775786011E-2</v>
      </c>
      <c r="B549" s="26">
        <f t="shared" ca="1" si="18"/>
        <v>5.1840712211661442E-2</v>
      </c>
      <c r="C549">
        <f t="shared" ca="1" si="19"/>
        <v>3800.0213698685402</v>
      </c>
    </row>
    <row r="550" spans="1:3">
      <c r="A550">
        <f t="shared" ca="1" si="18"/>
        <v>5.2241937402202142E-2</v>
      </c>
      <c r="B550" s="26">
        <f t="shared" ca="1" si="18"/>
        <v>5.81668138317624E-2</v>
      </c>
      <c r="C550">
        <f t="shared" ca="1" si="19"/>
        <v>3005.4786185299463</v>
      </c>
    </row>
    <row r="551" spans="1:3">
      <c r="A551">
        <f t="shared" ca="1" si="18"/>
        <v>4.8641669852811417E-2</v>
      </c>
      <c r="B551" s="26">
        <f t="shared" ca="1" si="18"/>
        <v>5.7076498758349713E-2</v>
      </c>
      <c r="C551">
        <f t="shared" ca="1" si="19"/>
        <v>3483.0916340414842</v>
      </c>
    </row>
    <row r="552" spans="1:3">
      <c r="A552">
        <f t="shared" ca="1" si="18"/>
        <v>3.8672576320040328E-2</v>
      </c>
      <c r="B552" s="26">
        <f t="shared" ca="1" si="18"/>
        <v>4.8966855207206388E-2</v>
      </c>
      <c r="C552">
        <f t="shared" ca="1" si="19"/>
        <v>3589.5709696933386</v>
      </c>
    </row>
    <row r="553" spans="1:3">
      <c r="A553">
        <f t="shared" ca="1" si="18"/>
        <v>4.5479876826087999E-2</v>
      </c>
      <c r="B553" s="26">
        <f t="shared" ca="1" si="18"/>
        <v>5.1773352346886049E-2</v>
      </c>
      <c r="C553">
        <f t="shared" ca="1" si="19"/>
        <v>4439.6766087717015</v>
      </c>
    </row>
    <row r="554" spans="1:3">
      <c r="A554">
        <f t="shared" ca="1" si="18"/>
        <v>5.3871171124428449E-2</v>
      </c>
      <c r="B554" s="26">
        <f t="shared" ca="1" si="18"/>
        <v>4.4248889487286044E-2</v>
      </c>
      <c r="C554">
        <f t="shared" ca="1" si="19"/>
        <v>3145.4278181175246</v>
      </c>
    </row>
    <row r="555" spans="1:3">
      <c r="A555">
        <f t="shared" ca="1" si="18"/>
        <v>4.9085474105709098E-2</v>
      </c>
      <c r="B555" s="26">
        <f t="shared" ca="1" si="18"/>
        <v>5.6772780046031243E-2</v>
      </c>
      <c r="C555">
        <f t="shared" ca="1" si="19"/>
        <v>4414.6476159911372</v>
      </c>
    </row>
    <row r="556" spans="1:3">
      <c r="A556">
        <f t="shared" ca="1" si="18"/>
        <v>4.2528525413123401E-2</v>
      </c>
      <c r="B556" s="26">
        <f t="shared" ca="1" si="18"/>
        <v>4.7894193922735487E-2</v>
      </c>
      <c r="C556">
        <f t="shared" ca="1" si="19"/>
        <v>3473.1252925366525</v>
      </c>
    </row>
    <row r="557" spans="1:3">
      <c r="A557">
        <f t="shared" ca="1" si="18"/>
        <v>5.6206461181480774E-2</v>
      </c>
      <c r="B557" s="26">
        <f t="shared" ca="1" si="18"/>
        <v>4.7699537621349028E-2</v>
      </c>
      <c r="C557">
        <f t="shared" ca="1" si="19"/>
        <v>3722.3223191291718</v>
      </c>
    </row>
    <row r="558" spans="1:3">
      <c r="A558">
        <f t="shared" ca="1" si="18"/>
        <v>5.2384227670198166E-2</v>
      </c>
      <c r="B558" s="26">
        <f t="shared" ca="1" si="18"/>
        <v>5.601229054969982E-2</v>
      </c>
      <c r="C558">
        <f t="shared" ca="1" si="19"/>
        <v>4411.1568223590884</v>
      </c>
    </row>
    <row r="559" spans="1:3">
      <c r="A559">
        <f t="shared" ca="1" si="18"/>
        <v>4.2817212733503342E-2</v>
      </c>
      <c r="B559" s="26">
        <f t="shared" ca="1" si="18"/>
        <v>5.660659184544517E-2</v>
      </c>
      <c r="C559">
        <f t="shared" ca="1" si="19"/>
        <v>3499.4899170310778</v>
      </c>
    </row>
    <row r="560" spans="1:3">
      <c r="A560">
        <f t="shared" ca="1" si="18"/>
        <v>5.3578363335451053E-2</v>
      </c>
      <c r="B560" s="26">
        <f t="shared" ca="1" si="18"/>
        <v>5.1538948026825349E-2</v>
      </c>
      <c r="C560">
        <f t="shared" ca="1" si="19"/>
        <v>4355.9602587201935</v>
      </c>
    </row>
    <row r="561" spans="1:3">
      <c r="A561">
        <f t="shared" ca="1" si="18"/>
        <v>5.1155706636891944E-2</v>
      </c>
      <c r="B561" s="26">
        <f t="shared" ca="1" si="18"/>
        <v>5.0866761159592579E-2</v>
      </c>
      <c r="C561">
        <f t="shared" ca="1" si="19"/>
        <v>3607.1418298572798</v>
      </c>
    </row>
    <row r="562" spans="1:3">
      <c r="A562">
        <f t="shared" ca="1" si="18"/>
        <v>4.3703662489163034E-2</v>
      </c>
      <c r="B562" s="26">
        <f t="shared" ca="1" si="18"/>
        <v>4.8570486733029855E-2</v>
      </c>
      <c r="C562">
        <f t="shared" ca="1" si="19"/>
        <v>3444.6346936613099</v>
      </c>
    </row>
    <row r="563" spans="1:3">
      <c r="A563">
        <f t="shared" ca="1" si="18"/>
        <v>3.6269645002563869E-2</v>
      </c>
      <c r="B563" s="26">
        <f t="shared" ca="1" si="18"/>
        <v>4.8838152999632845E-2</v>
      </c>
      <c r="C563">
        <f t="shared" ca="1" si="19"/>
        <v>3381.2408318602361</v>
      </c>
    </row>
    <row r="564" spans="1:3">
      <c r="A564">
        <f t="shared" ca="1" si="18"/>
        <v>4.6462857724542707E-2</v>
      </c>
      <c r="B564" s="26">
        <f t="shared" ca="1" si="18"/>
        <v>5.1719733352290916E-2</v>
      </c>
      <c r="C564">
        <f t="shared" ca="1" si="19"/>
        <v>4025.4974148628371</v>
      </c>
    </row>
    <row r="565" spans="1:3">
      <c r="A565">
        <f t="shared" ca="1" si="18"/>
        <v>4.8619676024940238E-2</v>
      </c>
      <c r="B565" s="26">
        <f t="shared" ca="1" si="18"/>
        <v>4.8870994968192562E-2</v>
      </c>
      <c r="C565">
        <f t="shared" ca="1" si="19"/>
        <v>3645.3780502429518</v>
      </c>
    </row>
    <row r="566" spans="1:3">
      <c r="A566">
        <f t="shared" ca="1" si="18"/>
        <v>5.3963848368122992E-2</v>
      </c>
      <c r="B566" s="26">
        <f t="shared" ca="1" si="18"/>
        <v>4.7087550830438564E-2</v>
      </c>
      <c r="C566">
        <f t="shared" ca="1" si="19"/>
        <v>4304.9696872850491</v>
      </c>
    </row>
    <row r="567" spans="1:3">
      <c r="A567">
        <f t="shared" ca="1" si="18"/>
        <v>4.6165601882576693E-2</v>
      </c>
      <c r="B567" s="26">
        <f t="shared" ca="1" si="18"/>
        <v>5.2236432783675207E-2</v>
      </c>
      <c r="C567">
        <f t="shared" ca="1" si="19"/>
        <v>3078.2424837374037</v>
      </c>
    </row>
    <row r="568" spans="1:3">
      <c r="A568">
        <f t="shared" ca="1" si="18"/>
        <v>4.9204762803334669E-2</v>
      </c>
      <c r="B568" s="26">
        <f t="shared" ca="1" si="18"/>
        <v>4.9245485101796792E-2</v>
      </c>
      <c r="C568">
        <f t="shared" ca="1" si="19"/>
        <v>3400.9427437933145</v>
      </c>
    </row>
    <row r="569" spans="1:3">
      <c r="A569">
        <f t="shared" ca="1" si="18"/>
        <v>4.654350500457264E-2</v>
      </c>
      <c r="B569" s="26">
        <f t="shared" ca="1" si="18"/>
        <v>5.1126725730346559E-2</v>
      </c>
      <c r="C569">
        <f t="shared" ca="1" si="19"/>
        <v>4490.691627342665</v>
      </c>
    </row>
    <row r="570" spans="1:3">
      <c r="A570">
        <f t="shared" ca="1" si="18"/>
        <v>5.1233907392892616E-2</v>
      </c>
      <c r="B570" s="26">
        <f t="shared" ca="1" si="18"/>
        <v>5.5042334860077952E-2</v>
      </c>
      <c r="C570">
        <f t="shared" ca="1" si="19"/>
        <v>3890.7273383078264</v>
      </c>
    </row>
    <row r="571" spans="1:3">
      <c r="A571">
        <f t="shared" ca="1" si="18"/>
        <v>5.2637458308044151E-2</v>
      </c>
      <c r="B571" s="26">
        <f t="shared" ca="1" si="18"/>
        <v>5.2029568289760443E-2</v>
      </c>
      <c r="C571">
        <f t="shared" ca="1" si="19"/>
        <v>4097.8338437510683</v>
      </c>
    </row>
    <row r="572" spans="1:3">
      <c r="A572">
        <f t="shared" ca="1" si="18"/>
        <v>4.7661446238160231E-2</v>
      </c>
      <c r="B572" s="26">
        <f t="shared" ca="1" si="18"/>
        <v>5.1344227658987045E-2</v>
      </c>
      <c r="C572">
        <f t="shared" ca="1" si="19"/>
        <v>4360.8639320753227</v>
      </c>
    </row>
    <row r="573" spans="1:3">
      <c r="A573">
        <f t="shared" ca="1" si="18"/>
        <v>4.2997375041526759E-2</v>
      </c>
      <c r="B573" s="26">
        <f t="shared" ca="1" si="18"/>
        <v>5.638769369215129E-2</v>
      </c>
      <c r="C573">
        <f t="shared" ca="1" si="19"/>
        <v>3306.2888184404951</v>
      </c>
    </row>
    <row r="574" spans="1:3">
      <c r="A574">
        <f t="shared" ca="1" si="18"/>
        <v>5.2488932902935839E-2</v>
      </c>
      <c r="B574" s="26">
        <f t="shared" ca="1" si="18"/>
        <v>4.5450142707587918E-2</v>
      </c>
      <c r="C574">
        <f t="shared" ca="1" si="19"/>
        <v>4200.3335437040541</v>
      </c>
    </row>
    <row r="575" spans="1:3">
      <c r="A575">
        <f t="shared" ca="1" si="18"/>
        <v>4.4009159869902323E-2</v>
      </c>
      <c r="B575" s="26">
        <f t="shared" ca="1" si="18"/>
        <v>6.0314916293702239E-2</v>
      </c>
      <c r="C575">
        <f t="shared" ca="1" si="19"/>
        <v>3535.6935124816355</v>
      </c>
    </row>
    <row r="576" spans="1:3">
      <c r="A576">
        <f t="shared" ca="1" si="18"/>
        <v>4.1345762593278171E-2</v>
      </c>
      <c r="B576" s="26">
        <f t="shared" ca="1" si="18"/>
        <v>5.0210104011164783E-2</v>
      </c>
      <c r="C576">
        <f t="shared" ca="1" si="19"/>
        <v>4190.2037715079732</v>
      </c>
    </row>
    <row r="577" spans="1:3">
      <c r="A577">
        <f t="shared" ca="1" si="18"/>
        <v>4.7032669634094068E-2</v>
      </c>
      <c r="B577" s="26">
        <f t="shared" ca="1" si="18"/>
        <v>4.9925101862319236E-2</v>
      </c>
      <c r="C577">
        <f t="shared" ca="1" si="19"/>
        <v>4294.6708151503062</v>
      </c>
    </row>
    <row r="578" spans="1:3">
      <c r="A578">
        <f t="shared" ca="1" si="18"/>
        <v>5.3037458925406414E-2</v>
      </c>
      <c r="B578" s="26">
        <f t="shared" ca="1" si="18"/>
        <v>5.4681315873460444E-2</v>
      </c>
      <c r="C578">
        <f t="shared" ca="1" si="19"/>
        <v>3046.1069976326849</v>
      </c>
    </row>
    <row r="579" spans="1:3">
      <c r="A579">
        <f t="shared" ref="A579:B642" ca="1" si="20" xml:space="preserve"> NORMINV(RAND(),0.05,0.005)</f>
        <v>4.588601698857829E-2</v>
      </c>
      <c r="B579" s="26">
        <f t="shared" ca="1" si="20"/>
        <v>5.2708174464743518E-2</v>
      </c>
      <c r="C579">
        <f t="shared" ref="C579:C642" ca="1" si="21" xml:space="preserve"> RAND()*(4500-3000)+3000</f>
        <v>4224.5310895907533</v>
      </c>
    </row>
    <row r="580" spans="1:3">
      <c r="A580">
        <f t="shared" ca="1" si="20"/>
        <v>4.6322402054536797E-2</v>
      </c>
      <c r="B580" s="26">
        <f t="shared" ca="1" si="20"/>
        <v>4.9601186259226306E-2</v>
      </c>
      <c r="C580">
        <f t="shared" ca="1" si="21"/>
        <v>4380.9058917553248</v>
      </c>
    </row>
    <row r="581" spans="1:3">
      <c r="A581">
        <f t="shared" ca="1" si="20"/>
        <v>5.1298904232686453E-2</v>
      </c>
      <c r="B581" s="26">
        <f t="shared" ca="1" si="20"/>
        <v>4.7432662924428097E-2</v>
      </c>
      <c r="C581">
        <f t="shared" ca="1" si="21"/>
        <v>3955.1755638641548</v>
      </c>
    </row>
    <row r="582" spans="1:3">
      <c r="A582">
        <f t="shared" ca="1" si="20"/>
        <v>4.0511425336414011E-2</v>
      </c>
      <c r="B582" s="26">
        <f t="shared" ca="1" si="20"/>
        <v>4.8431183486759823E-2</v>
      </c>
      <c r="C582">
        <f t="shared" ca="1" si="21"/>
        <v>3837.4699711832272</v>
      </c>
    </row>
    <row r="583" spans="1:3">
      <c r="A583">
        <f t="shared" ca="1" si="20"/>
        <v>4.3942881142624207E-2</v>
      </c>
      <c r="B583" s="26">
        <f t="shared" ca="1" si="20"/>
        <v>5.6327408116276741E-2</v>
      </c>
      <c r="C583">
        <f t="shared" ca="1" si="21"/>
        <v>4414.6669516595121</v>
      </c>
    </row>
    <row r="584" spans="1:3">
      <c r="A584">
        <f t="shared" ca="1" si="20"/>
        <v>5.419512557341654E-2</v>
      </c>
      <c r="B584" s="26">
        <f t="shared" ca="1" si="20"/>
        <v>5.3152694448940253E-2</v>
      </c>
      <c r="C584">
        <f t="shared" ca="1" si="21"/>
        <v>3791.2479260769687</v>
      </c>
    </row>
    <row r="585" spans="1:3">
      <c r="A585">
        <f t="shared" ca="1" si="20"/>
        <v>5.3563730955820364E-2</v>
      </c>
      <c r="B585" s="26">
        <f t="shared" ca="1" si="20"/>
        <v>5.0092448516462128E-2</v>
      </c>
      <c r="C585">
        <f t="shared" ca="1" si="21"/>
        <v>3963.5139677481643</v>
      </c>
    </row>
    <row r="586" spans="1:3">
      <c r="A586">
        <f t="shared" ca="1" si="20"/>
        <v>4.8927754109390001E-2</v>
      </c>
      <c r="B586" s="26">
        <f t="shared" ca="1" si="20"/>
        <v>5.2960011745051314E-2</v>
      </c>
      <c r="C586">
        <f t="shared" ca="1" si="21"/>
        <v>3203.5008857383436</v>
      </c>
    </row>
    <row r="587" spans="1:3">
      <c r="A587">
        <f t="shared" ca="1" si="20"/>
        <v>5.762016965460915E-2</v>
      </c>
      <c r="B587" s="26">
        <f t="shared" ca="1" si="20"/>
        <v>4.3765683241750911E-2</v>
      </c>
      <c r="C587">
        <f t="shared" ca="1" si="21"/>
        <v>4231.1472849344937</v>
      </c>
    </row>
    <row r="588" spans="1:3">
      <c r="A588">
        <f t="shared" ca="1" si="20"/>
        <v>4.703279856217242E-2</v>
      </c>
      <c r="B588" s="26">
        <f t="shared" ca="1" si="20"/>
        <v>5.1991475285572034E-2</v>
      </c>
      <c r="C588">
        <f t="shared" ca="1" si="21"/>
        <v>4384.9865858294115</v>
      </c>
    </row>
    <row r="589" spans="1:3">
      <c r="A589">
        <f t="shared" ca="1" si="20"/>
        <v>4.6378767754020146E-2</v>
      </c>
      <c r="B589" s="26">
        <f t="shared" ca="1" si="20"/>
        <v>4.6568805689758096E-2</v>
      </c>
      <c r="C589">
        <f t="shared" ca="1" si="21"/>
        <v>3390.1881421866979</v>
      </c>
    </row>
    <row r="590" spans="1:3">
      <c r="A590">
        <f t="shared" ca="1" si="20"/>
        <v>4.8359043967388084E-2</v>
      </c>
      <c r="B590" s="26">
        <f t="shared" ca="1" si="20"/>
        <v>4.4171122242251497E-2</v>
      </c>
      <c r="C590">
        <f t="shared" ca="1" si="21"/>
        <v>3168.2115957135211</v>
      </c>
    </row>
    <row r="591" spans="1:3">
      <c r="A591">
        <f t="shared" ca="1" si="20"/>
        <v>5.4368521617058831E-2</v>
      </c>
      <c r="B591" s="26">
        <f t="shared" ca="1" si="20"/>
        <v>5.4572149737592564E-2</v>
      </c>
      <c r="C591">
        <f t="shared" ca="1" si="21"/>
        <v>4375.1442482816437</v>
      </c>
    </row>
    <row r="592" spans="1:3">
      <c r="A592">
        <f t="shared" ca="1" si="20"/>
        <v>4.4759202581853029E-2</v>
      </c>
      <c r="B592" s="26">
        <f t="shared" ca="1" si="20"/>
        <v>5.3210057564657395E-2</v>
      </c>
      <c r="C592">
        <f t="shared" ca="1" si="21"/>
        <v>3367.4116757629436</v>
      </c>
    </row>
    <row r="593" spans="1:3">
      <c r="A593">
        <f t="shared" ca="1" si="20"/>
        <v>5.0944760090829905E-2</v>
      </c>
      <c r="B593" s="26">
        <f t="shared" ca="1" si="20"/>
        <v>3.9790241423388314E-2</v>
      </c>
      <c r="C593">
        <f t="shared" ca="1" si="21"/>
        <v>4033.570191131128</v>
      </c>
    </row>
    <row r="594" spans="1:3">
      <c r="A594">
        <f t="shared" ca="1" si="20"/>
        <v>5.2933997322728063E-2</v>
      </c>
      <c r="B594" s="26">
        <f t="shared" ca="1" si="20"/>
        <v>4.9620080419459145E-2</v>
      </c>
      <c r="C594">
        <f t="shared" ca="1" si="21"/>
        <v>3584.8659998336216</v>
      </c>
    </row>
    <row r="595" spans="1:3">
      <c r="A595">
        <f t="shared" ca="1" si="20"/>
        <v>5.3721930434765676E-2</v>
      </c>
      <c r="B595" s="26">
        <f t="shared" ca="1" si="20"/>
        <v>5.38430973084311E-2</v>
      </c>
      <c r="C595">
        <f t="shared" ca="1" si="21"/>
        <v>3569.8934749018376</v>
      </c>
    </row>
    <row r="596" spans="1:3">
      <c r="A596">
        <f t="shared" ca="1" si="20"/>
        <v>5.0629447341695229E-2</v>
      </c>
      <c r="B596" s="26">
        <f t="shared" ca="1" si="20"/>
        <v>5.3611252696100488E-2</v>
      </c>
      <c r="C596">
        <f t="shared" ca="1" si="21"/>
        <v>4434.6239169942619</v>
      </c>
    </row>
    <row r="597" spans="1:3">
      <c r="A597">
        <f t="shared" ca="1" si="20"/>
        <v>5.3796350462224848E-2</v>
      </c>
      <c r="B597" s="26">
        <f t="shared" ca="1" si="20"/>
        <v>5.7375622634629454E-2</v>
      </c>
      <c r="C597">
        <f t="shared" ca="1" si="21"/>
        <v>3615.3897075988739</v>
      </c>
    </row>
    <row r="598" spans="1:3">
      <c r="A598">
        <f t="shared" ca="1" si="20"/>
        <v>5.0197728477953667E-2</v>
      </c>
      <c r="B598" s="26">
        <f t="shared" ca="1" si="20"/>
        <v>5.4848524068324835E-2</v>
      </c>
      <c r="C598">
        <f t="shared" ca="1" si="21"/>
        <v>3068.8749904374358</v>
      </c>
    </row>
    <row r="599" spans="1:3">
      <c r="A599">
        <f t="shared" ca="1" si="20"/>
        <v>4.8605614837127359E-2</v>
      </c>
      <c r="B599" s="26">
        <f t="shared" ca="1" si="20"/>
        <v>4.4747835080876985E-2</v>
      </c>
      <c r="C599">
        <f t="shared" ca="1" si="21"/>
        <v>3499.5073543442513</v>
      </c>
    </row>
    <row r="600" spans="1:3">
      <c r="A600">
        <f t="shared" ca="1" si="20"/>
        <v>5.3104388974196427E-2</v>
      </c>
      <c r="B600" s="26">
        <f t="shared" ca="1" si="20"/>
        <v>5.247202786070105E-2</v>
      </c>
      <c r="C600">
        <f t="shared" ca="1" si="21"/>
        <v>3208.0815042524673</v>
      </c>
    </row>
    <row r="601" spans="1:3">
      <c r="A601">
        <f t="shared" ca="1" si="20"/>
        <v>5.0098307479411464E-2</v>
      </c>
      <c r="B601" s="26">
        <f t="shared" ca="1" si="20"/>
        <v>5.4163565661301143E-2</v>
      </c>
      <c r="C601">
        <f t="shared" ca="1" si="21"/>
        <v>3147.9324456704935</v>
      </c>
    </row>
    <row r="602" spans="1:3">
      <c r="A602">
        <f t="shared" ca="1" si="20"/>
        <v>5.3016817002466632E-2</v>
      </c>
      <c r="B602" s="26">
        <f t="shared" ca="1" si="20"/>
        <v>4.7390907666891899E-2</v>
      </c>
      <c r="C602">
        <f t="shared" ca="1" si="21"/>
        <v>3105.6882477940044</v>
      </c>
    </row>
    <row r="603" spans="1:3">
      <c r="A603">
        <f t="shared" ca="1" si="20"/>
        <v>4.6969507695159979E-2</v>
      </c>
      <c r="B603" s="26">
        <f t="shared" ca="1" si="20"/>
        <v>4.6199689420195804E-2</v>
      </c>
      <c r="C603">
        <f t="shared" ca="1" si="21"/>
        <v>4087.5374940389929</v>
      </c>
    </row>
    <row r="604" spans="1:3">
      <c r="A604">
        <f t="shared" ca="1" si="20"/>
        <v>4.4213945043081189E-2</v>
      </c>
      <c r="B604" s="26">
        <f t="shared" ca="1" si="20"/>
        <v>5.7893066012665417E-2</v>
      </c>
      <c r="C604">
        <f t="shared" ca="1" si="21"/>
        <v>3320.031901516536</v>
      </c>
    </row>
    <row r="605" spans="1:3">
      <c r="A605">
        <f t="shared" ca="1" si="20"/>
        <v>5.0705950733991069E-2</v>
      </c>
      <c r="B605" s="26">
        <f t="shared" ca="1" si="20"/>
        <v>4.4058248678347733E-2</v>
      </c>
      <c r="C605">
        <f t="shared" ca="1" si="21"/>
        <v>3834.5327277500473</v>
      </c>
    </row>
    <row r="606" spans="1:3">
      <c r="A606">
        <f t="shared" ca="1" si="20"/>
        <v>3.9601004075132083E-2</v>
      </c>
      <c r="B606" s="26">
        <f t="shared" ca="1" si="20"/>
        <v>5.9532404652099878E-2</v>
      </c>
      <c r="C606">
        <f t="shared" ca="1" si="21"/>
        <v>4083.9297900914271</v>
      </c>
    </row>
    <row r="607" spans="1:3">
      <c r="A607">
        <f t="shared" ca="1" si="20"/>
        <v>3.707341209858684E-2</v>
      </c>
      <c r="B607" s="26">
        <f t="shared" ca="1" si="20"/>
        <v>5.5050858799057578E-2</v>
      </c>
      <c r="C607">
        <f t="shared" ca="1" si="21"/>
        <v>4397.5577582109072</v>
      </c>
    </row>
    <row r="608" spans="1:3">
      <c r="A608">
        <f t="shared" ca="1" si="20"/>
        <v>5.0230831889140029E-2</v>
      </c>
      <c r="B608" s="26">
        <f t="shared" ca="1" si="20"/>
        <v>4.8827515288449828E-2</v>
      </c>
      <c r="C608">
        <f t="shared" ca="1" si="21"/>
        <v>3842.4326568076153</v>
      </c>
    </row>
    <row r="609" spans="1:3">
      <c r="A609">
        <f t="shared" ca="1" si="20"/>
        <v>5.2958757815043583E-2</v>
      </c>
      <c r="B609" s="26">
        <f t="shared" ca="1" si="20"/>
        <v>4.93472793297349E-2</v>
      </c>
      <c r="C609">
        <f t="shared" ca="1" si="21"/>
        <v>3053.21744529133</v>
      </c>
    </row>
    <row r="610" spans="1:3">
      <c r="A610">
        <f t="shared" ca="1" si="20"/>
        <v>5.057972150637613E-2</v>
      </c>
      <c r="B610" s="26">
        <f t="shared" ca="1" si="20"/>
        <v>5.8349885367505849E-2</v>
      </c>
      <c r="C610">
        <f t="shared" ca="1" si="21"/>
        <v>3206.2812494896625</v>
      </c>
    </row>
    <row r="611" spans="1:3">
      <c r="A611">
        <f t="shared" ca="1" si="20"/>
        <v>5.0874694231742942E-2</v>
      </c>
      <c r="B611" s="26">
        <f t="shared" ca="1" si="20"/>
        <v>4.2587156855859162E-2</v>
      </c>
      <c r="C611">
        <f t="shared" ca="1" si="21"/>
        <v>3591.8657319872132</v>
      </c>
    </row>
    <row r="612" spans="1:3">
      <c r="A612">
        <f t="shared" ca="1" si="20"/>
        <v>4.7960931903580993E-2</v>
      </c>
      <c r="B612" s="26">
        <f t="shared" ca="1" si="20"/>
        <v>5.2972664143989781E-2</v>
      </c>
      <c r="C612">
        <f t="shared" ca="1" si="21"/>
        <v>4052.1523442718085</v>
      </c>
    </row>
    <row r="613" spans="1:3">
      <c r="A613">
        <f t="shared" ca="1" si="20"/>
        <v>4.1087751235298876E-2</v>
      </c>
      <c r="B613" s="26">
        <f t="shared" ca="1" si="20"/>
        <v>4.4121302646674271E-2</v>
      </c>
      <c r="C613">
        <f t="shared" ca="1" si="21"/>
        <v>4292.6171195979414</v>
      </c>
    </row>
    <row r="614" spans="1:3">
      <c r="A614">
        <f t="shared" ca="1" si="20"/>
        <v>5.0108309241265282E-2</v>
      </c>
      <c r="B614" s="26">
        <f t="shared" ca="1" si="20"/>
        <v>5.1186633139603935E-2</v>
      </c>
      <c r="C614">
        <f t="shared" ca="1" si="21"/>
        <v>3058.1909583117231</v>
      </c>
    </row>
    <row r="615" spans="1:3">
      <c r="A615">
        <f t="shared" ca="1" si="20"/>
        <v>5.383649236962415E-2</v>
      </c>
      <c r="B615" s="26">
        <f t="shared" ca="1" si="20"/>
        <v>5.7855890808247726E-2</v>
      </c>
      <c r="C615">
        <f t="shared" ca="1" si="21"/>
        <v>3641.9663928575528</v>
      </c>
    </row>
    <row r="616" spans="1:3">
      <c r="A616">
        <f t="shared" ca="1" si="20"/>
        <v>6.1368313059876674E-2</v>
      </c>
      <c r="B616" s="26">
        <f t="shared" ca="1" si="20"/>
        <v>4.9617116427786739E-2</v>
      </c>
      <c r="C616">
        <f t="shared" ca="1" si="21"/>
        <v>3921.1753880375268</v>
      </c>
    </row>
    <row r="617" spans="1:3">
      <c r="A617">
        <f t="shared" ca="1" si="20"/>
        <v>4.0885916953049536E-2</v>
      </c>
      <c r="B617" s="26">
        <f t="shared" ca="1" si="20"/>
        <v>5.070827028704477E-2</v>
      </c>
      <c r="C617">
        <f t="shared" ca="1" si="21"/>
        <v>3782.7801023585544</v>
      </c>
    </row>
    <row r="618" spans="1:3">
      <c r="A618">
        <f t="shared" ca="1" si="20"/>
        <v>4.7559901427652006E-2</v>
      </c>
      <c r="B618" s="26">
        <f t="shared" ca="1" si="20"/>
        <v>4.6241466202563294E-2</v>
      </c>
      <c r="C618">
        <f t="shared" ca="1" si="21"/>
        <v>4339.6191556848935</v>
      </c>
    </row>
    <row r="619" spans="1:3">
      <c r="A619">
        <f t="shared" ca="1" si="20"/>
        <v>4.9502964299999119E-2</v>
      </c>
      <c r="B619" s="26">
        <f t="shared" ca="1" si="20"/>
        <v>4.9338437387132061E-2</v>
      </c>
      <c r="C619">
        <f t="shared" ca="1" si="21"/>
        <v>3506.6090590349595</v>
      </c>
    </row>
    <row r="620" spans="1:3">
      <c r="A620">
        <f t="shared" ca="1" si="20"/>
        <v>5.912426916728334E-2</v>
      </c>
      <c r="B620" s="26">
        <f t="shared" ca="1" si="20"/>
        <v>5.2286466419466215E-2</v>
      </c>
      <c r="C620">
        <f t="shared" ca="1" si="21"/>
        <v>3077.9217137700971</v>
      </c>
    </row>
    <row r="621" spans="1:3">
      <c r="A621">
        <f t="shared" ca="1" si="20"/>
        <v>5.0914500085086641E-2</v>
      </c>
      <c r="B621" s="26">
        <f t="shared" ca="1" si="20"/>
        <v>4.3582261348882552E-2</v>
      </c>
      <c r="C621">
        <f t="shared" ca="1" si="21"/>
        <v>3466.045154870048</v>
      </c>
    </row>
    <row r="622" spans="1:3">
      <c r="A622">
        <f t="shared" ca="1" si="20"/>
        <v>5.1980568527029043E-2</v>
      </c>
      <c r="B622" s="26">
        <f t="shared" ca="1" si="20"/>
        <v>5.2187533166667868E-2</v>
      </c>
      <c r="C622">
        <f t="shared" ca="1" si="21"/>
        <v>3014.5835888567171</v>
      </c>
    </row>
    <row r="623" spans="1:3">
      <c r="A623">
        <f t="shared" ca="1" si="20"/>
        <v>5.4102670161092686E-2</v>
      </c>
      <c r="B623" s="26">
        <f t="shared" ca="1" si="20"/>
        <v>5.2034752057664238E-2</v>
      </c>
      <c r="C623">
        <f t="shared" ca="1" si="21"/>
        <v>3265.3180369795105</v>
      </c>
    </row>
    <row r="624" spans="1:3">
      <c r="A624">
        <f t="shared" ca="1" si="20"/>
        <v>5.168009843903279E-2</v>
      </c>
      <c r="B624" s="26">
        <f t="shared" ca="1" si="20"/>
        <v>4.6228739744019316E-2</v>
      </c>
      <c r="C624">
        <f t="shared" ca="1" si="21"/>
        <v>4168.8303058382389</v>
      </c>
    </row>
    <row r="625" spans="1:3">
      <c r="A625">
        <f t="shared" ca="1" si="20"/>
        <v>5.9252823652121499E-2</v>
      </c>
      <c r="B625" s="26">
        <f t="shared" ca="1" si="20"/>
        <v>5.1854543687150631E-2</v>
      </c>
      <c r="C625">
        <f t="shared" ca="1" si="21"/>
        <v>4341.6319917568326</v>
      </c>
    </row>
    <row r="626" spans="1:3">
      <c r="A626">
        <f t="shared" ca="1" si="20"/>
        <v>4.3000856722286304E-2</v>
      </c>
      <c r="B626" s="26">
        <f t="shared" ca="1" si="20"/>
        <v>5.0873540690884234E-2</v>
      </c>
      <c r="C626">
        <f t="shared" ca="1" si="21"/>
        <v>3890.4805425319423</v>
      </c>
    </row>
    <row r="627" spans="1:3">
      <c r="A627">
        <f t="shared" ca="1" si="20"/>
        <v>5.4461112411297412E-2</v>
      </c>
      <c r="B627" s="26">
        <f t="shared" ca="1" si="20"/>
        <v>4.614711075601359E-2</v>
      </c>
      <c r="C627">
        <f t="shared" ca="1" si="21"/>
        <v>3286.8386781093263</v>
      </c>
    </row>
    <row r="628" spans="1:3">
      <c r="A628">
        <f t="shared" ca="1" si="20"/>
        <v>6.4312828169938038E-2</v>
      </c>
      <c r="B628" s="26">
        <f t="shared" ca="1" si="20"/>
        <v>4.9686616926017481E-2</v>
      </c>
      <c r="C628">
        <f t="shared" ca="1" si="21"/>
        <v>3851.9976872008792</v>
      </c>
    </row>
    <row r="629" spans="1:3">
      <c r="A629">
        <f t="shared" ca="1" si="20"/>
        <v>4.36331903879471E-2</v>
      </c>
      <c r="B629" s="26">
        <f t="shared" ca="1" si="20"/>
        <v>4.0105935298496175E-2</v>
      </c>
      <c r="C629">
        <f t="shared" ca="1" si="21"/>
        <v>3631.6268053829795</v>
      </c>
    </row>
    <row r="630" spans="1:3">
      <c r="A630">
        <f t="shared" ca="1" si="20"/>
        <v>5.5151474990952888E-2</v>
      </c>
      <c r="B630" s="26">
        <f t="shared" ca="1" si="20"/>
        <v>4.4701600520544567E-2</v>
      </c>
      <c r="C630">
        <f t="shared" ca="1" si="21"/>
        <v>3771.9343931419662</v>
      </c>
    </row>
    <row r="631" spans="1:3">
      <c r="A631">
        <f t="shared" ca="1" si="20"/>
        <v>4.7475447377179202E-2</v>
      </c>
      <c r="B631" s="26">
        <f t="shared" ca="1" si="20"/>
        <v>4.9689615072912849E-2</v>
      </c>
      <c r="C631">
        <f t="shared" ca="1" si="21"/>
        <v>3131.5728690493916</v>
      </c>
    </row>
    <row r="632" spans="1:3">
      <c r="A632">
        <f t="shared" ca="1" si="20"/>
        <v>4.4877599615727279E-2</v>
      </c>
      <c r="B632" s="26">
        <f t="shared" ca="1" si="20"/>
        <v>4.9498291384370237E-2</v>
      </c>
      <c r="C632">
        <f t="shared" ca="1" si="21"/>
        <v>3914.4213840211123</v>
      </c>
    </row>
    <row r="633" spans="1:3">
      <c r="A633">
        <f t="shared" ca="1" si="20"/>
        <v>4.592290643980098E-2</v>
      </c>
      <c r="B633" s="26">
        <f t="shared" ca="1" si="20"/>
        <v>5.4406316236346598E-2</v>
      </c>
      <c r="C633">
        <f t="shared" ca="1" si="21"/>
        <v>3201.3733279088206</v>
      </c>
    </row>
    <row r="634" spans="1:3">
      <c r="A634">
        <f t="shared" ca="1" si="20"/>
        <v>4.5861063542093621E-2</v>
      </c>
      <c r="B634" s="26">
        <f t="shared" ca="1" si="20"/>
        <v>5.0532243584469748E-2</v>
      </c>
      <c r="C634">
        <f t="shared" ca="1" si="21"/>
        <v>4482.6806713997603</v>
      </c>
    </row>
    <row r="635" spans="1:3">
      <c r="A635">
        <f t="shared" ca="1" si="20"/>
        <v>5.6097264665426284E-2</v>
      </c>
      <c r="B635" s="26">
        <f t="shared" ca="1" si="20"/>
        <v>4.6073927318190239E-2</v>
      </c>
      <c r="C635">
        <f t="shared" ca="1" si="21"/>
        <v>3685.9357812693997</v>
      </c>
    </row>
    <row r="636" spans="1:3">
      <c r="A636">
        <f t="shared" ca="1" si="20"/>
        <v>4.6385037120310509E-2</v>
      </c>
      <c r="B636" s="26">
        <f t="shared" ca="1" si="20"/>
        <v>4.8930834838739001E-2</v>
      </c>
      <c r="C636">
        <f t="shared" ca="1" si="21"/>
        <v>4249.5640174980026</v>
      </c>
    </row>
    <row r="637" spans="1:3">
      <c r="A637">
        <f t="shared" ca="1" si="20"/>
        <v>4.8455864696200057E-2</v>
      </c>
      <c r="B637" s="26">
        <f t="shared" ca="1" si="20"/>
        <v>5.9522341993947819E-2</v>
      </c>
      <c r="C637">
        <f t="shared" ca="1" si="21"/>
        <v>3830.7518284852695</v>
      </c>
    </row>
    <row r="638" spans="1:3">
      <c r="A638">
        <f t="shared" ca="1" si="20"/>
        <v>5.070840580677121E-2</v>
      </c>
      <c r="B638" s="26">
        <f t="shared" ca="1" si="20"/>
        <v>4.6471876823343555E-2</v>
      </c>
      <c r="C638">
        <f t="shared" ca="1" si="21"/>
        <v>4229.9714448814921</v>
      </c>
    </row>
    <row r="639" spans="1:3">
      <c r="A639">
        <f t="shared" ca="1" si="20"/>
        <v>5.3191016547922798E-2</v>
      </c>
      <c r="B639" s="26">
        <f t="shared" ca="1" si="20"/>
        <v>5.2559906164136673E-2</v>
      </c>
      <c r="C639">
        <f t="shared" ca="1" si="21"/>
        <v>3725.8481450591707</v>
      </c>
    </row>
    <row r="640" spans="1:3">
      <c r="A640">
        <f t="shared" ca="1" si="20"/>
        <v>4.6791974704736401E-2</v>
      </c>
      <c r="B640" s="26">
        <f t="shared" ca="1" si="20"/>
        <v>5.5515801427300303E-2</v>
      </c>
      <c r="C640">
        <f t="shared" ca="1" si="21"/>
        <v>4260.4587436116035</v>
      </c>
    </row>
    <row r="641" spans="1:3">
      <c r="A641">
        <f t="shared" ca="1" si="20"/>
        <v>5.2200669991898867E-2</v>
      </c>
      <c r="B641" s="26">
        <f t="shared" ca="1" si="20"/>
        <v>5.0251759722752025E-2</v>
      </c>
      <c r="C641">
        <f t="shared" ca="1" si="21"/>
        <v>3458.1791294007958</v>
      </c>
    </row>
    <row r="642" spans="1:3">
      <c r="A642">
        <f t="shared" ca="1" si="20"/>
        <v>4.7773708214424039E-2</v>
      </c>
      <c r="B642" s="26">
        <f t="shared" ca="1" si="20"/>
        <v>5.0170982092283233E-2</v>
      </c>
      <c r="C642">
        <f t="shared" ca="1" si="21"/>
        <v>4108.6240792308818</v>
      </c>
    </row>
    <row r="643" spans="1:3">
      <c r="A643">
        <f t="shared" ref="A643:B706" ca="1" si="22" xml:space="preserve"> NORMINV(RAND(),0.05,0.005)</f>
        <v>5.6440079103661063E-2</v>
      </c>
      <c r="B643" s="26">
        <f t="shared" ca="1" si="22"/>
        <v>4.8727715496327352E-2</v>
      </c>
      <c r="C643">
        <f t="shared" ref="C643:C706" ca="1" si="23" xml:space="preserve"> RAND()*(4500-3000)+3000</f>
        <v>3175.7190948823968</v>
      </c>
    </row>
    <row r="644" spans="1:3">
      <c r="A644">
        <f t="shared" ca="1" si="22"/>
        <v>5.1084616290288737E-2</v>
      </c>
      <c r="B644" s="26">
        <f t="shared" ca="1" si="22"/>
        <v>5.1179302747513047E-2</v>
      </c>
      <c r="C644">
        <f t="shared" ca="1" si="23"/>
        <v>3704.2436257083791</v>
      </c>
    </row>
    <row r="645" spans="1:3">
      <c r="A645">
        <f t="shared" ca="1" si="22"/>
        <v>4.8077692556969573E-2</v>
      </c>
      <c r="B645" s="26">
        <f t="shared" ca="1" si="22"/>
        <v>5.3311982701569005E-2</v>
      </c>
      <c r="C645">
        <f t="shared" ca="1" si="23"/>
        <v>4175.7835728596174</v>
      </c>
    </row>
    <row r="646" spans="1:3">
      <c r="A646">
        <f t="shared" ca="1" si="22"/>
        <v>4.57698567345683E-2</v>
      </c>
      <c r="B646" s="26">
        <f t="shared" ca="1" si="22"/>
        <v>5.6447883432619007E-2</v>
      </c>
      <c r="C646">
        <f t="shared" ca="1" si="23"/>
        <v>3173.5084074018082</v>
      </c>
    </row>
    <row r="647" spans="1:3">
      <c r="A647">
        <f t="shared" ca="1" si="22"/>
        <v>4.4450186615432451E-2</v>
      </c>
      <c r="B647" s="26">
        <f t="shared" ca="1" si="22"/>
        <v>4.8043928319485958E-2</v>
      </c>
      <c r="C647">
        <f t="shared" ca="1" si="23"/>
        <v>3716.0738072304121</v>
      </c>
    </row>
    <row r="648" spans="1:3">
      <c r="A648">
        <f t="shared" ca="1" si="22"/>
        <v>5.6985093350088403E-2</v>
      </c>
      <c r="B648" s="26">
        <f t="shared" ca="1" si="22"/>
        <v>4.6615047995531567E-2</v>
      </c>
      <c r="C648">
        <f t="shared" ca="1" si="23"/>
        <v>3359.3855151051366</v>
      </c>
    </row>
    <row r="649" spans="1:3">
      <c r="A649">
        <f t="shared" ca="1" si="22"/>
        <v>4.9251783994038137E-2</v>
      </c>
      <c r="B649" s="26">
        <f t="shared" ca="1" si="22"/>
        <v>5.4265792483161011E-2</v>
      </c>
      <c r="C649">
        <f t="shared" ca="1" si="23"/>
        <v>3319.8349116946492</v>
      </c>
    </row>
    <row r="650" spans="1:3">
      <c r="A650">
        <f t="shared" ca="1" si="22"/>
        <v>4.6148942383569494E-2</v>
      </c>
      <c r="B650" s="26">
        <f t="shared" ca="1" si="22"/>
        <v>5.6193935546714396E-2</v>
      </c>
      <c r="C650">
        <f t="shared" ca="1" si="23"/>
        <v>3502.2710489218271</v>
      </c>
    </row>
    <row r="651" spans="1:3">
      <c r="A651">
        <f t="shared" ca="1" si="22"/>
        <v>4.7275197356799054E-2</v>
      </c>
      <c r="B651" s="26">
        <f t="shared" ca="1" si="22"/>
        <v>4.6892509457095902E-2</v>
      </c>
      <c r="C651">
        <f t="shared" ca="1" si="23"/>
        <v>3324.3586039018542</v>
      </c>
    </row>
    <row r="652" spans="1:3">
      <c r="A652">
        <f t="shared" ca="1" si="22"/>
        <v>5.499552904014611E-2</v>
      </c>
      <c r="B652" s="26">
        <f t="shared" ca="1" si="22"/>
        <v>4.7807840675292632E-2</v>
      </c>
      <c r="C652">
        <f t="shared" ca="1" si="23"/>
        <v>4099.9481964372371</v>
      </c>
    </row>
    <row r="653" spans="1:3">
      <c r="A653">
        <f t="shared" ca="1" si="22"/>
        <v>4.6052894024975699E-2</v>
      </c>
      <c r="B653" s="26">
        <f t="shared" ca="1" si="22"/>
        <v>5.1094283530069555E-2</v>
      </c>
      <c r="C653">
        <f t="shared" ca="1" si="23"/>
        <v>4000.4618233128772</v>
      </c>
    </row>
    <row r="654" spans="1:3">
      <c r="A654">
        <f t="shared" ca="1" si="22"/>
        <v>4.7239486415845758E-2</v>
      </c>
      <c r="B654" s="26">
        <f t="shared" ca="1" si="22"/>
        <v>4.9342323570391103E-2</v>
      </c>
      <c r="C654">
        <f t="shared" ca="1" si="23"/>
        <v>3281.3413706092733</v>
      </c>
    </row>
    <row r="655" spans="1:3">
      <c r="A655">
        <f t="shared" ca="1" si="22"/>
        <v>4.7514106824234278E-2</v>
      </c>
      <c r="B655" s="26">
        <f t="shared" ca="1" si="22"/>
        <v>5.295488957616154E-2</v>
      </c>
      <c r="C655">
        <f t="shared" ca="1" si="23"/>
        <v>3337.6171149890415</v>
      </c>
    </row>
    <row r="656" spans="1:3">
      <c r="A656">
        <f t="shared" ca="1" si="22"/>
        <v>5.2460158789698251E-2</v>
      </c>
      <c r="B656" s="26">
        <f t="shared" ca="1" si="22"/>
        <v>4.9222825601717889E-2</v>
      </c>
      <c r="C656">
        <f t="shared" ca="1" si="23"/>
        <v>3269.695871885905</v>
      </c>
    </row>
    <row r="657" spans="1:3">
      <c r="A657">
        <f t="shared" ca="1" si="22"/>
        <v>5.3500976967869401E-2</v>
      </c>
      <c r="B657" s="26">
        <f t="shared" ca="1" si="22"/>
        <v>6.0226714497421244E-2</v>
      </c>
      <c r="C657">
        <f t="shared" ca="1" si="23"/>
        <v>3113.3563245417158</v>
      </c>
    </row>
    <row r="658" spans="1:3">
      <c r="A658">
        <f t="shared" ca="1" si="22"/>
        <v>5.2208978936322072E-2</v>
      </c>
      <c r="B658" s="26">
        <f t="shared" ca="1" si="22"/>
        <v>5.6596111233910604E-2</v>
      </c>
      <c r="C658">
        <f t="shared" ca="1" si="23"/>
        <v>4246.7583917284464</v>
      </c>
    </row>
    <row r="659" spans="1:3">
      <c r="A659">
        <f t="shared" ca="1" si="22"/>
        <v>4.8355485998425249E-2</v>
      </c>
      <c r="B659" s="26">
        <f t="shared" ca="1" si="22"/>
        <v>4.2506467961405885E-2</v>
      </c>
      <c r="C659">
        <f t="shared" ca="1" si="23"/>
        <v>3529.1344961046957</v>
      </c>
    </row>
    <row r="660" spans="1:3">
      <c r="A660">
        <f t="shared" ca="1" si="22"/>
        <v>4.837427207480486E-2</v>
      </c>
      <c r="B660" s="26">
        <f t="shared" ca="1" si="22"/>
        <v>4.7137736979389562E-2</v>
      </c>
      <c r="C660">
        <f t="shared" ca="1" si="23"/>
        <v>4421.5772065593137</v>
      </c>
    </row>
    <row r="661" spans="1:3">
      <c r="A661">
        <f t="shared" ca="1" si="22"/>
        <v>4.7961084971361152E-2</v>
      </c>
      <c r="B661" s="26">
        <f t="shared" ca="1" si="22"/>
        <v>5.0551462596150253E-2</v>
      </c>
      <c r="C661">
        <f t="shared" ca="1" si="23"/>
        <v>4272.3760039613089</v>
      </c>
    </row>
    <row r="662" spans="1:3">
      <c r="A662">
        <f t="shared" ca="1" si="22"/>
        <v>5.7072461043225504E-2</v>
      </c>
      <c r="B662" s="26">
        <f t="shared" ca="1" si="22"/>
        <v>5.7229054543685542E-2</v>
      </c>
      <c r="C662">
        <f t="shared" ca="1" si="23"/>
        <v>3373.2356413678635</v>
      </c>
    </row>
    <row r="663" spans="1:3">
      <c r="A663">
        <f t="shared" ca="1" si="22"/>
        <v>4.8423646590929799E-2</v>
      </c>
      <c r="B663" s="26">
        <f t="shared" ca="1" si="22"/>
        <v>5.7086072067710512E-2</v>
      </c>
      <c r="C663">
        <f t="shared" ca="1" si="23"/>
        <v>3954.72605066288</v>
      </c>
    </row>
    <row r="664" spans="1:3">
      <c r="A664">
        <f t="shared" ca="1" si="22"/>
        <v>5.1715903164991875E-2</v>
      </c>
      <c r="B664" s="26">
        <f t="shared" ca="1" si="22"/>
        <v>5.2405902503191791E-2</v>
      </c>
      <c r="C664">
        <f t="shared" ca="1" si="23"/>
        <v>4489.5857639348269</v>
      </c>
    </row>
    <row r="665" spans="1:3">
      <c r="A665">
        <f t="shared" ca="1" si="22"/>
        <v>4.3506590446716828E-2</v>
      </c>
      <c r="B665" s="26">
        <f t="shared" ca="1" si="22"/>
        <v>5.7227928578118849E-2</v>
      </c>
      <c r="C665">
        <f t="shared" ca="1" si="23"/>
        <v>3519.9678987154898</v>
      </c>
    </row>
    <row r="666" spans="1:3">
      <c r="A666">
        <f t="shared" ca="1" si="22"/>
        <v>5.1023256043930043E-2</v>
      </c>
      <c r="B666" s="26">
        <f t="shared" ca="1" si="22"/>
        <v>4.8200194345300366E-2</v>
      </c>
      <c r="C666">
        <f t="shared" ca="1" si="23"/>
        <v>3910.8637920669348</v>
      </c>
    </row>
    <row r="667" spans="1:3">
      <c r="A667">
        <f t="shared" ca="1" si="22"/>
        <v>4.5233043193796937E-2</v>
      </c>
      <c r="B667" s="26">
        <f t="shared" ca="1" si="22"/>
        <v>4.6576708485530763E-2</v>
      </c>
      <c r="C667">
        <f t="shared" ca="1" si="23"/>
        <v>3169.4335848452597</v>
      </c>
    </row>
    <row r="668" spans="1:3">
      <c r="A668">
        <f t="shared" ca="1" si="22"/>
        <v>4.6528342758104947E-2</v>
      </c>
      <c r="B668" s="26">
        <f t="shared" ca="1" si="22"/>
        <v>6.0205764482560181E-2</v>
      </c>
      <c r="C668">
        <f t="shared" ca="1" si="23"/>
        <v>3451.8647137290559</v>
      </c>
    </row>
    <row r="669" spans="1:3">
      <c r="A669">
        <f t="shared" ca="1" si="22"/>
        <v>5.2917201759939879E-2</v>
      </c>
      <c r="B669" s="26">
        <f t="shared" ca="1" si="22"/>
        <v>5.2523428877712108E-2</v>
      </c>
      <c r="C669">
        <f t="shared" ca="1" si="23"/>
        <v>4209.1115884094907</v>
      </c>
    </row>
    <row r="670" spans="1:3">
      <c r="A670">
        <f t="shared" ca="1" si="22"/>
        <v>5.0659654366342684E-2</v>
      </c>
      <c r="B670" s="26">
        <f t="shared" ca="1" si="22"/>
        <v>4.4261816823831776E-2</v>
      </c>
      <c r="C670">
        <f t="shared" ca="1" si="23"/>
        <v>3119.24458599026</v>
      </c>
    </row>
    <row r="671" spans="1:3">
      <c r="A671">
        <f t="shared" ca="1" si="22"/>
        <v>4.8770008049241434E-2</v>
      </c>
      <c r="B671" s="26">
        <f t="shared" ca="1" si="22"/>
        <v>5.0650442699728057E-2</v>
      </c>
      <c r="C671">
        <f t="shared" ca="1" si="23"/>
        <v>4144.1910350900371</v>
      </c>
    </row>
    <row r="672" spans="1:3">
      <c r="A672">
        <f t="shared" ca="1" si="22"/>
        <v>5.1743827777084826E-2</v>
      </c>
      <c r="B672" s="26">
        <f t="shared" ca="1" si="22"/>
        <v>4.54687874963903E-2</v>
      </c>
      <c r="C672">
        <f t="shared" ca="1" si="23"/>
        <v>3187.4082909793119</v>
      </c>
    </row>
    <row r="673" spans="1:3">
      <c r="A673">
        <f t="shared" ca="1" si="22"/>
        <v>5.2341648513508858E-2</v>
      </c>
      <c r="B673" s="26">
        <f t="shared" ca="1" si="22"/>
        <v>4.7366396675235761E-2</v>
      </c>
      <c r="C673">
        <f t="shared" ca="1" si="23"/>
        <v>3806.850290049078</v>
      </c>
    </row>
    <row r="674" spans="1:3">
      <c r="A674">
        <f t="shared" ca="1" si="22"/>
        <v>5.2730560396457613E-2</v>
      </c>
      <c r="B674" s="26">
        <f t="shared" ca="1" si="22"/>
        <v>4.4798649708680083E-2</v>
      </c>
      <c r="C674">
        <f t="shared" ca="1" si="23"/>
        <v>3160.196825027263</v>
      </c>
    </row>
    <row r="675" spans="1:3">
      <c r="A675">
        <f t="shared" ca="1" si="22"/>
        <v>4.9486448356095274E-2</v>
      </c>
      <c r="B675" s="26">
        <f t="shared" ca="1" si="22"/>
        <v>5.3779669262605495E-2</v>
      </c>
      <c r="C675">
        <f t="shared" ca="1" si="23"/>
        <v>3944.2922453561414</v>
      </c>
    </row>
    <row r="676" spans="1:3">
      <c r="A676">
        <f t="shared" ca="1" si="22"/>
        <v>5.0030555538185056E-2</v>
      </c>
      <c r="B676" s="26">
        <f t="shared" ca="1" si="22"/>
        <v>4.9278769211168659E-2</v>
      </c>
      <c r="C676">
        <f t="shared" ca="1" si="23"/>
        <v>4483.9422783037189</v>
      </c>
    </row>
    <row r="677" spans="1:3">
      <c r="A677">
        <f t="shared" ca="1" si="22"/>
        <v>5.2148046948326136E-2</v>
      </c>
      <c r="B677" s="26">
        <f t="shared" ca="1" si="22"/>
        <v>4.8965305558546855E-2</v>
      </c>
      <c r="C677">
        <f t="shared" ca="1" si="23"/>
        <v>3468.8583734117965</v>
      </c>
    </row>
    <row r="678" spans="1:3">
      <c r="A678">
        <f t="shared" ca="1" si="22"/>
        <v>5.7601699592346303E-2</v>
      </c>
      <c r="B678" s="26">
        <f t="shared" ca="1" si="22"/>
        <v>4.9782191064695822E-2</v>
      </c>
      <c r="C678">
        <f t="shared" ca="1" si="23"/>
        <v>3288.8809962278692</v>
      </c>
    </row>
    <row r="679" spans="1:3">
      <c r="A679">
        <f t="shared" ca="1" si="22"/>
        <v>4.79698525373813E-2</v>
      </c>
      <c r="B679" s="26">
        <f t="shared" ca="1" si="22"/>
        <v>5.1084086035781073E-2</v>
      </c>
      <c r="C679">
        <f t="shared" ca="1" si="23"/>
        <v>4039.0698421774323</v>
      </c>
    </row>
    <row r="680" spans="1:3">
      <c r="A680">
        <f t="shared" ca="1" si="22"/>
        <v>5.1586885786519786E-2</v>
      </c>
      <c r="B680" s="26">
        <f t="shared" ca="1" si="22"/>
        <v>4.1916498516009842E-2</v>
      </c>
      <c r="C680">
        <f t="shared" ca="1" si="23"/>
        <v>4491.2400564798754</v>
      </c>
    </row>
    <row r="681" spans="1:3">
      <c r="A681">
        <f t="shared" ca="1" si="22"/>
        <v>5.369413347234573E-2</v>
      </c>
      <c r="B681" s="26">
        <f t="shared" ca="1" si="22"/>
        <v>4.5487520003538194E-2</v>
      </c>
      <c r="C681">
        <f t="shared" ca="1" si="23"/>
        <v>4173.7534295992946</v>
      </c>
    </row>
    <row r="682" spans="1:3">
      <c r="A682">
        <f t="shared" ca="1" si="22"/>
        <v>5.2543631969473183E-2</v>
      </c>
      <c r="B682" s="26">
        <f t="shared" ca="1" si="22"/>
        <v>4.9297528127644694E-2</v>
      </c>
      <c r="C682">
        <f t="shared" ca="1" si="23"/>
        <v>3159.2547526220283</v>
      </c>
    </row>
    <row r="683" spans="1:3">
      <c r="A683">
        <f t="shared" ca="1" si="22"/>
        <v>4.6262559857242924E-2</v>
      </c>
      <c r="B683" s="26">
        <f t="shared" ca="1" si="22"/>
        <v>5.0991828589828987E-2</v>
      </c>
      <c r="C683">
        <f t="shared" ca="1" si="23"/>
        <v>3067.8249560492236</v>
      </c>
    </row>
    <row r="684" spans="1:3">
      <c r="A684">
        <f t="shared" ca="1" si="22"/>
        <v>5.5813172466609579E-2</v>
      </c>
      <c r="B684" s="26">
        <f t="shared" ca="1" si="22"/>
        <v>4.7612162008542069E-2</v>
      </c>
      <c r="C684">
        <f t="shared" ca="1" si="23"/>
        <v>3277.8974461853036</v>
      </c>
    </row>
    <row r="685" spans="1:3">
      <c r="A685">
        <f t="shared" ca="1" si="22"/>
        <v>5.2191475586563389E-2</v>
      </c>
      <c r="B685" s="26">
        <f t="shared" ca="1" si="22"/>
        <v>5.0024328188535819E-2</v>
      </c>
      <c r="C685">
        <f t="shared" ca="1" si="23"/>
        <v>3301.2839623793989</v>
      </c>
    </row>
    <row r="686" spans="1:3">
      <c r="A686">
        <f t="shared" ca="1" si="22"/>
        <v>5.9555818077497456E-2</v>
      </c>
      <c r="B686" s="26">
        <f t="shared" ca="1" si="22"/>
        <v>4.9962063618781256E-2</v>
      </c>
      <c r="C686">
        <f t="shared" ca="1" si="23"/>
        <v>4256.5548712129093</v>
      </c>
    </row>
    <row r="687" spans="1:3">
      <c r="A687">
        <f t="shared" ca="1" si="22"/>
        <v>5.6124746965890121E-2</v>
      </c>
      <c r="B687" s="26">
        <f t="shared" ca="1" si="22"/>
        <v>4.4653796942208626E-2</v>
      </c>
      <c r="C687">
        <f t="shared" ca="1" si="23"/>
        <v>3696.4093908884875</v>
      </c>
    </row>
    <row r="688" spans="1:3">
      <c r="A688">
        <f t="shared" ca="1" si="22"/>
        <v>4.3549701598001256E-2</v>
      </c>
      <c r="B688" s="26">
        <f t="shared" ca="1" si="22"/>
        <v>4.3883931753213007E-2</v>
      </c>
      <c r="C688">
        <f t="shared" ca="1" si="23"/>
        <v>3512.8339505193358</v>
      </c>
    </row>
    <row r="689" spans="1:3">
      <c r="A689">
        <f t="shared" ca="1" si="22"/>
        <v>4.2472757016577989E-2</v>
      </c>
      <c r="B689" s="26">
        <f t="shared" ca="1" si="22"/>
        <v>5.1963185110024374E-2</v>
      </c>
      <c r="C689">
        <f t="shared" ca="1" si="23"/>
        <v>4250.7841926916481</v>
      </c>
    </row>
    <row r="690" spans="1:3">
      <c r="A690">
        <f t="shared" ca="1" si="22"/>
        <v>4.5261984672986089E-2</v>
      </c>
      <c r="B690" s="26">
        <f t="shared" ca="1" si="22"/>
        <v>5.2407949654989391E-2</v>
      </c>
      <c r="C690">
        <f t="shared" ca="1" si="23"/>
        <v>3748.1947759837212</v>
      </c>
    </row>
    <row r="691" spans="1:3">
      <c r="A691">
        <f t="shared" ca="1" si="22"/>
        <v>4.6013236782622494E-2</v>
      </c>
      <c r="B691" s="26">
        <f t="shared" ca="1" si="22"/>
        <v>4.932542098483856E-2</v>
      </c>
      <c r="C691">
        <f t="shared" ca="1" si="23"/>
        <v>3097.3845055825414</v>
      </c>
    </row>
    <row r="692" spans="1:3">
      <c r="A692">
        <f t="shared" ca="1" si="22"/>
        <v>5.2947395722290798E-2</v>
      </c>
      <c r="B692" s="26">
        <f t="shared" ca="1" si="22"/>
        <v>5.1395140791369753E-2</v>
      </c>
      <c r="C692">
        <f t="shared" ca="1" si="23"/>
        <v>3199.0223479277693</v>
      </c>
    </row>
    <row r="693" spans="1:3">
      <c r="A693">
        <f t="shared" ca="1" si="22"/>
        <v>5.6727676403830793E-2</v>
      </c>
      <c r="B693" s="26">
        <f t="shared" ca="1" si="22"/>
        <v>4.3681624581656309E-2</v>
      </c>
      <c r="C693">
        <f t="shared" ca="1" si="23"/>
        <v>4002.4001296830647</v>
      </c>
    </row>
    <row r="694" spans="1:3">
      <c r="A694">
        <f t="shared" ca="1" si="22"/>
        <v>3.6756497438655167E-2</v>
      </c>
      <c r="B694" s="26">
        <f t="shared" ca="1" si="22"/>
        <v>4.0768239704871714E-2</v>
      </c>
      <c r="C694">
        <f t="shared" ca="1" si="23"/>
        <v>3596.2987548218307</v>
      </c>
    </row>
    <row r="695" spans="1:3">
      <c r="A695">
        <f t="shared" ca="1" si="22"/>
        <v>4.8042263044735689E-2</v>
      </c>
      <c r="B695" s="26">
        <f t="shared" ca="1" si="22"/>
        <v>4.4300278944071049E-2</v>
      </c>
      <c r="C695">
        <f t="shared" ca="1" si="23"/>
        <v>3691.8900251507916</v>
      </c>
    </row>
    <row r="696" spans="1:3">
      <c r="A696">
        <f t="shared" ca="1" si="22"/>
        <v>4.5139648512273867E-2</v>
      </c>
      <c r="B696" s="26">
        <f t="shared" ca="1" si="22"/>
        <v>5.13901711622251E-2</v>
      </c>
      <c r="C696">
        <f t="shared" ca="1" si="23"/>
        <v>4474.8422772916128</v>
      </c>
    </row>
    <row r="697" spans="1:3">
      <c r="A697">
        <f t="shared" ca="1" si="22"/>
        <v>5.1213768520665198E-2</v>
      </c>
      <c r="B697" s="26">
        <f t="shared" ca="1" si="22"/>
        <v>4.2350445046558827E-2</v>
      </c>
      <c r="C697">
        <f t="shared" ca="1" si="23"/>
        <v>3784.2279112062256</v>
      </c>
    </row>
    <row r="698" spans="1:3">
      <c r="A698">
        <f t="shared" ca="1" si="22"/>
        <v>5.6731997377924864E-2</v>
      </c>
      <c r="B698" s="26">
        <f t="shared" ca="1" si="22"/>
        <v>4.8028332306076359E-2</v>
      </c>
      <c r="C698">
        <f t="shared" ca="1" si="23"/>
        <v>4466.9362919860869</v>
      </c>
    </row>
    <row r="699" spans="1:3">
      <c r="A699">
        <f t="shared" ca="1" si="22"/>
        <v>4.4283809304988202E-2</v>
      </c>
      <c r="B699" s="26">
        <f t="shared" ca="1" si="22"/>
        <v>4.5520661722017984E-2</v>
      </c>
      <c r="C699">
        <f t="shared" ca="1" si="23"/>
        <v>3444.4034856243416</v>
      </c>
    </row>
    <row r="700" spans="1:3">
      <c r="A700">
        <f t="shared" ca="1" si="22"/>
        <v>5.4280087057260534E-2</v>
      </c>
      <c r="B700" s="26">
        <f t="shared" ca="1" si="22"/>
        <v>5.3283477894451245E-2</v>
      </c>
      <c r="C700">
        <f t="shared" ca="1" si="23"/>
        <v>3787.093416622095</v>
      </c>
    </row>
    <row r="701" spans="1:3">
      <c r="A701">
        <f t="shared" ca="1" si="22"/>
        <v>6.3586975615458147E-2</v>
      </c>
      <c r="B701" s="26">
        <f t="shared" ca="1" si="22"/>
        <v>4.9847688288160011E-2</v>
      </c>
      <c r="C701">
        <f t="shared" ca="1" si="23"/>
        <v>4471.5297400546151</v>
      </c>
    </row>
    <row r="702" spans="1:3">
      <c r="A702">
        <f t="shared" ca="1" si="22"/>
        <v>4.2377631789432706E-2</v>
      </c>
      <c r="B702" s="26">
        <f t="shared" ca="1" si="22"/>
        <v>4.9167155045132721E-2</v>
      </c>
      <c r="C702">
        <f t="shared" ca="1" si="23"/>
        <v>4422.8585241885157</v>
      </c>
    </row>
    <row r="703" spans="1:3">
      <c r="A703">
        <f t="shared" ca="1" si="22"/>
        <v>5.623014170145639E-2</v>
      </c>
      <c r="B703" s="26">
        <f t="shared" ca="1" si="22"/>
        <v>5.931941322935242E-2</v>
      </c>
      <c r="C703">
        <f t="shared" ca="1" si="23"/>
        <v>3026.587634929595</v>
      </c>
    </row>
    <row r="704" spans="1:3">
      <c r="A704">
        <f t="shared" ca="1" si="22"/>
        <v>5.5753141337530544E-2</v>
      </c>
      <c r="B704" s="26">
        <f t="shared" ca="1" si="22"/>
        <v>5.8622883080193623E-2</v>
      </c>
      <c r="C704">
        <f t="shared" ca="1" si="23"/>
        <v>3964.9939643598132</v>
      </c>
    </row>
    <row r="705" spans="1:3">
      <c r="A705">
        <f t="shared" ca="1" si="22"/>
        <v>4.7600639493492906E-2</v>
      </c>
      <c r="B705" s="26">
        <f t="shared" ca="1" si="22"/>
        <v>6.0748536974902387E-2</v>
      </c>
      <c r="C705">
        <f t="shared" ca="1" si="23"/>
        <v>3797.0224829036288</v>
      </c>
    </row>
    <row r="706" spans="1:3">
      <c r="A706">
        <f t="shared" ca="1" si="22"/>
        <v>3.9196880920913127E-2</v>
      </c>
      <c r="B706" s="26">
        <f t="shared" ca="1" si="22"/>
        <v>5.913249941110401E-2</v>
      </c>
      <c r="C706">
        <f t="shared" ca="1" si="23"/>
        <v>3657.8680904564662</v>
      </c>
    </row>
    <row r="707" spans="1:3">
      <c r="A707">
        <f t="shared" ref="A707:B770" ca="1" si="24" xml:space="preserve"> NORMINV(RAND(),0.05,0.005)</f>
        <v>5.8582415586274188E-2</v>
      </c>
      <c r="B707" s="26">
        <f t="shared" ca="1" si="24"/>
        <v>4.9001620217082806E-2</v>
      </c>
      <c r="C707">
        <f t="shared" ref="C707:C770" ca="1" si="25" xml:space="preserve"> RAND()*(4500-3000)+3000</f>
        <v>4152.9691088048712</v>
      </c>
    </row>
    <row r="708" spans="1:3">
      <c r="A708">
        <f t="shared" ca="1" si="24"/>
        <v>4.7923920640233555E-2</v>
      </c>
      <c r="B708" s="26">
        <f t="shared" ca="1" si="24"/>
        <v>5.7715187627827146E-2</v>
      </c>
      <c r="C708">
        <f t="shared" ca="1" si="25"/>
        <v>3236.9462967526524</v>
      </c>
    </row>
    <row r="709" spans="1:3">
      <c r="A709">
        <f t="shared" ca="1" si="24"/>
        <v>5.6598749714865018E-2</v>
      </c>
      <c r="B709" s="26">
        <f t="shared" ca="1" si="24"/>
        <v>4.9472709374437922E-2</v>
      </c>
      <c r="C709">
        <f t="shared" ca="1" si="25"/>
        <v>4204.3725163283416</v>
      </c>
    </row>
    <row r="710" spans="1:3">
      <c r="A710">
        <f t="shared" ca="1" si="24"/>
        <v>5.7498833273532619E-2</v>
      </c>
      <c r="B710" s="26">
        <f t="shared" ca="1" si="24"/>
        <v>4.8266198700691987E-2</v>
      </c>
      <c r="C710">
        <f t="shared" ca="1" si="25"/>
        <v>4121.8470485333728</v>
      </c>
    </row>
    <row r="711" spans="1:3">
      <c r="A711">
        <f t="shared" ca="1" si="24"/>
        <v>5.1310753338954754E-2</v>
      </c>
      <c r="B711" s="26">
        <f t="shared" ca="1" si="24"/>
        <v>4.3399594186452332E-2</v>
      </c>
      <c r="C711">
        <f t="shared" ca="1" si="25"/>
        <v>3012.9308215878918</v>
      </c>
    </row>
    <row r="712" spans="1:3">
      <c r="A712">
        <f t="shared" ca="1" si="24"/>
        <v>4.6818214210288311E-2</v>
      </c>
      <c r="B712" s="26">
        <f t="shared" ca="1" si="24"/>
        <v>4.9679866448077793E-2</v>
      </c>
      <c r="C712">
        <f t="shared" ca="1" si="25"/>
        <v>3263.5666494602247</v>
      </c>
    </row>
    <row r="713" spans="1:3">
      <c r="A713">
        <f t="shared" ca="1" si="24"/>
        <v>6.0962196810403733E-2</v>
      </c>
      <c r="B713" s="26">
        <f t="shared" ca="1" si="24"/>
        <v>5.5870231060679704E-2</v>
      </c>
      <c r="C713">
        <f t="shared" ca="1" si="25"/>
        <v>4380.8381331321816</v>
      </c>
    </row>
    <row r="714" spans="1:3">
      <c r="A714">
        <f t="shared" ca="1" si="24"/>
        <v>5.9131025133282271E-2</v>
      </c>
      <c r="B714" s="26">
        <f t="shared" ca="1" si="24"/>
        <v>4.6213576200230685E-2</v>
      </c>
      <c r="C714">
        <f t="shared" ca="1" si="25"/>
        <v>3515.8688857809757</v>
      </c>
    </row>
    <row r="715" spans="1:3">
      <c r="A715">
        <f t="shared" ca="1" si="24"/>
        <v>5.4653219325731646E-2</v>
      </c>
      <c r="B715" s="26">
        <f t="shared" ca="1" si="24"/>
        <v>5.4048756581932207E-2</v>
      </c>
      <c r="C715">
        <f t="shared" ca="1" si="25"/>
        <v>4231.6753679687936</v>
      </c>
    </row>
    <row r="716" spans="1:3">
      <c r="A716">
        <f t="shared" ca="1" si="24"/>
        <v>4.719687452812512E-2</v>
      </c>
      <c r="B716" s="26">
        <f t="shared" ca="1" si="24"/>
        <v>5.0465550602738392E-2</v>
      </c>
      <c r="C716">
        <f t="shared" ca="1" si="25"/>
        <v>3256.2101420775962</v>
      </c>
    </row>
    <row r="717" spans="1:3">
      <c r="A717">
        <f t="shared" ca="1" si="24"/>
        <v>4.5762571113894229E-2</v>
      </c>
      <c r="B717" s="26">
        <f t="shared" ca="1" si="24"/>
        <v>5.3708594468498905E-2</v>
      </c>
      <c r="C717">
        <f t="shared" ca="1" si="25"/>
        <v>3482.2509597437229</v>
      </c>
    </row>
    <row r="718" spans="1:3">
      <c r="A718">
        <f t="shared" ca="1" si="24"/>
        <v>4.6112537189303672E-2</v>
      </c>
      <c r="B718" s="26">
        <f t="shared" ca="1" si="24"/>
        <v>4.783779461587398E-2</v>
      </c>
      <c r="C718">
        <f t="shared" ca="1" si="25"/>
        <v>3675.6750973174358</v>
      </c>
    </row>
    <row r="719" spans="1:3">
      <c r="A719">
        <f t="shared" ca="1" si="24"/>
        <v>5.0535929433388464E-2</v>
      </c>
      <c r="B719" s="26">
        <f t="shared" ca="1" si="24"/>
        <v>5.6515135448501841E-2</v>
      </c>
      <c r="C719">
        <f t="shared" ca="1" si="25"/>
        <v>4405.3602527080293</v>
      </c>
    </row>
    <row r="720" spans="1:3">
      <c r="A720">
        <f t="shared" ca="1" si="24"/>
        <v>5.8166532313888936E-2</v>
      </c>
      <c r="B720" s="26">
        <f t="shared" ca="1" si="24"/>
        <v>4.8708201041482165E-2</v>
      </c>
      <c r="C720">
        <f t="shared" ca="1" si="25"/>
        <v>3240.0281290187941</v>
      </c>
    </row>
    <row r="721" spans="1:3">
      <c r="A721">
        <f t="shared" ca="1" si="24"/>
        <v>5.3728478124910099E-2</v>
      </c>
      <c r="B721" s="26">
        <f t="shared" ca="1" si="24"/>
        <v>5.8496600227514087E-2</v>
      </c>
      <c r="C721">
        <f t="shared" ca="1" si="25"/>
        <v>3678.8973902469888</v>
      </c>
    </row>
    <row r="722" spans="1:3">
      <c r="A722">
        <f t="shared" ca="1" si="24"/>
        <v>4.9469901784154349E-2</v>
      </c>
      <c r="B722" s="26">
        <f t="shared" ca="1" si="24"/>
        <v>5.4637363080752038E-2</v>
      </c>
      <c r="C722">
        <f t="shared" ca="1" si="25"/>
        <v>3110.6013501487109</v>
      </c>
    </row>
    <row r="723" spans="1:3">
      <c r="A723">
        <f t="shared" ca="1" si="24"/>
        <v>4.8193413487551906E-2</v>
      </c>
      <c r="B723" s="26">
        <f t="shared" ca="1" si="24"/>
        <v>4.5636260123986139E-2</v>
      </c>
      <c r="C723">
        <f t="shared" ca="1" si="25"/>
        <v>3399.4754649999286</v>
      </c>
    </row>
    <row r="724" spans="1:3">
      <c r="A724">
        <f t="shared" ca="1" si="24"/>
        <v>5.171002965158402E-2</v>
      </c>
      <c r="B724" s="26">
        <f t="shared" ca="1" si="24"/>
        <v>5.2279653062585384E-2</v>
      </c>
      <c r="C724">
        <f t="shared" ca="1" si="25"/>
        <v>3210.9716486220145</v>
      </c>
    </row>
    <row r="725" spans="1:3">
      <c r="A725">
        <f t="shared" ca="1" si="24"/>
        <v>4.6493026828050191E-2</v>
      </c>
      <c r="B725" s="26">
        <f t="shared" ca="1" si="24"/>
        <v>5.0283083502306945E-2</v>
      </c>
      <c r="C725">
        <f t="shared" ca="1" si="25"/>
        <v>4163.3215396088408</v>
      </c>
    </row>
    <row r="726" spans="1:3">
      <c r="A726">
        <f t="shared" ca="1" si="24"/>
        <v>5.4103625337216271E-2</v>
      </c>
      <c r="B726" s="26">
        <f t="shared" ca="1" si="24"/>
        <v>4.6934652914279888E-2</v>
      </c>
      <c r="C726">
        <f t="shared" ca="1" si="25"/>
        <v>4152.1876286448187</v>
      </c>
    </row>
    <row r="727" spans="1:3">
      <c r="A727">
        <f t="shared" ca="1" si="24"/>
        <v>5.4839340053609478E-2</v>
      </c>
      <c r="B727" s="26">
        <f t="shared" ca="1" si="24"/>
        <v>4.6861344493193346E-2</v>
      </c>
      <c r="C727">
        <f t="shared" ca="1" si="25"/>
        <v>3934.3035279151086</v>
      </c>
    </row>
    <row r="728" spans="1:3">
      <c r="A728">
        <f t="shared" ca="1" si="24"/>
        <v>5.1404272945961733E-2</v>
      </c>
      <c r="B728" s="26">
        <f t="shared" ca="1" si="24"/>
        <v>4.9383823496258042E-2</v>
      </c>
      <c r="C728">
        <f t="shared" ca="1" si="25"/>
        <v>3665.2437121723719</v>
      </c>
    </row>
    <row r="729" spans="1:3">
      <c r="A729">
        <f t="shared" ca="1" si="24"/>
        <v>4.3517526807022595E-2</v>
      </c>
      <c r="B729" s="26">
        <f t="shared" ca="1" si="24"/>
        <v>4.725268735140449E-2</v>
      </c>
      <c r="C729">
        <f t="shared" ca="1" si="25"/>
        <v>3197.792030170016</v>
      </c>
    </row>
    <row r="730" spans="1:3">
      <c r="A730">
        <f t="shared" ca="1" si="24"/>
        <v>5.0447617167903469E-2</v>
      </c>
      <c r="B730" s="26">
        <f t="shared" ca="1" si="24"/>
        <v>4.4315218337535253E-2</v>
      </c>
      <c r="C730">
        <f t="shared" ca="1" si="25"/>
        <v>3080.0049519665536</v>
      </c>
    </row>
    <row r="731" spans="1:3">
      <c r="A731">
        <f t="shared" ca="1" si="24"/>
        <v>5.138274942395836E-2</v>
      </c>
      <c r="B731" s="26">
        <f t="shared" ca="1" si="24"/>
        <v>4.7771907932223648E-2</v>
      </c>
      <c r="C731">
        <f t="shared" ca="1" si="25"/>
        <v>3364.6423144166988</v>
      </c>
    </row>
    <row r="732" spans="1:3">
      <c r="A732">
        <f t="shared" ca="1" si="24"/>
        <v>5.3029274203437247E-2</v>
      </c>
      <c r="B732" s="26">
        <f t="shared" ca="1" si="24"/>
        <v>5.2880336739623029E-2</v>
      </c>
      <c r="C732">
        <f t="shared" ca="1" si="25"/>
        <v>3984.4835163932203</v>
      </c>
    </row>
    <row r="733" spans="1:3">
      <c r="A733">
        <f t="shared" ca="1" si="24"/>
        <v>5.1402724780230301E-2</v>
      </c>
      <c r="B733" s="26">
        <f t="shared" ca="1" si="24"/>
        <v>5.2574176316707348E-2</v>
      </c>
      <c r="C733">
        <f t="shared" ca="1" si="25"/>
        <v>3279.4684874996997</v>
      </c>
    </row>
    <row r="734" spans="1:3">
      <c r="A734">
        <f t="shared" ca="1" si="24"/>
        <v>4.9247378648033191E-2</v>
      </c>
      <c r="B734" s="26">
        <f t="shared" ca="1" si="24"/>
        <v>4.797940165341405E-2</v>
      </c>
      <c r="C734">
        <f t="shared" ca="1" si="25"/>
        <v>4167.6720070349847</v>
      </c>
    </row>
    <row r="735" spans="1:3">
      <c r="A735">
        <f t="shared" ca="1" si="24"/>
        <v>4.8156243268763478E-2</v>
      </c>
      <c r="B735" s="26">
        <f t="shared" ca="1" si="24"/>
        <v>4.3571468401061408E-2</v>
      </c>
      <c r="C735">
        <f t="shared" ca="1" si="25"/>
        <v>4120.7167321374345</v>
      </c>
    </row>
    <row r="736" spans="1:3">
      <c r="A736">
        <f t="shared" ca="1" si="24"/>
        <v>5.3367357564784723E-2</v>
      </c>
      <c r="B736" s="26">
        <f t="shared" ca="1" si="24"/>
        <v>5.0987378423075734E-2</v>
      </c>
      <c r="C736">
        <f t="shared" ca="1" si="25"/>
        <v>4040.136362083073</v>
      </c>
    </row>
    <row r="737" spans="1:3">
      <c r="A737">
        <f t="shared" ca="1" si="24"/>
        <v>5.4858935530304735E-2</v>
      </c>
      <c r="B737" s="26">
        <f t="shared" ca="1" si="24"/>
        <v>5.2794693768736238E-2</v>
      </c>
      <c r="C737">
        <f t="shared" ca="1" si="25"/>
        <v>3496.3146234498763</v>
      </c>
    </row>
    <row r="738" spans="1:3">
      <c r="A738">
        <f t="shared" ca="1" si="24"/>
        <v>5.2528738573020893E-2</v>
      </c>
      <c r="B738" s="26">
        <f t="shared" ca="1" si="24"/>
        <v>4.6938109245640548E-2</v>
      </c>
      <c r="C738">
        <f t="shared" ca="1" si="25"/>
        <v>3386.1352842365486</v>
      </c>
    </row>
    <row r="739" spans="1:3">
      <c r="A739">
        <f t="shared" ca="1" si="24"/>
        <v>5.4091708879601783E-2</v>
      </c>
      <c r="B739" s="26">
        <f t="shared" ca="1" si="24"/>
        <v>5.570377497643459E-2</v>
      </c>
      <c r="C739">
        <f t="shared" ca="1" si="25"/>
        <v>3305.0353849532889</v>
      </c>
    </row>
    <row r="740" spans="1:3">
      <c r="A740">
        <f t="shared" ca="1" si="24"/>
        <v>5.4096221363401524E-2</v>
      </c>
      <c r="B740" s="26">
        <f t="shared" ca="1" si="24"/>
        <v>4.8551488939666945E-2</v>
      </c>
      <c r="C740">
        <f t="shared" ca="1" si="25"/>
        <v>3343.4290717654626</v>
      </c>
    </row>
    <row r="741" spans="1:3">
      <c r="A741">
        <f t="shared" ca="1" si="24"/>
        <v>5.0976721800759364E-2</v>
      </c>
      <c r="B741" s="26">
        <f t="shared" ca="1" si="24"/>
        <v>4.4033084048308392E-2</v>
      </c>
      <c r="C741">
        <f t="shared" ca="1" si="25"/>
        <v>4193.9698473394637</v>
      </c>
    </row>
    <row r="742" spans="1:3">
      <c r="A742">
        <f t="shared" ca="1" si="24"/>
        <v>4.8040939838485161E-2</v>
      </c>
      <c r="B742" s="26">
        <f t="shared" ca="1" si="24"/>
        <v>4.1689341972521707E-2</v>
      </c>
      <c r="C742">
        <f t="shared" ca="1" si="25"/>
        <v>3112.9776994368735</v>
      </c>
    </row>
    <row r="743" spans="1:3">
      <c r="A743">
        <f t="shared" ca="1" si="24"/>
        <v>5.5349010317591693E-2</v>
      </c>
      <c r="B743" s="26">
        <f t="shared" ca="1" si="24"/>
        <v>5.4347342507727617E-2</v>
      </c>
      <c r="C743">
        <f t="shared" ca="1" si="25"/>
        <v>4415.0264154385677</v>
      </c>
    </row>
    <row r="744" spans="1:3">
      <c r="A744">
        <f t="shared" ca="1" si="24"/>
        <v>5.6023400628602074E-2</v>
      </c>
      <c r="B744" s="26">
        <f t="shared" ca="1" si="24"/>
        <v>4.8037227184539413E-2</v>
      </c>
      <c r="C744">
        <f t="shared" ca="1" si="25"/>
        <v>4427.8381293156235</v>
      </c>
    </row>
    <row r="745" spans="1:3">
      <c r="A745">
        <f t="shared" ca="1" si="24"/>
        <v>4.9499354369599555E-2</v>
      </c>
      <c r="B745" s="26">
        <f t="shared" ca="1" si="24"/>
        <v>5.6572734405580923E-2</v>
      </c>
      <c r="C745">
        <f t="shared" ca="1" si="25"/>
        <v>3740.1346532888115</v>
      </c>
    </row>
    <row r="746" spans="1:3">
      <c r="A746">
        <f t="shared" ca="1" si="24"/>
        <v>4.5916138850607184E-2</v>
      </c>
      <c r="B746" s="26">
        <f t="shared" ca="1" si="24"/>
        <v>5.2272322296397514E-2</v>
      </c>
      <c r="C746">
        <f t="shared" ca="1" si="25"/>
        <v>4092.4428617864464</v>
      </c>
    </row>
    <row r="747" spans="1:3">
      <c r="A747">
        <f t="shared" ca="1" si="24"/>
        <v>4.9672706403703144E-2</v>
      </c>
      <c r="B747" s="26">
        <f t="shared" ca="1" si="24"/>
        <v>4.7510373449012301E-2</v>
      </c>
      <c r="C747">
        <f t="shared" ca="1" si="25"/>
        <v>3899.7324023571418</v>
      </c>
    </row>
    <row r="748" spans="1:3">
      <c r="A748">
        <f t="shared" ca="1" si="24"/>
        <v>4.7566924052952056E-2</v>
      </c>
      <c r="B748" s="26">
        <f t="shared" ca="1" si="24"/>
        <v>5.0778077780029948E-2</v>
      </c>
      <c r="C748">
        <f t="shared" ca="1" si="25"/>
        <v>4423.1997841806469</v>
      </c>
    </row>
    <row r="749" spans="1:3">
      <c r="A749">
        <f t="shared" ca="1" si="24"/>
        <v>5.8752911220800348E-2</v>
      </c>
      <c r="B749" s="26">
        <f t="shared" ca="1" si="24"/>
        <v>5.1647794351236342E-2</v>
      </c>
      <c r="C749">
        <f t="shared" ca="1" si="25"/>
        <v>3541.939506838964</v>
      </c>
    </row>
    <row r="750" spans="1:3">
      <c r="A750">
        <f t="shared" ca="1" si="24"/>
        <v>5.7413005687416314E-2</v>
      </c>
      <c r="B750" s="26">
        <f t="shared" ca="1" si="24"/>
        <v>5.0432231183485693E-2</v>
      </c>
      <c r="C750">
        <f t="shared" ca="1" si="25"/>
        <v>4356.085082192415</v>
      </c>
    </row>
    <row r="751" spans="1:3">
      <c r="A751">
        <f t="shared" ca="1" si="24"/>
        <v>4.864477705826134E-2</v>
      </c>
      <c r="B751" s="26">
        <f t="shared" ca="1" si="24"/>
        <v>4.3610405822525178E-2</v>
      </c>
      <c r="C751">
        <f t="shared" ca="1" si="25"/>
        <v>3269.2123472808389</v>
      </c>
    </row>
    <row r="752" spans="1:3">
      <c r="A752">
        <f t="shared" ca="1" si="24"/>
        <v>4.9009386484353927E-2</v>
      </c>
      <c r="B752" s="26">
        <f t="shared" ca="1" si="24"/>
        <v>5.6487574911852696E-2</v>
      </c>
      <c r="C752">
        <f t="shared" ca="1" si="25"/>
        <v>3657.74468620372</v>
      </c>
    </row>
    <row r="753" spans="1:3">
      <c r="A753">
        <f t="shared" ca="1" si="24"/>
        <v>5.1090983579966241E-2</v>
      </c>
      <c r="B753" s="26">
        <f t="shared" ca="1" si="24"/>
        <v>4.4222563474434255E-2</v>
      </c>
      <c r="C753">
        <f t="shared" ca="1" si="25"/>
        <v>3631.156828157887</v>
      </c>
    </row>
    <row r="754" spans="1:3">
      <c r="A754">
        <f t="shared" ca="1" si="24"/>
        <v>4.9543369942092123E-2</v>
      </c>
      <c r="B754" s="26">
        <f t="shared" ca="1" si="24"/>
        <v>4.6156383118696999E-2</v>
      </c>
      <c r="C754">
        <f t="shared" ca="1" si="25"/>
        <v>4486.7003267925984</v>
      </c>
    </row>
    <row r="755" spans="1:3">
      <c r="A755">
        <f t="shared" ca="1" si="24"/>
        <v>4.9336328496211328E-2</v>
      </c>
      <c r="B755" s="26">
        <f t="shared" ca="1" si="24"/>
        <v>4.8810210090839655E-2</v>
      </c>
      <c r="C755">
        <f t="shared" ca="1" si="25"/>
        <v>3767.9539658496064</v>
      </c>
    </row>
    <row r="756" spans="1:3">
      <c r="A756">
        <f t="shared" ca="1" si="24"/>
        <v>4.8654121364277797E-2</v>
      </c>
      <c r="B756" s="26">
        <f t="shared" ca="1" si="24"/>
        <v>5.5822688148660114E-2</v>
      </c>
      <c r="C756">
        <f t="shared" ca="1" si="25"/>
        <v>4263.595496736777</v>
      </c>
    </row>
    <row r="757" spans="1:3">
      <c r="A757">
        <f t="shared" ca="1" si="24"/>
        <v>4.9889591821768234E-2</v>
      </c>
      <c r="B757" s="26">
        <f t="shared" ca="1" si="24"/>
        <v>4.9224280622713876E-2</v>
      </c>
      <c r="C757">
        <f t="shared" ca="1" si="25"/>
        <v>3907.7718235279995</v>
      </c>
    </row>
    <row r="758" spans="1:3">
      <c r="A758">
        <f t="shared" ca="1" si="24"/>
        <v>4.9533673933710796E-2</v>
      </c>
      <c r="B758" s="26">
        <f t="shared" ca="1" si="24"/>
        <v>5.4913760679598481E-2</v>
      </c>
      <c r="C758">
        <f t="shared" ca="1" si="25"/>
        <v>4304.8102159916625</v>
      </c>
    </row>
    <row r="759" spans="1:3">
      <c r="A759">
        <f t="shared" ca="1" si="24"/>
        <v>5.3210889169896865E-2</v>
      </c>
      <c r="B759" s="26">
        <f t="shared" ca="1" si="24"/>
        <v>5.4773817438345182E-2</v>
      </c>
      <c r="C759">
        <f t="shared" ca="1" si="25"/>
        <v>3267.2459232127699</v>
      </c>
    </row>
    <row r="760" spans="1:3">
      <c r="A760">
        <f t="shared" ca="1" si="24"/>
        <v>5.3519129069235574E-2</v>
      </c>
      <c r="B760" s="26">
        <f t="shared" ca="1" si="24"/>
        <v>4.4865536429991096E-2</v>
      </c>
      <c r="C760">
        <f t="shared" ca="1" si="25"/>
        <v>4418.0431589951295</v>
      </c>
    </row>
    <row r="761" spans="1:3">
      <c r="A761">
        <f t="shared" ca="1" si="24"/>
        <v>4.581904054241917E-2</v>
      </c>
      <c r="B761" s="26">
        <f t="shared" ca="1" si="24"/>
        <v>5.3375273838634364E-2</v>
      </c>
      <c r="C761">
        <f t="shared" ca="1" si="25"/>
        <v>3881.2607211704326</v>
      </c>
    </row>
    <row r="762" spans="1:3">
      <c r="A762">
        <f t="shared" ca="1" si="24"/>
        <v>4.2986089981576964E-2</v>
      </c>
      <c r="B762" s="26">
        <f t="shared" ca="1" si="24"/>
        <v>5.9300490574011926E-2</v>
      </c>
      <c r="C762">
        <f t="shared" ca="1" si="25"/>
        <v>3599.9389211040316</v>
      </c>
    </row>
    <row r="763" spans="1:3">
      <c r="A763">
        <f t="shared" ca="1" si="24"/>
        <v>4.7147916275690087E-2</v>
      </c>
      <c r="B763" s="26">
        <f t="shared" ca="1" si="24"/>
        <v>4.6044375912709205E-2</v>
      </c>
      <c r="C763">
        <f t="shared" ca="1" si="25"/>
        <v>4222.1042511755404</v>
      </c>
    </row>
    <row r="764" spans="1:3">
      <c r="A764">
        <f t="shared" ca="1" si="24"/>
        <v>5.7369800956500155E-2</v>
      </c>
      <c r="B764" s="26">
        <f t="shared" ca="1" si="24"/>
        <v>4.5179961518153303E-2</v>
      </c>
      <c r="C764">
        <f t="shared" ca="1" si="25"/>
        <v>3456.4969337953589</v>
      </c>
    </row>
    <row r="765" spans="1:3">
      <c r="A765">
        <f t="shared" ca="1" si="24"/>
        <v>6.1054934885272326E-2</v>
      </c>
      <c r="B765" s="26">
        <f t="shared" ca="1" si="24"/>
        <v>3.4255281558107281E-2</v>
      </c>
      <c r="C765">
        <f t="shared" ca="1" si="25"/>
        <v>3480.8895866954481</v>
      </c>
    </row>
    <row r="766" spans="1:3">
      <c r="A766">
        <f t="shared" ca="1" si="24"/>
        <v>4.9096142824101942E-2</v>
      </c>
      <c r="B766" s="26">
        <f t="shared" ca="1" si="24"/>
        <v>4.9719753758214164E-2</v>
      </c>
      <c r="C766">
        <f t="shared" ca="1" si="25"/>
        <v>3754.7554356246992</v>
      </c>
    </row>
    <row r="767" spans="1:3">
      <c r="A767">
        <f t="shared" ca="1" si="24"/>
        <v>4.9900378312959369E-2</v>
      </c>
      <c r="B767" s="26">
        <f t="shared" ca="1" si="24"/>
        <v>5.4488432135808854E-2</v>
      </c>
      <c r="C767">
        <f t="shared" ca="1" si="25"/>
        <v>3536.0010222163382</v>
      </c>
    </row>
    <row r="768" spans="1:3">
      <c r="A768">
        <f t="shared" ca="1" si="24"/>
        <v>5.3104991978489238E-2</v>
      </c>
      <c r="B768" s="26">
        <f t="shared" ca="1" si="24"/>
        <v>5.4812115749970004E-2</v>
      </c>
      <c r="C768">
        <f t="shared" ca="1" si="25"/>
        <v>3191.7351509388413</v>
      </c>
    </row>
    <row r="769" spans="1:3">
      <c r="A769">
        <f t="shared" ca="1" si="24"/>
        <v>4.6089890850168978E-2</v>
      </c>
      <c r="B769" s="26">
        <f t="shared" ca="1" si="24"/>
        <v>4.7384455528237605E-2</v>
      </c>
      <c r="C769">
        <f t="shared" ca="1" si="25"/>
        <v>3678.2044596978785</v>
      </c>
    </row>
    <row r="770" spans="1:3">
      <c r="A770">
        <f t="shared" ca="1" si="24"/>
        <v>4.5303025517067608E-2</v>
      </c>
      <c r="B770" s="26">
        <f t="shared" ca="1" si="24"/>
        <v>5.9589244593412666E-2</v>
      </c>
      <c r="C770">
        <f t="shared" ca="1" si="25"/>
        <v>3288.486602131055</v>
      </c>
    </row>
    <row r="771" spans="1:3">
      <c r="A771">
        <f t="shared" ref="A771:B834" ca="1" si="26" xml:space="preserve"> NORMINV(RAND(),0.05,0.005)</f>
        <v>5.3450442624722518E-2</v>
      </c>
      <c r="B771" s="26">
        <f t="shared" ca="1" si="26"/>
        <v>4.9658746862417835E-2</v>
      </c>
      <c r="C771">
        <f t="shared" ref="C771:C834" ca="1" si="27" xml:space="preserve"> RAND()*(4500-3000)+3000</f>
        <v>4087.3513876967468</v>
      </c>
    </row>
    <row r="772" spans="1:3">
      <c r="A772">
        <f t="shared" ca="1" si="26"/>
        <v>4.4429543346176145E-2</v>
      </c>
      <c r="B772" s="26">
        <f t="shared" ca="1" si="26"/>
        <v>5.0192064618553772E-2</v>
      </c>
      <c r="C772">
        <f t="shared" ca="1" si="27"/>
        <v>3586.230419615647</v>
      </c>
    </row>
    <row r="773" spans="1:3">
      <c r="A773">
        <f t="shared" ca="1" si="26"/>
        <v>5.834964405245377E-2</v>
      </c>
      <c r="B773" s="26">
        <f t="shared" ca="1" si="26"/>
        <v>5.0474086369772721E-2</v>
      </c>
      <c r="C773">
        <f t="shared" ca="1" si="27"/>
        <v>4444.4509327427313</v>
      </c>
    </row>
    <row r="774" spans="1:3">
      <c r="A774">
        <f t="shared" ca="1" si="26"/>
        <v>4.3922566730568428E-2</v>
      </c>
      <c r="B774" s="26">
        <f t="shared" ca="1" si="26"/>
        <v>4.9793014908053455E-2</v>
      </c>
      <c r="C774">
        <f t="shared" ca="1" si="27"/>
        <v>3327.1178407485168</v>
      </c>
    </row>
    <row r="775" spans="1:3">
      <c r="A775">
        <f t="shared" ca="1" si="26"/>
        <v>4.401822971274031E-2</v>
      </c>
      <c r="B775" s="26">
        <f t="shared" ca="1" si="26"/>
        <v>5.5119279569116761E-2</v>
      </c>
      <c r="C775">
        <f t="shared" ca="1" si="27"/>
        <v>3545.4478339363573</v>
      </c>
    </row>
    <row r="776" spans="1:3">
      <c r="A776">
        <f t="shared" ca="1" si="26"/>
        <v>5.3667918215303208E-2</v>
      </c>
      <c r="B776" s="26">
        <f t="shared" ca="1" si="26"/>
        <v>5.2213804276615317E-2</v>
      </c>
      <c r="C776">
        <f t="shared" ca="1" si="27"/>
        <v>3230.85245375054</v>
      </c>
    </row>
    <row r="777" spans="1:3">
      <c r="A777">
        <f t="shared" ca="1" si="26"/>
        <v>4.2758082055078889E-2</v>
      </c>
      <c r="B777" s="26">
        <f t="shared" ca="1" si="26"/>
        <v>4.8589386442565184E-2</v>
      </c>
      <c r="C777">
        <f t="shared" ca="1" si="27"/>
        <v>3734.8835804997975</v>
      </c>
    </row>
    <row r="778" spans="1:3">
      <c r="A778">
        <f t="shared" ca="1" si="26"/>
        <v>5.8796258002444965E-2</v>
      </c>
      <c r="B778" s="26">
        <f t="shared" ca="1" si="26"/>
        <v>5.1924633836394632E-2</v>
      </c>
      <c r="C778">
        <f t="shared" ca="1" si="27"/>
        <v>3371.8722445249782</v>
      </c>
    </row>
    <row r="779" spans="1:3">
      <c r="A779">
        <f t="shared" ca="1" si="26"/>
        <v>4.0423364851572316E-2</v>
      </c>
      <c r="B779" s="26">
        <f t="shared" ca="1" si="26"/>
        <v>4.3799691967862625E-2</v>
      </c>
      <c r="C779">
        <f t="shared" ca="1" si="27"/>
        <v>3068.6347419059707</v>
      </c>
    </row>
    <row r="780" spans="1:3">
      <c r="A780">
        <f t="shared" ca="1" si="26"/>
        <v>4.9051166738022081E-2</v>
      </c>
      <c r="B780" s="26">
        <f t="shared" ca="1" si="26"/>
        <v>5.4739878599801221E-2</v>
      </c>
      <c r="C780">
        <f t="shared" ca="1" si="27"/>
        <v>4193.9064599069334</v>
      </c>
    </row>
    <row r="781" spans="1:3">
      <c r="A781">
        <f t="shared" ca="1" si="26"/>
        <v>4.7341771755700764E-2</v>
      </c>
      <c r="B781" s="26">
        <f t="shared" ca="1" si="26"/>
        <v>6.0074783269636466E-2</v>
      </c>
      <c r="C781">
        <f t="shared" ca="1" si="27"/>
        <v>3335.3587698627048</v>
      </c>
    </row>
    <row r="782" spans="1:3">
      <c r="A782">
        <f t="shared" ca="1" si="26"/>
        <v>4.7854158731340753E-2</v>
      </c>
      <c r="B782" s="26">
        <f t="shared" ca="1" si="26"/>
        <v>4.9744280411366679E-2</v>
      </c>
      <c r="C782">
        <f t="shared" ca="1" si="27"/>
        <v>3216.6982675551908</v>
      </c>
    </row>
    <row r="783" spans="1:3">
      <c r="A783">
        <f t="shared" ca="1" si="26"/>
        <v>5.1383555794550964E-2</v>
      </c>
      <c r="B783" s="26">
        <f t="shared" ca="1" si="26"/>
        <v>4.4990463506554418E-2</v>
      </c>
      <c r="C783">
        <f t="shared" ca="1" si="27"/>
        <v>4216.0434453513772</v>
      </c>
    </row>
    <row r="784" spans="1:3">
      <c r="A784">
        <f t="shared" ca="1" si="26"/>
        <v>5.6954207546159957E-2</v>
      </c>
      <c r="B784" s="26">
        <f t="shared" ca="1" si="26"/>
        <v>4.7933411998578132E-2</v>
      </c>
      <c r="C784">
        <f t="shared" ca="1" si="27"/>
        <v>3095.1832045596134</v>
      </c>
    </row>
    <row r="785" spans="1:3">
      <c r="A785">
        <f t="shared" ca="1" si="26"/>
        <v>5.6377364664581792E-2</v>
      </c>
      <c r="B785" s="26">
        <f t="shared" ca="1" si="26"/>
        <v>4.871450050668729E-2</v>
      </c>
      <c r="C785">
        <f t="shared" ca="1" si="27"/>
        <v>4337.0872693052825</v>
      </c>
    </row>
    <row r="786" spans="1:3">
      <c r="A786">
        <f t="shared" ca="1" si="26"/>
        <v>5.109751208718516E-2</v>
      </c>
      <c r="B786" s="26">
        <f t="shared" ca="1" si="26"/>
        <v>5.4540898561024197E-2</v>
      </c>
      <c r="C786">
        <f t="shared" ca="1" si="27"/>
        <v>3612.1360939750098</v>
      </c>
    </row>
    <row r="787" spans="1:3">
      <c r="A787">
        <f t="shared" ca="1" si="26"/>
        <v>3.7295561222240904E-2</v>
      </c>
      <c r="B787" s="26">
        <f t="shared" ca="1" si="26"/>
        <v>4.650175699805132E-2</v>
      </c>
      <c r="C787">
        <f t="shared" ca="1" si="27"/>
        <v>3120.5810813447538</v>
      </c>
    </row>
    <row r="788" spans="1:3">
      <c r="A788">
        <f t="shared" ca="1" si="26"/>
        <v>6.0250467482341863E-2</v>
      </c>
      <c r="B788" s="26">
        <f t="shared" ca="1" si="26"/>
        <v>5.3612251597803633E-2</v>
      </c>
      <c r="C788">
        <f t="shared" ca="1" si="27"/>
        <v>3363.0566075692327</v>
      </c>
    </row>
    <row r="789" spans="1:3">
      <c r="A789">
        <f t="shared" ca="1" si="26"/>
        <v>5.8910661854906191E-2</v>
      </c>
      <c r="B789" s="26">
        <f t="shared" ca="1" si="26"/>
        <v>4.0904783500306525E-2</v>
      </c>
      <c r="C789">
        <f t="shared" ca="1" si="27"/>
        <v>4247.0072911516008</v>
      </c>
    </row>
    <row r="790" spans="1:3">
      <c r="A790">
        <f t="shared" ca="1" si="26"/>
        <v>4.821474840273883E-2</v>
      </c>
      <c r="B790" s="26">
        <f t="shared" ca="1" si="26"/>
        <v>6.3809452539687922E-2</v>
      </c>
      <c r="C790">
        <f t="shared" ca="1" si="27"/>
        <v>3850.878204023008</v>
      </c>
    </row>
    <row r="791" spans="1:3">
      <c r="A791">
        <f t="shared" ca="1" si="26"/>
        <v>5.9079269163778161E-2</v>
      </c>
      <c r="B791" s="26">
        <f t="shared" ca="1" si="26"/>
        <v>5.0610401832106619E-2</v>
      </c>
      <c r="C791">
        <f t="shared" ca="1" si="27"/>
        <v>3007.8505887469705</v>
      </c>
    </row>
    <row r="792" spans="1:3">
      <c r="A792">
        <f t="shared" ca="1" si="26"/>
        <v>5.3828296145639852E-2</v>
      </c>
      <c r="B792" s="26">
        <f t="shared" ca="1" si="26"/>
        <v>4.3836366620985466E-2</v>
      </c>
      <c r="C792">
        <f t="shared" ca="1" si="27"/>
        <v>4414.4375323261747</v>
      </c>
    </row>
    <row r="793" spans="1:3">
      <c r="A793">
        <f t="shared" ca="1" si="26"/>
        <v>3.9858374852498976E-2</v>
      </c>
      <c r="B793" s="26">
        <f t="shared" ca="1" si="26"/>
        <v>5.4634086751224054E-2</v>
      </c>
      <c r="C793">
        <f t="shared" ca="1" si="27"/>
        <v>3608.7274597664377</v>
      </c>
    </row>
    <row r="794" spans="1:3">
      <c r="A794">
        <f t="shared" ca="1" si="26"/>
        <v>4.7280823800772233E-2</v>
      </c>
      <c r="B794" s="26">
        <f t="shared" ca="1" si="26"/>
        <v>5.4681887122783573E-2</v>
      </c>
      <c r="C794">
        <f t="shared" ca="1" si="27"/>
        <v>4063.0040203861386</v>
      </c>
    </row>
    <row r="795" spans="1:3">
      <c r="A795">
        <f t="shared" ca="1" si="26"/>
        <v>4.3620691841834792E-2</v>
      </c>
      <c r="B795" s="26">
        <f t="shared" ca="1" si="26"/>
        <v>5.0346276880248564E-2</v>
      </c>
      <c r="C795">
        <f t="shared" ca="1" si="27"/>
        <v>3994.6965757280282</v>
      </c>
    </row>
    <row r="796" spans="1:3">
      <c r="A796">
        <f t="shared" ca="1" si="26"/>
        <v>5.0910917895886067E-2</v>
      </c>
      <c r="B796" s="26">
        <f t="shared" ca="1" si="26"/>
        <v>5.4232167047771639E-2</v>
      </c>
      <c r="C796">
        <f t="shared" ca="1" si="27"/>
        <v>3779.6816647941432</v>
      </c>
    </row>
    <row r="797" spans="1:3">
      <c r="A797">
        <f t="shared" ca="1" si="26"/>
        <v>4.6895872503238754E-2</v>
      </c>
      <c r="B797" s="26">
        <f t="shared" ca="1" si="26"/>
        <v>4.7432178982575041E-2</v>
      </c>
      <c r="C797">
        <f t="shared" ca="1" si="27"/>
        <v>3370.9990157073448</v>
      </c>
    </row>
    <row r="798" spans="1:3">
      <c r="A798">
        <f t="shared" ca="1" si="26"/>
        <v>6.4061472822436932E-2</v>
      </c>
      <c r="B798" s="26">
        <f t="shared" ca="1" si="26"/>
        <v>4.2517498544145993E-2</v>
      </c>
      <c r="C798">
        <f t="shared" ca="1" si="27"/>
        <v>3254.7325296275462</v>
      </c>
    </row>
    <row r="799" spans="1:3">
      <c r="A799">
        <f t="shared" ca="1" si="26"/>
        <v>4.4929916909966963E-2</v>
      </c>
      <c r="B799" s="26">
        <f t="shared" ca="1" si="26"/>
        <v>5.7471067340280381E-2</v>
      </c>
      <c r="C799">
        <f t="shared" ca="1" si="27"/>
        <v>3042.9772946153125</v>
      </c>
    </row>
    <row r="800" spans="1:3">
      <c r="A800">
        <f t="shared" ca="1" si="26"/>
        <v>4.4391212651329955E-2</v>
      </c>
      <c r="B800" s="26">
        <f t="shared" ca="1" si="26"/>
        <v>4.3783814453849719E-2</v>
      </c>
      <c r="C800">
        <f t="shared" ca="1" si="27"/>
        <v>4323.4078215394456</v>
      </c>
    </row>
    <row r="801" spans="1:3">
      <c r="A801">
        <f t="shared" ca="1" si="26"/>
        <v>4.8129439750111323E-2</v>
      </c>
      <c r="B801" s="26">
        <f t="shared" ca="1" si="26"/>
        <v>4.8483538732429249E-2</v>
      </c>
      <c r="C801">
        <f t="shared" ca="1" si="27"/>
        <v>3056.4098891058557</v>
      </c>
    </row>
    <row r="802" spans="1:3">
      <c r="A802">
        <f t="shared" ca="1" si="26"/>
        <v>4.6249390787823128E-2</v>
      </c>
      <c r="B802" s="26">
        <f t="shared" ca="1" si="26"/>
        <v>5.6119860475750967E-2</v>
      </c>
      <c r="C802">
        <f t="shared" ca="1" si="27"/>
        <v>3043.7961611396327</v>
      </c>
    </row>
    <row r="803" spans="1:3">
      <c r="A803">
        <f t="shared" ca="1" si="26"/>
        <v>4.6665329302342282E-2</v>
      </c>
      <c r="B803" s="26">
        <f t="shared" ca="1" si="26"/>
        <v>5.0363954649186214E-2</v>
      </c>
      <c r="C803">
        <f t="shared" ca="1" si="27"/>
        <v>4255.6665695293495</v>
      </c>
    </row>
    <row r="804" spans="1:3">
      <c r="A804">
        <f t="shared" ca="1" si="26"/>
        <v>4.6016891123574911E-2</v>
      </c>
      <c r="B804" s="26">
        <f t="shared" ca="1" si="26"/>
        <v>5.0573427729527734E-2</v>
      </c>
      <c r="C804">
        <f t="shared" ca="1" si="27"/>
        <v>3466.2073893735333</v>
      </c>
    </row>
    <row r="805" spans="1:3">
      <c r="A805">
        <f t="shared" ca="1" si="26"/>
        <v>4.4655715255869519E-2</v>
      </c>
      <c r="B805" s="26">
        <f t="shared" ca="1" si="26"/>
        <v>3.9897442213948246E-2</v>
      </c>
      <c r="C805">
        <f t="shared" ca="1" si="27"/>
        <v>3026.9785257555081</v>
      </c>
    </row>
    <row r="806" spans="1:3">
      <c r="A806">
        <f t="shared" ca="1" si="26"/>
        <v>4.1316036456570164E-2</v>
      </c>
      <c r="B806" s="26">
        <f t="shared" ca="1" si="26"/>
        <v>4.9040794177138969E-2</v>
      </c>
      <c r="C806">
        <f t="shared" ca="1" si="27"/>
        <v>3656.2172279410356</v>
      </c>
    </row>
    <row r="807" spans="1:3">
      <c r="A807">
        <f t="shared" ca="1" si="26"/>
        <v>4.6620656628050289E-2</v>
      </c>
      <c r="B807" s="26">
        <f t="shared" ca="1" si="26"/>
        <v>4.7543895555749886E-2</v>
      </c>
      <c r="C807">
        <f t="shared" ca="1" si="27"/>
        <v>3750.6918417804309</v>
      </c>
    </row>
    <row r="808" spans="1:3">
      <c r="A808">
        <f t="shared" ca="1" si="26"/>
        <v>4.958400729084015E-2</v>
      </c>
      <c r="B808" s="26">
        <f t="shared" ca="1" si="26"/>
        <v>4.7941039316803963E-2</v>
      </c>
      <c r="C808">
        <f t="shared" ca="1" si="27"/>
        <v>3420.0202815469802</v>
      </c>
    </row>
    <row r="809" spans="1:3">
      <c r="A809">
        <f t="shared" ca="1" si="26"/>
        <v>4.2104076661114306E-2</v>
      </c>
      <c r="B809" s="26">
        <f t="shared" ca="1" si="26"/>
        <v>3.9077223097702445E-2</v>
      </c>
      <c r="C809">
        <f t="shared" ca="1" si="27"/>
        <v>3308.7490163419798</v>
      </c>
    </row>
    <row r="810" spans="1:3">
      <c r="A810">
        <f t="shared" ca="1" si="26"/>
        <v>4.8180269621658431E-2</v>
      </c>
      <c r="B810" s="26">
        <f t="shared" ca="1" si="26"/>
        <v>5.1383175995300373E-2</v>
      </c>
      <c r="C810">
        <f t="shared" ca="1" si="27"/>
        <v>3801.6628852513668</v>
      </c>
    </row>
    <row r="811" spans="1:3">
      <c r="A811">
        <f t="shared" ca="1" si="26"/>
        <v>5.3805191665912654E-2</v>
      </c>
      <c r="B811" s="26">
        <f t="shared" ca="1" si="26"/>
        <v>5.4200713738889419E-2</v>
      </c>
      <c r="C811">
        <f t="shared" ca="1" si="27"/>
        <v>4108.8289164492217</v>
      </c>
    </row>
    <row r="812" spans="1:3">
      <c r="A812">
        <f t="shared" ca="1" si="26"/>
        <v>5.295480463331536E-2</v>
      </c>
      <c r="B812" s="26">
        <f t="shared" ca="1" si="26"/>
        <v>5.2323246769269124E-2</v>
      </c>
      <c r="C812">
        <f t="shared" ca="1" si="27"/>
        <v>4046.4367425583423</v>
      </c>
    </row>
    <row r="813" spans="1:3">
      <c r="A813">
        <f t="shared" ca="1" si="26"/>
        <v>4.6974263326235062E-2</v>
      </c>
      <c r="B813" s="26">
        <f t="shared" ca="1" si="26"/>
        <v>5.1519498484038126E-2</v>
      </c>
      <c r="C813">
        <f t="shared" ca="1" si="27"/>
        <v>3621.3312434997947</v>
      </c>
    </row>
    <row r="814" spans="1:3">
      <c r="A814">
        <f t="shared" ca="1" si="26"/>
        <v>4.9653726095329628E-2</v>
      </c>
      <c r="B814" s="26">
        <f t="shared" ca="1" si="26"/>
        <v>5.5171868536868861E-2</v>
      </c>
      <c r="C814">
        <f t="shared" ca="1" si="27"/>
        <v>3310.1131157957734</v>
      </c>
    </row>
    <row r="815" spans="1:3">
      <c r="A815">
        <f t="shared" ca="1" si="26"/>
        <v>5.1420505270376046E-2</v>
      </c>
      <c r="B815" s="26">
        <f t="shared" ca="1" si="26"/>
        <v>4.4923900379158853E-2</v>
      </c>
      <c r="C815">
        <f t="shared" ca="1" si="27"/>
        <v>3132.6114337302947</v>
      </c>
    </row>
    <row r="816" spans="1:3">
      <c r="A816">
        <f t="shared" ca="1" si="26"/>
        <v>4.6784513767074654E-2</v>
      </c>
      <c r="B816" s="26">
        <f t="shared" ca="1" si="26"/>
        <v>4.6704220900070564E-2</v>
      </c>
      <c r="C816">
        <f t="shared" ca="1" si="27"/>
        <v>4255.9131021980083</v>
      </c>
    </row>
    <row r="817" spans="1:3">
      <c r="A817">
        <f t="shared" ca="1" si="26"/>
        <v>5.330205177789888E-2</v>
      </c>
      <c r="B817" s="26">
        <f t="shared" ca="1" si="26"/>
        <v>5.1745710127131507E-2</v>
      </c>
      <c r="C817">
        <f t="shared" ca="1" si="27"/>
        <v>3203.7966794505551</v>
      </c>
    </row>
    <row r="818" spans="1:3">
      <c r="A818">
        <f t="shared" ca="1" si="26"/>
        <v>5.1872293205228889E-2</v>
      </c>
      <c r="B818" s="26">
        <f t="shared" ca="1" si="26"/>
        <v>5.9031998879250508E-2</v>
      </c>
      <c r="C818">
        <f t="shared" ca="1" si="27"/>
        <v>4174.0904454888205</v>
      </c>
    </row>
    <row r="819" spans="1:3">
      <c r="A819">
        <f t="shared" ca="1" si="26"/>
        <v>5.0297854288877328E-2</v>
      </c>
      <c r="B819" s="26">
        <f t="shared" ca="1" si="26"/>
        <v>4.527054955291597E-2</v>
      </c>
      <c r="C819">
        <f t="shared" ca="1" si="27"/>
        <v>4003.0234157303612</v>
      </c>
    </row>
    <row r="820" spans="1:3">
      <c r="A820">
        <f t="shared" ca="1" si="26"/>
        <v>5.2292955134859431E-2</v>
      </c>
      <c r="B820" s="26">
        <f t="shared" ca="1" si="26"/>
        <v>4.1740512794348587E-2</v>
      </c>
      <c r="C820">
        <f t="shared" ca="1" si="27"/>
        <v>4431.002524907557</v>
      </c>
    </row>
    <row r="821" spans="1:3">
      <c r="A821">
        <f t="shared" ca="1" si="26"/>
        <v>5.7253853696572335E-2</v>
      </c>
      <c r="B821" s="26">
        <f t="shared" ca="1" si="26"/>
        <v>5.5413358561463552E-2</v>
      </c>
      <c r="C821">
        <f t="shared" ca="1" si="27"/>
        <v>3638.6743927168836</v>
      </c>
    </row>
    <row r="822" spans="1:3">
      <c r="A822">
        <f t="shared" ca="1" si="26"/>
        <v>5.677958608801368E-2</v>
      </c>
      <c r="B822" s="26">
        <f t="shared" ca="1" si="26"/>
        <v>5.001197609311793E-2</v>
      </c>
      <c r="C822">
        <f t="shared" ca="1" si="27"/>
        <v>3127.5185129246211</v>
      </c>
    </row>
    <row r="823" spans="1:3">
      <c r="A823">
        <f t="shared" ca="1" si="26"/>
        <v>4.7144861197326526E-2</v>
      </c>
      <c r="B823" s="26">
        <f t="shared" ca="1" si="26"/>
        <v>4.1714759898156532E-2</v>
      </c>
      <c r="C823">
        <f t="shared" ca="1" si="27"/>
        <v>3895.6988988604116</v>
      </c>
    </row>
    <row r="824" spans="1:3">
      <c r="A824">
        <f t="shared" ca="1" si="26"/>
        <v>4.5489176840947075E-2</v>
      </c>
      <c r="B824" s="26">
        <f t="shared" ca="1" si="26"/>
        <v>4.6400766867972655E-2</v>
      </c>
      <c r="C824">
        <f t="shared" ca="1" si="27"/>
        <v>3904.7361075128456</v>
      </c>
    </row>
    <row r="825" spans="1:3">
      <c r="A825">
        <f t="shared" ca="1" si="26"/>
        <v>4.0647250563322815E-2</v>
      </c>
      <c r="B825" s="26">
        <f t="shared" ca="1" si="26"/>
        <v>5.4134340060577588E-2</v>
      </c>
      <c r="C825">
        <f t="shared" ca="1" si="27"/>
        <v>3591.0247567560164</v>
      </c>
    </row>
    <row r="826" spans="1:3">
      <c r="A826">
        <f t="shared" ca="1" si="26"/>
        <v>4.9279972218283251E-2</v>
      </c>
      <c r="B826" s="26">
        <f t="shared" ca="1" si="26"/>
        <v>4.1899406227898658E-2</v>
      </c>
      <c r="C826">
        <f t="shared" ca="1" si="27"/>
        <v>3821.0153721314769</v>
      </c>
    </row>
    <row r="827" spans="1:3">
      <c r="A827">
        <f t="shared" ca="1" si="26"/>
        <v>5.0748505173608183E-2</v>
      </c>
      <c r="B827" s="26">
        <f t="shared" ca="1" si="26"/>
        <v>5.0547653040984047E-2</v>
      </c>
      <c r="C827">
        <f t="shared" ca="1" si="27"/>
        <v>3352.9173771367637</v>
      </c>
    </row>
    <row r="828" spans="1:3">
      <c r="A828">
        <f t="shared" ca="1" si="26"/>
        <v>4.7957147754780195E-2</v>
      </c>
      <c r="B828" s="26">
        <f t="shared" ca="1" si="26"/>
        <v>5.4408812161898058E-2</v>
      </c>
      <c r="C828">
        <f t="shared" ca="1" si="27"/>
        <v>3918.1135936114651</v>
      </c>
    </row>
    <row r="829" spans="1:3">
      <c r="A829">
        <f t="shared" ca="1" si="26"/>
        <v>5.7381996315358265E-2</v>
      </c>
      <c r="B829" s="26">
        <f t="shared" ca="1" si="26"/>
        <v>5.5822048383137306E-2</v>
      </c>
      <c r="C829">
        <f t="shared" ca="1" si="27"/>
        <v>3530.2418495791112</v>
      </c>
    </row>
    <row r="830" spans="1:3">
      <c r="A830">
        <f t="shared" ca="1" si="26"/>
        <v>4.8924669924304866E-2</v>
      </c>
      <c r="B830" s="26">
        <f t="shared" ca="1" si="26"/>
        <v>4.474115554212281E-2</v>
      </c>
      <c r="C830">
        <f t="shared" ca="1" si="27"/>
        <v>4176.2860444813659</v>
      </c>
    </row>
    <row r="831" spans="1:3">
      <c r="A831">
        <f t="shared" ca="1" si="26"/>
        <v>4.8537108788074615E-2</v>
      </c>
      <c r="B831" s="26">
        <f t="shared" ca="1" si="26"/>
        <v>5.0790535916785569E-2</v>
      </c>
      <c r="C831">
        <f t="shared" ca="1" si="27"/>
        <v>3588.9462724648984</v>
      </c>
    </row>
    <row r="832" spans="1:3">
      <c r="A832">
        <f t="shared" ca="1" si="26"/>
        <v>5.0386203432345705E-2</v>
      </c>
      <c r="B832" s="26">
        <f t="shared" ca="1" si="26"/>
        <v>4.2750211892378133E-2</v>
      </c>
      <c r="C832">
        <f t="shared" ca="1" si="27"/>
        <v>3782.8840563765179</v>
      </c>
    </row>
    <row r="833" spans="1:3">
      <c r="A833">
        <f t="shared" ca="1" si="26"/>
        <v>4.8966506234548693E-2</v>
      </c>
      <c r="B833" s="26">
        <f t="shared" ca="1" si="26"/>
        <v>4.8505108415263253E-2</v>
      </c>
      <c r="C833">
        <f t="shared" ca="1" si="27"/>
        <v>3092.2352202046714</v>
      </c>
    </row>
    <row r="834" spans="1:3">
      <c r="A834">
        <f t="shared" ca="1" si="26"/>
        <v>5.3034197273708061E-2</v>
      </c>
      <c r="B834" s="26">
        <f t="shared" ca="1" si="26"/>
        <v>5.2273274362215461E-2</v>
      </c>
      <c r="C834">
        <f t="shared" ca="1" si="27"/>
        <v>4120.3086443497905</v>
      </c>
    </row>
    <row r="835" spans="1:3">
      <c r="A835">
        <f t="shared" ref="A835:B898" ca="1" si="28" xml:space="preserve"> NORMINV(RAND(),0.05,0.005)</f>
        <v>4.991440709109321E-2</v>
      </c>
      <c r="B835" s="26">
        <f t="shared" ca="1" si="28"/>
        <v>4.6691841665209184E-2</v>
      </c>
      <c r="C835">
        <f t="shared" ref="C835:C898" ca="1" si="29" xml:space="preserve"> RAND()*(4500-3000)+3000</f>
        <v>3201.5824570362347</v>
      </c>
    </row>
    <row r="836" spans="1:3">
      <c r="A836">
        <f t="shared" ca="1" si="28"/>
        <v>4.3471270140821354E-2</v>
      </c>
      <c r="B836" s="26">
        <f t="shared" ca="1" si="28"/>
        <v>5.7685660872040113E-2</v>
      </c>
      <c r="C836">
        <f t="shared" ca="1" si="29"/>
        <v>3007.1217364666545</v>
      </c>
    </row>
    <row r="837" spans="1:3">
      <c r="A837">
        <f t="shared" ca="1" si="28"/>
        <v>5.4047847487275806E-2</v>
      </c>
      <c r="B837" s="26">
        <f t="shared" ca="1" si="28"/>
        <v>5.619220910774176E-2</v>
      </c>
      <c r="C837">
        <f t="shared" ca="1" si="29"/>
        <v>3550.2695914750661</v>
      </c>
    </row>
    <row r="838" spans="1:3">
      <c r="A838">
        <f t="shared" ca="1" si="28"/>
        <v>4.7864143908017409E-2</v>
      </c>
      <c r="B838" s="26">
        <f t="shared" ca="1" si="28"/>
        <v>4.8140206771781581E-2</v>
      </c>
      <c r="C838">
        <f t="shared" ca="1" si="29"/>
        <v>4441.1069334374624</v>
      </c>
    </row>
    <row r="839" spans="1:3">
      <c r="A839">
        <f t="shared" ca="1" si="28"/>
        <v>4.6286536559107035E-2</v>
      </c>
      <c r="B839" s="26">
        <f t="shared" ca="1" si="28"/>
        <v>6.5161897178344835E-2</v>
      </c>
      <c r="C839">
        <f t="shared" ca="1" si="29"/>
        <v>4216.7155436966723</v>
      </c>
    </row>
    <row r="840" spans="1:3">
      <c r="A840">
        <f t="shared" ca="1" si="28"/>
        <v>5.4813963846848016E-2</v>
      </c>
      <c r="B840" s="26">
        <f t="shared" ca="1" si="28"/>
        <v>5.3233015084535734E-2</v>
      </c>
      <c r="C840">
        <f t="shared" ca="1" si="29"/>
        <v>4068.3912264452665</v>
      </c>
    </row>
    <row r="841" spans="1:3">
      <c r="A841">
        <f t="shared" ca="1" si="28"/>
        <v>4.6126508974467816E-2</v>
      </c>
      <c r="B841" s="26">
        <f t="shared" ca="1" si="28"/>
        <v>4.7723175581219163E-2</v>
      </c>
      <c r="C841">
        <f t="shared" ca="1" si="29"/>
        <v>3516.863413351683</v>
      </c>
    </row>
    <row r="842" spans="1:3">
      <c r="A842">
        <f t="shared" ca="1" si="28"/>
        <v>4.9085052184025847E-2</v>
      </c>
      <c r="B842" s="26">
        <f t="shared" ca="1" si="28"/>
        <v>4.9291599066383356E-2</v>
      </c>
      <c r="C842">
        <f t="shared" ca="1" si="29"/>
        <v>3908.2024978911836</v>
      </c>
    </row>
    <row r="843" spans="1:3">
      <c r="A843">
        <f t="shared" ca="1" si="28"/>
        <v>4.8280201653874422E-2</v>
      </c>
      <c r="B843" s="26">
        <f t="shared" ca="1" si="28"/>
        <v>5.5144354333016912E-2</v>
      </c>
      <c r="C843">
        <f t="shared" ca="1" si="29"/>
        <v>4202.1230196687302</v>
      </c>
    </row>
    <row r="844" spans="1:3">
      <c r="A844">
        <f t="shared" ca="1" si="28"/>
        <v>5.0177135298043234E-2</v>
      </c>
      <c r="B844" s="26">
        <f t="shared" ca="1" si="28"/>
        <v>5.1012616989477989E-2</v>
      </c>
      <c r="C844">
        <f t="shared" ca="1" si="29"/>
        <v>4492.8962730444182</v>
      </c>
    </row>
    <row r="845" spans="1:3">
      <c r="A845">
        <f t="shared" ca="1" si="28"/>
        <v>5.5524964019925224E-2</v>
      </c>
      <c r="B845" s="26">
        <f t="shared" ca="1" si="28"/>
        <v>5.3565338301079853E-2</v>
      </c>
      <c r="C845">
        <f t="shared" ca="1" si="29"/>
        <v>3967.7664050849658</v>
      </c>
    </row>
    <row r="846" spans="1:3">
      <c r="A846">
        <f t="shared" ca="1" si="28"/>
        <v>4.8347583337438348E-2</v>
      </c>
      <c r="B846" s="26">
        <f t="shared" ca="1" si="28"/>
        <v>4.894647355780584E-2</v>
      </c>
      <c r="C846">
        <f t="shared" ca="1" si="29"/>
        <v>3312.0957930621139</v>
      </c>
    </row>
    <row r="847" spans="1:3">
      <c r="A847">
        <f t="shared" ca="1" si="28"/>
        <v>5.7227462022104249E-2</v>
      </c>
      <c r="B847" s="26">
        <f t="shared" ca="1" si="28"/>
        <v>4.832410707555506E-2</v>
      </c>
      <c r="C847">
        <f t="shared" ca="1" si="29"/>
        <v>4368.5002228743542</v>
      </c>
    </row>
    <row r="848" spans="1:3">
      <c r="A848">
        <f t="shared" ca="1" si="28"/>
        <v>6.1571709806749635E-2</v>
      </c>
      <c r="B848" s="26">
        <f t="shared" ca="1" si="28"/>
        <v>5.0219689910806019E-2</v>
      </c>
      <c r="C848">
        <f t="shared" ca="1" si="29"/>
        <v>3364.2018443982306</v>
      </c>
    </row>
    <row r="849" spans="1:3">
      <c r="A849">
        <f t="shared" ca="1" si="28"/>
        <v>5.4408541713389602E-2</v>
      </c>
      <c r="B849" s="26">
        <f t="shared" ca="1" si="28"/>
        <v>5.6217822184672986E-2</v>
      </c>
      <c r="C849">
        <f t="shared" ca="1" si="29"/>
        <v>4450.3882436508284</v>
      </c>
    </row>
    <row r="850" spans="1:3">
      <c r="A850">
        <f t="shared" ca="1" si="28"/>
        <v>4.9575657675472021E-2</v>
      </c>
      <c r="B850" s="26">
        <f t="shared" ca="1" si="28"/>
        <v>5.2497141627770617E-2</v>
      </c>
      <c r="C850">
        <f t="shared" ca="1" si="29"/>
        <v>4430.2119989741805</v>
      </c>
    </row>
    <row r="851" spans="1:3">
      <c r="A851">
        <f t="shared" ca="1" si="28"/>
        <v>4.0884595973526852E-2</v>
      </c>
      <c r="B851" s="26">
        <f t="shared" ca="1" si="28"/>
        <v>4.2558507296913878E-2</v>
      </c>
      <c r="C851">
        <f t="shared" ca="1" si="29"/>
        <v>3403.5325640808214</v>
      </c>
    </row>
    <row r="852" spans="1:3">
      <c r="A852">
        <f t="shared" ca="1" si="28"/>
        <v>4.5827915620030003E-2</v>
      </c>
      <c r="B852" s="26">
        <f t="shared" ca="1" si="28"/>
        <v>5.3778129923989892E-2</v>
      </c>
      <c r="C852">
        <f t="shared" ca="1" si="29"/>
        <v>3112.1715191197568</v>
      </c>
    </row>
    <row r="853" spans="1:3">
      <c r="A853">
        <f t="shared" ca="1" si="28"/>
        <v>3.4880516022994419E-2</v>
      </c>
      <c r="B853" s="26">
        <f t="shared" ca="1" si="28"/>
        <v>6.0417436937681993E-2</v>
      </c>
      <c r="C853">
        <f t="shared" ca="1" si="29"/>
        <v>3877.6411876394286</v>
      </c>
    </row>
    <row r="854" spans="1:3">
      <c r="A854">
        <f t="shared" ca="1" si="28"/>
        <v>4.2280351370392169E-2</v>
      </c>
      <c r="B854" s="26">
        <f t="shared" ca="1" si="28"/>
        <v>4.4401406741955411E-2</v>
      </c>
      <c r="C854">
        <f t="shared" ca="1" si="29"/>
        <v>4331.6474016902503</v>
      </c>
    </row>
    <row r="855" spans="1:3">
      <c r="A855">
        <f t="shared" ca="1" si="28"/>
        <v>4.9649409541742531E-2</v>
      </c>
      <c r="B855" s="26">
        <f t="shared" ca="1" si="28"/>
        <v>5.0067669930437805E-2</v>
      </c>
      <c r="C855">
        <f t="shared" ca="1" si="29"/>
        <v>3812.5338243988936</v>
      </c>
    </row>
    <row r="856" spans="1:3">
      <c r="A856">
        <f t="shared" ca="1" si="28"/>
        <v>5.2501543166223526E-2</v>
      </c>
      <c r="B856" s="26">
        <f t="shared" ca="1" si="28"/>
        <v>5.0437784557759935E-2</v>
      </c>
      <c r="C856">
        <f t="shared" ca="1" si="29"/>
        <v>3479.092034032552</v>
      </c>
    </row>
    <row r="857" spans="1:3">
      <c r="A857">
        <f t="shared" ca="1" si="28"/>
        <v>5.789164489969259E-2</v>
      </c>
      <c r="B857" s="26">
        <f t="shared" ca="1" si="28"/>
        <v>4.3130992780712203E-2</v>
      </c>
      <c r="C857">
        <f t="shared" ca="1" si="29"/>
        <v>3006.3955796201617</v>
      </c>
    </row>
    <row r="858" spans="1:3">
      <c r="A858">
        <f t="shared" ca="1" si="28"/>
        <v>4.9618207345349767E-2</v>
      </c>
      <c r="B858" s="26">
        <f t="shared" ca="1" si="28"/>
        <v>4.8543751168412468E-2</v>
      </c>
      <c r="C858">
        <f t="shared" ca="1" si="29"/>
        <v>3779.7550280308183</v>
      </c>
    </row>
    <row r="859" spans="1:3">
      <c r="A859">
        <f t="shared" ca="1" si="28"/>
        <v>4.3104311236661995E-2</v>
      </c>
      <c r="B859" s="26">
        <f t="shared" ca="1" si="28"/>
        <v>5.1095973683757262E-2</v>
      </c>
      <c r="C859">
        <f t="shared" ca="1" si="29"/>
        <v>3950.1368802076281</v>
      </c>
    </row>
    <row r="860" spans="1:3">
      <c r="A860">
        <f t="shared" ca="1" si="28"/>
        <v>5.4323779416009507E-2</v>
      </c>
      <c r="B860" s="26">
        <f t="shared" ca="1" si="28"/>
        <v>4.5527802578989862E-2</v>
      </c>
      <c r="C860">
        <f t="shared" ca="1" si="29"/>
        <v>4207.3947832114145</v>
      </c>
    </row>
    <row r="861" spans="1:3">
      <c r="A861">
        <f t="shared" ca="1" si="28"/>
        <v>4.8731891515617208E-2</v>
      </c>
      <c r="B861" s="26">
        <f t="shared" ca="1" si="28"/>
        <v>5.2381062851313241E-2</v>
      </c>
      <c r="C861">
        <f t="shared" ca="1" si="29"/>
        <v>3342.7250521648139</v>
      </c>
    </row>
    <row r="862" spans="1:3">
      <c r="A862">
        <f t="shared" ca="1" si="28"/>
        <v>5.5452556606645144E-2</v>
      </c>
      <c r="B862" s="26">
        <f t="shared" ca="1" si="28"/>
        <v>4.973780118068407E-2</v>
      </c>
      <c r="C862">
        <f t="shared" ca="1" si="29"/>
        <v>3302.5169774991268</v>
      </c>
    </row>
    <row r="863" spans="1:3">
      <c r="A863">
        <f t="shared" ca="1" si="28"/>
        <v>4.7543770899152633E-2</v>
      </c>
      <c r="B863" s="26">
        <f t="shared" ca="1" si="28"/>
        <v>5.0203793254101972E-2</v>
      </c>
      <c r="C863">
        <f t="shared" ca="1" si="29"/>
        <v>3966.2112807016279</v>
      </c>
    </row>
    <row r="864" spans="1:3">
      <c r="A864">
        <f t="shared" ca="1" si="28"/>
        <v>5.5071487542479071E-2</v>
      </c>
      <c r="B864" s="26">
        <f t="shared" ca="1" si="28"/>
        <v>4.4882126415384381E-2</v>
      </c>
      <c r="C864">
        <f t="shared" ca="1" si="29"/>
        <v>3429.4136326009911</v>
      </c>
    </row>
    <row r="865" spans="1:3">
      <c r="A865">
        <f t="shared" ca="1" si="28"/>
        <v>5.5999798110544521E-2</v>
      </c>
      <c r="B865" s="26">
        <f t="shared" ca="1" si="28"/>
        <v>4.2394107042333477E-2</v>
      </c>
      <c r="C865">
        <f t="shared" ca="1" si="29"/>
        <v>3446.4835116927725</v>
      </c>
    </row>
    <row r="866" spans="1:3">
      <c r="A866">
        <f t="shared" ca="1" si="28"/>
        <v>4.4446380555581783E-2</v>
      </c>
      <c r="B866" s="26">
        <f t="shared" ca="1" si="28"/>
        <v>4.6198583193167803E-2</v>
      </c>
      <c r="C866">
        <f t="shared" ca="1" si="29"/>
        <v>4074.8765454452564</v>
      </c>
    </row>
    <row r="867" spans="1:3">
      <c r="A867">
        <f t="shared" ca="1" si="28"/>
        <v>4.6499146935740809E-2</v>
      </c>
      <c r="B867" s="26">
        <f t="shared" ca="1" si="28"/>
        <v>5.0128882700806385E-2</v>
      </c>
      <c r="C867">
        <f t="shared" ca="1" si="29"/>
        <v>3250.9993093418661</v>
      </c>
    </row>
    <row r="868" spans="1:3">
      <c r="A868">
        <f t="shared" ca="1" si="28"/>
        <v>5.0385905487013216E-2</v>
      </c>
      <c r="B868" s="26">
        <f t="shared" ca="1" si="28"/>
        <v>4.9554741150635427E-2</v>
      </c>
      <c r="C868">
        <f t="shared" ca="1" si="29"/>
        <v>3230.1663881684117</v>
      </c>
    </row>
    <row r="869" spans="1:3">
      <c r="A869">
        <f t="shared" ca="1" si="28"/>
        <v>5.0796096503589516E-2</v>
      </c>
      <c r="B869" s="26">
        <f t="shared" ca="1" si="28"/>
        <v>5.1954092879343383E-2</v>
      </c>
      <c r="C869">
        <f t="shared" ca="1" si="29"/>
        <v>3452.502956873348</v>
      </c>
    </row>
    <row r="870" spans="1:3">
      <c r="A870">
        <f t="shared" ca="1" si="28"/>
        <v>5.4964678915304134E-2</v>
      </c>
      <c r="B870" s="26">
        <f t="shared" ca="1" si="28"/>
        <v>4.7282415605678016E-2</v>
      </c>
      <c r="C870">
        <f t="shared" ca="1" si="29"/>
        <v>3342.3663879099568</v>
      </c>
    </row>
    <row r="871" spans="1:3">
      <c r="A871">
        <f t="shared" ca="1" si="28"/>
        <v>4.8593352896246424E-2</v>
      </c>
      <c r="B871" s="26">
        <f t="shared" ca="1" si="28"/>
        <v>4.8880228315569603E-2</v>
      </c>
      <c r="C871">
        <f t="shared" ca="1" si="29"/>
        <v>3763.6952439465476</v>
      </c>
    </row>
    <row r="872" spans="1:3">
      <c r="A872">
        <f t="shared" ca="1" si="28"/>
        <v>4.9751692003522023E-2</v>
      </c>
      <c r="B872" s="26">
        <f t="shared" ca="1" si="28"/>
        <v>5.2580132249060683E-2</v>
      </c>
      <c r="C872">
        <f t="shared" ca="1" si="29"/>
        <v>3598.9076352183356</v>
      </c>
    </row>
    <row r="873" spans="1:3">
      <c r="A873">
        <f t="shared" ca="1" si="28"/>
        <v>4.6128339998884181E-2</v>
      </c>
      <c r="B873" s="26">
        <f t="shared" ca="1" si="28"/>
        <v>4.8341731602566836E-2</v>
      </c>
      <c r="C873">
        <f t="shared" ca="1" si="29"/>
        <v>3506.3081743705507</v>
      </c>
    </row>
    <row r="874" spans="1:3">
      <c r="A874">
        <f t="shared" ca="1" si="28"/>
        <v>4.8513932328372672E-2</v>
      </c>
      <c r="B874" s="26">
        <f t="shared" ca="1" si="28"/>
        <v>4.664865805485028E-2</v>
      </c>
      <c r="C874">
        <f t="shared" ca="1" si="29"/>
        <v>3837.9078279508103</v>
      </c>
    </row>
    <row r="875" spans="1:3">
      <c r="A875">
        <f t="shared" ca="1" si="28"/>
        <v>5.2281844559999915E-2</v>
      </c>
      <c r="B875" s="26">
        <f t="shared" ca="1" si="28"/>
        <v>5.5006769653169606E-2</v>
      </c>
      <c r="C875">
        <f t="shared" ca="1" si="29"/>
        <v>4065.1900952789838</v>
      </c>
    </row>
    <row r="876" spans="1:3">
      <c r="A876">
        <f t="shared" ca="1" si="28"/>
        <v>5.4587246204234725E-2</v>
      </c>
      <c r="B876" s="26">
        <f t="shared" ca="1" si="28"/>
        <v>5.0781794906449601E-2</v>
      </c>
      <c r="C876">
        <f t="shared" ca="1" si="29"/>
        <v>3740.9138737073181</v>
      </c>
    </row>
    <row r="877" spans="1:3">
      <c r="A877">
        <f t="shared" ca="1" si="28"/>
        <v>4.6641600746988046E-2</v>
      </c>
      <c r="B877" s="26">
        <f t="shared" ca="1" si="28"/>
        <v>5.196989600028161E-2</v>
      </c>
      <c r="C877">
        <f t="shared" ca="1" si="29"/>
        <v>3127.521881014824</v>
      </c>
    </row>
    <row r="878" spans="1:3">
      <c r="A878">
        <f t="shared" ca="1" si="28"/>
        <v>4.6517217233415467E-2</v>
      </c>
      <c r="B878" s="26">
        <f t="shared" ca="1" si="28"/>
        <v>3.9800415630032768E-2</v>
      </c>
      <c r="C878">
        <f t="shared" ca="1" si="29"/>
        <v>3944.7909259002572</v>
      </c>
    </row>
    <row r="879" spans="1:3">
      <c r="A879">
        <f t="shared" ca="1" si="28"/>
        <v>4.5258150339547693E-2</v>
      </c>
      <c r="B879" s="26">
        <f t="shared" ca="1" si="28"/>
        <v>4.5805405745142046E-2</v>
      </c>
      <c r="C879">
        <f t="shared" ca="1" si="29"/>
        <v>4286.5699546488677</v>
      </c>
    </row>
    <row r="880" spans="1:3">
      <c r="A880">
        <f t="shared" ca="1" si="28"/>
        <v>5.2539815190086457E-2</v>
      </c>
      <c r="B880" s="26">
        <f t="shared" ca="1" si="28"/>
        <v>4.4420533364571753E-2</v>
      </c>
      <c r="C880">
        <f t="shared" ca="1" si="29"/>
        <v>4232.3547955520762</v>
      </c>
    </row>
    <row r="881" spans="1:3">
      <c r="A881">
        <f t="shared" ca="1" si="28"/>
        <v>4.0773760098928004E-2</v>
      </c>
      <c r="B881" s="26">
        <f t="shared" ca="1" si="28"/>
        <v>5.0181358473217037E-2</v>
      </c>
      <c r="C881">
        <f t="shared" ca="1" si="29"/>
        <v>3596.3814518068166</v>
      </c>
    </row>
    <row r="882" spans="1:3">
      <c r="A882">
        <f t="shared" ca="1" si="28"/>
        <v>4.798156123334088E-2</v>
      </c>
      <c r="B882" s="26">
        <f t="shared" ca="1" si="28"/>
        <v>4.9461915586410325E-2</v>
      </c>
      <c r="C882">
        <f t="shared" ca="1" si="29"/>
        <v>3895.670246988192</v>
      </c>
    </row>
    <row r="883" spans="1:3">
      <c r="A883">
        <f t="shared" ca="1" si="28"/>
        <v>5.2542122103538251E-2</v>
      </c>
      <c r="B883" s="26">
        <f t="shared" ca="1" si="28"/>
        <v>5.3506918539815471E-2</v>
      </c>
      <c r="C883">
        <f t="shared" ca="1" si="29"/>
        <v>3681.3959128359361</v>
      </c>
    </row>
    <row r="884" spans="1:3">
      <c r="A884">
        <f t="shared" ca="1" si="28"/>
        <v>4.8494696440654933E-2</v>
      </c>
      <c r="B884" s="26">
        <f t="shared" ca="1" si="28"/>
        <v>4.9767350002573311E-2</v>
      </c>
      <c r="C884">
        <f t="shared" ca="1" si="29"/>
        <v>4414.4214976927087</v>
      </c>
    </row>
    <row r="885" spans="1:3">
      <c r="A885">
        <f t="shared" ca="1" si="28"/>
        <v>5.1274760519533572E-2</v>
      </c>
      <c r="B885" s="26">
        <f t="shared" ca="1" si="28"/>
        <v>4.0697103698617093E-2</v>
      </c>
      <c r="C885">
        <f t="shared" ca="1" si="29"/>
        <v>3836.8993880378339</v>
      </c>
    </row>
    <row r="886" spans="1:3">
      <c r="A886">
        <f t="shared" ca="1" si="28"/>
        <v>5.4301775279573326E-2</v>
      </c>
      <c r="B886" s="26">
        <f t="shared" ca="1" si="28"/>
        <v>4.1912206090715498E-2</v>
      </c>
      <c r="C886">
        <f t="shared" ca="1" si="29"/>
        <v>3335.8777847259739</v>
      </c>
    </row>
    <row r="887" spans="1:3">
      <c r="A887">
        <f t="shared" ca="1" si="28"/>
        <v>5.6401090607934933E-2</v>
      </c>
      <c r="B887" s="26">
        <f t="shared" ca="1" si="28"/>
        <v>5.6342163403314355E-2</v>
      </c>
      <c r="C887">
        <f t="shared" ca="1" si="29"/>
        <v>3136.1215295312004</v>
      </c>
    </row>
    <row r="888" spans="1:3">
      <c r="A888">
        <f t="shared" ca="1" si="28"/>
        <v>4.402791391919398E-2</v>
      </c>
      <c r="B888" s="26">
        <f t="shared" ca="1" si="28"/>
        <v>5.4666020030817601E-2</v>
      </c>
      <c r="C888">
        <f t="shared" ca="1" si="29"/>
        <v>3314.3202349205499</v>
      </c>
    </row>
    <row r="889" spans="1:3">
      <c r="A889">
        <f t="shared" ca="1" si="28"/>
        <v>4.4323200201701808E-2</v>
      </c>
      <c r="B889" s="26">
        <f t="shared" ca="1" si="28"/>
        <v>5.8595172842002885E-2</v>
      </c>
      <c r="C889">
        <f t="shared" ca="1" si="29"/>
        <v>4108.8467937990017</v>
      </c>
    </row>
    <row r="890" spans="1:3">
      <c r="A890">
        <f t="shared" ca="1" si="28"/>
        <v>5.6550692481444009E-2</v>
      </c>
      <c r="B890" s="26">
        <f t="shared" ca="1" si="28"/>
        <v>4.9543117779514458E-2</v>
      </c>
      <c r="C890">
        <f t="shared" ca="1" si="29"/>
        <v>3014.2578621920366</v>
      </c>
    </row>
    <row r="891" spans="1:3">
      <c r="A891">
        <f t="shared" ca="1" si="28"/>
        <v>5.2977171383472917E-2</v>
      </c>
      <c r="B891" s="26">
        <f t="shared" ca="1" si="28"/>
        <v>4.4723940716823812E-2</v>
      </c>
      <c r="C891">
        <f t="shared" ca="1" si="29"/>
        <v>4405.3313673128287</v>
      </c>
    </row>
    <row r="892" spans="1:3">
      <c r="A892">
        <f t="shared" ca="1" si="28"/>
        <v>4.9403145817669414E-2</v>
      </c>
      <c r="B892" s="26">
        <f t="shared" ca="1" si="28"/>
        <v>4.832726022960937E-2</v>
      </c>
      <c r="C892">
        <f t="shared" ca="1" si="29"/>
        <v>4325.3819946559906</v>
      </c>
    </row>
    <row r="893" spans="1:3">
      <c r="A893">
        <f t="shared" ca="1" si="28"/>
        <v>5.2494522146698301E-2</v>
      </c>
      <c r="B893" s="26">
        <f t="shared" ca="1" si="28"/>
        <v>4.9717468495993469E-2</v>
      </c>
      <c r="C893">
        <f t="shared" ca="1" si="29"/>
        <v>4130.6999655264099</v>
      </c>
    </row>
    <row r="894" spans="1:3">
      <c r="A894">
        <f t="shared" ca="1" si="28"/>
        <v>3.9904462592935515E-2</v>
      </c>
      <c r="B894" s="26">
        <f t="shared" ca="1" si="28"/>
        <v>4.7284100773050237E-2</v>
      </c>
      <c r="C894">
        <f t="shared" ca="1" si="29"/>
        <v>3401.0848123676019</v>
      </c>
    </row>
    <row r="895" spans="1:3">
      <c r="A895">
        <f t="shared" ca="1" si="28"/>
        <v>5.2204920935955135E-2</v>
      </c>
      <c r="B895" s="26">
        <f t="shared" ca="1" si="28"/>
        <v>4.9172279355435923E-2</v>
      </c>
      <c r="C895">
        <f t="shared" ca="1" si="29"/>
        <v>3117.4356796806169</v>
      </c>
    </row>
    <row r="896" spans="1:3">
      <c r="A896">
        <f t="shared" ca="1" si="28"/>
        <v>4.8819252892802117E-2</v>
      </c>
      <c r="B896" s="26">
        <f t="shared" ca="1" si="28"/>
        <v>5.5158593384155387E-2</v>
      </c>
      <c r="C896">
        <f t="shared" ca="1" si="29"/>
        <v>4447.0901412617113</v>
      </c>
    </row>
    <row r="897" spans="1:3">
      <c r="A897">
        <f t="shared" ca="1" si="28"/>
        <v>5.0538534964750373E-2</v>
      </c>
      <c r="B897" s="26">
        <f t="shared" ca="1" si="28"/>
        <v>5.4413131011544047E-2</v>
      </c>
      <c r="C897">
        <f t="shared" ca="1" si="29"/>
        <v>3445.9008415991912</v>
      </c>
    </row>
    <row r="898" spans="1:3">
      <c r="A898">
        <f t="shared" ca="1" si="28"/>
        <v>5.8424692075595155E-2</v>
      </c>
      <c r="B898" s="26">
        <f t="shared" ca="1" si="28"/>
        <v>5.0063837802917281E-2</v>
      </c>
      <c r="C898">
        <f t="shared" ca="1" si="29"/>
        <v>4393.8795106070211</v>
      </c>
    </row>
    <row r="899" spans="1:3">
      <c r="A899">
        <f t="shared" ref="A899:B962" ca="1" si="30" xml:space="preserve"> NORMINV(RAND(),0.05,0.005)</f>
        <v>4.9975771917566691E-2</v>
      </c>
      <c r="B899" s="26">
        <f t="shared" ca="1" si="30"/>
        <v>5.7334673094421688E-2</v>
      </c>
      <c r="C899">
        <f t="shared" ref="C899:C962" ca="1" si="31" xml:space="preserve"> RAND()*(4500-3000)+3000</f>
        <v>3269.1287922388146</v>
      </c>
    </row>
    <row r="900" spans="1:3">
      <c r="A900">
        <f t="shared" ca="1" si="30"/>
        <v>5.387942626472958E-2</v>
      </c>
      <c r="B900" s="26">
        <f t="shared" ca="1" si="30"/>
        <v>5.249767596761927E-2</v>
      </c>
      <c r="C900">
        <f t="shared" ca="1" si="31"/>
        <v>4072.3895222880628</v>
      </c>
    </row>
    <row r="901" spans="1:3">
      <c r="A901">
        <f t="shared" ca="1" si="30"/>
        <v>4.9440814782570564E-2</v>
      </c>
      <c r="B901" s="26">
        <f t="shared" ca="1" si="30"/>
        <v>5.3287215707962181E-2</v>
      </c>
      <c r="C901">
        <f t="shared" ca="1" si="31"/>
        <v>3440.6245170159068</v>
      </c>
    </row>
    <row r="902" spans="1:3">
      <c r="A902">
        <f t="shared" ca="1" si="30"/>
        <v>4.6312186539489431E-2</v>
      </c>
      <c r="B902" s="26">
        <f t="shared" ca="1" si="30"/>
        <v>4.8047133085196675E-2</v>
      </c>
      <c r="C902">
        <f t="shared" ca="1" si="31"/>
        <v>3768.6083852818911</v>
      </c>
    </row>
    <row r="903" spans="1:3">
      <c r="A903">
        <f t="shared" ca="1" si="30"/>
        <v>5.3043993150184272E-2</v>
      </c>
      <c r="B903" s="26">
        <f t="shared" ca="1" si="30"/>
        <v>4.9413733444842171E-2</v>
      </c>
      <c r="C903">
        <f t="shared" ca="1" si="31"/>
        <v>3043.3472040633606</v>
      </c>
    </row>
    <row r="904" spans="1:3">
      <c r="A904">
        <f t="shared" ca="1" si="30"/>
        <v>4.7827549261164497E-2</v>
      </c>
      <c r="B904" s="26">
        <f t="shared" ca="1" si="30"/>
        <v>4.8669868550237839E-2</v>
      </c>
      <c r="C904">
        <f t="shared" ca="1" si="31"/>
        <v>3202.8069099867002</v>
      </c>
    </row>
    <row r="905" spans="1:3">
      <c r="A905">
        <f t="shared" ca="1" si="30"/>
        <v>5.2415461962113545E-2</v>
      </c>
      <c r="B905" s="26">
        <f t="shared" ca="1" si="30"/>
        <v>4.7849558414183882E-2</v>
      </c>
      <c r="C905">
        <f t="shared" ca="1" si="31"/>
        <v>3824.6141930675208</v>
      </c>
    </row>
    <row r="906" spans="1:3">
      <c r="A906">
        <f t="shared" ca="1" si="30"/>
        <v>4.8940440829944025E-2</v>
      </c>
      <c r="B906" s="26">
        <f t="shared" ca="1" si="30"/>
        <v>4.3951848879082517E-2</v>
      </c>
      <c r="C906">
        <f t="shared" ca="1" si="31"/>
        <v>3874.3068955991221</v>
      </c>
    </row>
    <row r="907" spans="1:3">
      <c r="A907">
        <f t="shared" ca="1" si="30"/>
        <v>4.9982287671954811E-2</v>
      </c>
      <c r="B907" s="26">
        <f t="shared" ca="1" si="30"/>
        <v>5.0214088117372831E-2</v>
      </c>
      <c r="C907">
        <f t="shared" ca="1" si="31"/>
        <v>3879.8632910120828</v>
      </c>
    </row>
    <row r="908" spans="1:3">
      <c r="A908">
        <f t="shared" ca="1" si="30"/>
        <v>5.6468778116207513E-2</v>
      </c>
      <c r="B908" s="26">
        <f t="shared" ca="1" si="30"/>
        <v>5.1995254755225873E-2</v>
      </c>
      <c r="C908">
        <f t="shared" ca="1" si="31"/>
        <v>3027.4167388716614</v>
      </c>
    </row>
    <row r="909" spans="1:3">
      <c r="A909">
        <f t="shared" ca="1" si="30"/>
        <v>4.5528115081936139E-2</v>
      </c>
      <c r="B909" s="26">
        <f t="shared" ca="1" si="30"/>
        <v>4.9134369695902416E-2</v>
      </c>
      <c r="C909">
        <f t="shared" ca="1" si="31"/>
        <v>4382.8767558233412</v>
      </c>
    </row>
    <row r="910" spans="1:3">
      <c r="A910">
        <f t="shared" ca="1" si="30"/>
        <v>3.9113160509821207E-2</v>
      </c>
      <c r="B910" s="26">
        <f t="shared" ca="1" si="30"/>
        <v>5.1599913243961799E-2</v>
      </c>
      <c r="C910">
        <f t="shared" ca="1" si="31"/>
        <v>3777.2469577151764</v>
      </c>
    </row>
    <row r="911" spans="1:3">
      <c r="A911">
        <f t="shared" ca="1" si="30"/>
        <v>4.3619466985348986E-2</v>
      </c>
      <c r="B911" s="26">
        <f t="shared" ca="1" si="30"/>
        <v>4.7766140434049489E-2</v>
      </c>
      <c r="C911">
        <f t="shared" ca="1" si="31"/>
        <v>4208.7672358162026</v>
      </c>
    </row>
    <row r="912" spans="1:3">
      <c r="A912">
        <f t="shared" ca="1" si="30"/>
        <v>5.4115949983129318E-2</v>
      </c>
      <c r="B912" s="26">
        <f t="shared" ca="1" si="30"/>
        <v>5.3296035623446904E-2</v>
      </c>
      <c r="C912">
        <f t="shared" ca="1" si="31"/>
        <v>4455.5737863771774</v>
      </c>
    </row>
    <row r="913" spans="1:3">
      <c r="A913">
        <f t="shared" ca="1" si="30"/>
        <v>5.1451401120976938E-2</v>
      </c>
      <c r="B913" s="26">
        <f t="shared" ca="1" si="30"/>
        <v>4.4958846907803857E-2</v>
      </c>
      <c r="C913">
        <f t="shared" ca="1" si="31"/>
        <v>3508.5453115974219</v>
      </c>
    </row>
    <row r="914" spans="1:3">
      <c r="A914">
        <f t="shared" ca="1" si="30"/>
        <v>4.8775254856053836E-2</v>
      </c>
      <c r="B914" s="26">
        <f t="shared" ca="1" si="30"/>
        <v>5.5793939462949235E-2</v>
      </c>
      <c r="C914">
        <f t="shared" ca="1" si="31"/>
        <v>3025.1618066571282</v>
      </c>
    </row>
    <row r="915" spans="1:3">
      <c r="A915">
        <f t="shared" ca="1" si="30"/>
        <v>5.3114322998242564E-2</v>
      </c>
      <c r="B915" s="26">
        <f t="shared" ca="1" si="30"/>
        <v>4.5185092930286649E-2</v>
      </c>
      <c r="C915">
        <f t="shared" ca="1" si="31"/>
        <v>3505.4723515281398</v>
      </c>
    </row>
    <row r="916" spans="1:3">
      <c r="A916">
        <f t="shared" ca="1" si="30"/>
        <v>4.7491916560096166E-2</v>
      </c>
      <c r="B916" s="26">
        <f t="shared" ca="1" si="30"/>
        <v>4.9999421489598413E-2</v>
      </c>
      <c r="C916">
        <f t="shared" ca="1" si="31"/>
        <v>3797.4768867952862</v>
      </c>
    </row>
    <row r="917" spans="1:3">
      <c r="A917">
        <f t="shared" ca="1" si="30"/>
        <v>4.1355708081798753E-2</v>
      </c>
      <c r="B917" s="26">
        <f t="shared" ca="1" si="30"/>
        <v>5.5235396267989081E-2</v>
      </c>
      <c r="C917">
        <f t="shared" ca="1" si="31"/>
        <v>4466.6194139980526</v>
      </c>
    </row>
    <row r="918" spans="1:3">
      <c r="A918">
        <f t="shared" ca="1" si="30"/>
        <v>4.1240122179061658E-2</v>
      </c>
      <c r="B918" s="26">
        <f t="shared" ca="1" si="30"/>
        <v>5.0289492327203797E-2</v>
      </c>
      <c r="C918">
        <f t="shared" ca="1" si="31"/>
        <v>3302.0264058611301</v>
      </c>
    </row>
    <row r="919" spans="1:3">
      <c r="A919">
        <f t="shared" ca="1" si="30"/>
        <v>4.721998808594341E-2</v>
      </c>
      <c r="B919" s="26">
        <f t="shared" ca="1" si="30"/>
        <v>5.4490810542698401E-2</v>
      </c>
      <c r="C919">
        <f t="shared" ca="1" si="31"/>
        <v>4062.5455507437819</v>
      </c>
    </row>
    <row r="920" spans="1:3">
      <c r="A920">
        <f t="shared" ca="1" si="30"/>
        <v>6.0364114914820431E-2</v>
      </c>
      <c r="B920" s="26">
        <f t="shared" ca="1" si="30"/>
        <v>4.5479772707171261E-2</v>
      </c>
      <c r="C920">
        <f t="shared" ca="1" si="31"/>
        <v>3498.1459693489169</v>
      </c>
    </row>
    <row r="921" spans="1:3">
      <c r="A921">
        <f t="shared" ca="1" si="30"/>
        <v>5.0031317811296182E-2</v>
      </c>
      <c r="B921" s="26">
        <f t="shared" ca="1" si="30"/>
        <v>4.1883179614548127E-2</v>
      </c>
      <c r="C921">
        <f t="shared" ca="1" si="31"/>
        <v>4153.227099443875</v>
      </c>
    </row>
    <row r="922" spans="1:3">
      <c r="A922">
        <f t="shared" ca="1" si="30"/>
        <v>4.6672270391778958E-2</v>
      </c>
      <c r="B922" s="26">
        <f t="shared" ca="1" si="30"/>
        <v>4.8117829834076344E-2</v>
      </c>
      <c r="C922">
        <f t="shared" ca="1" si="31"/>
        <v>4315.7895471389311</v>
      </c>
    </row>
    <row r="923" spans="1:3">
      <c r="A923">
        <f t="shared" ca="1" si="30"/>
        <v>5.1547392354396267E-2</v>
      </c>
      <c r="B923" s="26">
        <f t="shared" ca="1" si="30"/>
        <v>4.2639566137971242E-2</v>
      </c>
      <c r="C923">
        <f t="shared" ca="1" si="31"/>
        <v>4328.6264638320135</v>
      </c>
    </row>
    <row r="924" spans="1:3">
      <c r="A924">
        <f t="shared" ca="1" si="30"/>
        <v>4.6253429330666215E-2</v>
      </c>
      <c r="B924" s="26">
        <f t="shared" ca="1" si="30"/>
        <v>5.6929303225714802E-2</v>
      </c>
      <c r="C924">
        <f t="shared" ca="1" si="31"/>
        <v>3223.4099517739405</v>
      </c>
    </row>
    <row r="925" spans="1:3">
      <c r="A925">
        <f t="shared" ca="1" si="30"/>
        <v>4.8936784558632027E-2</v>
      </c>
      <c r="B925" s="26">
        <f t="shared" ca="1" si="30"/>
        <v>4.9933729859159302E-2</v>
      </c>
      <c r="C925">
        <f t="shared" ca="1" si="31"/>
        <v>3524.485560363687</v>
      </c>
    </row>
    <row r="926" spans="1:3">
      <c r="A926">
        <f t="shared" ca="1" si="30"/>
        <v>5.0108462953453635E-2</v>
      </c>
      <c r="B926" s="26">
        <f t="shared" ca="1" si="30"/>
        <v>4.8295693087880565E-2</v>
      </c>
      <c r="C926">
        <f t="shared" ca="1" si="31"/>
        <v>3118.1396941678445</v>
      </c>
    </row>
    <row r="927" spans="1:3">
      <c r="A927">
        <f t="shared" ca="1" si="30"/>
        <v>5.3786233392026053E-2</v>
      </c>
      <c r="B927" s="26">
        <f t="shared" ca="1" si="30"/>
        <v>4.3360945677954899E-2</v>
      </c>
      <c r="C927">
        <f t="shared" ca="1" si="31"/>
        <v>3252.3324874835416</v>
      </c>
    </row>
    <row r="928" spans="1:3">
      <c r="A928">
        <f t="shared" ca="1" si="30"/>
        <v>5.2718271568394745E-2</v>
      </c>
      <c r="B928" s="26">
        <f t="shared" ca="1" si="30"/>
        <v>3.6106760810672475E-2</v>
      </c>
      <c r="C928">
        <f t="shared" ca="1" si="31"/>
        <v>4105.6039018291303</v>
      </c>
    </row>
    <row r="929" spans="1:3">
      <c r="A929">
        <f t="shared" ca="1" si="30"/>
        <v>4.3180068998310672E-2</v>
      </c>
      <c r="B929" s="26">
        <f t="shared" ca="1" si="30"/>
        <v>5.0358785634348306E-2</v>
      </c>
      <c r="C929">
        <f t="shared" ca="1" si="31"/>
        <v>3408.678008728858</v>
      </c>
    </row>
    <row r="930" spans="1:3">
      <c r="A930">
        <f t="shared" ca="1" si="30"/>
        <v>5.220564401793578E-2</v>
      </c>
      <c r="B930" s="26">
        <f t="shared" ca="1" si="30"/>
        <v>5.1489053394701369E-2</v>
      </c>
      <c r="C930">
        <f t="shared" ca="1" si="31"/>
        <v>3601.4578423805151</v>
      </c>
    </row>
    <row r="931" spans="1:3">
      <c r="A931">
        <f t="shared" ca="1" si="30"/>
        <v>4.6313992683394797E-2</v>
      </c>
      <c r="B931" s="26">
        <f t="shared" ca="1" si="30"/>
        <v>5.0511122556690352E-2</v>
      </c>
      <c r="C931">
        <f t="shared" ca="1" si="31"/>
        <v>4362.1769984657913</v>
      </c>
    </row>
    <row r="932" spans="1:3">
      <c r="A932">
        <f t="shared" ca="1" si="30"/>
        <v>5.3065820682686816E-2</v>
      </c>
      <c r="B932" s="26">
        <f t="shared" ca="1" si="30"/>
        <v>5.8878228638417365E-2</v>
      </c>
      <c r="C932">
        <f t="shared" ca="1" si="31"/>
        <v>3121.7356128144788</v>
      </c>
    </row>
    <row r="933" spans="1:3">
      <c r="A933">
        <f t="shared" ca="1" si="30"/>
        <v>4.378078442734399E-2</v>
      </c>
      <c r="B933" s="26">
        <f t="shared" ca="1" si="30"/>
        <v>4.4505077336113502E-2</v>
      </c>
      <c r="C933">
        <f t="shared" ca="1" si="31"/>
        <v>3499.320039656563</v>
      </c>
    </row>
    <row r="934" spans="1:3">
      <c r="A934">
        <f t="shared" ca="1" si="30"/>
        <v>5.1934646753179554E-2</v>
      </c>
      <c r="B934" s="26">
        <f t="shared" ca="1" si="30"/>
        <v>4.5098439981144781E-2</v>
      </c>
      <c r="C934">
        <f t="shared" ca="1" si="31"/>
        <v>3462.2369912645563</v>
      </c>
    </row>
    <row r="935" spans="1:3">
      <c r="A935">
        <f t="shared" ca="1" si="30"/>
        <v>4.7658398800068516E-2</v>
      </c>
      <c r="B935" s="26">
        <f t="shared" ca="1" si="30"/>
        <v>4.4042844394651212E-2</v>
      </c>
      <c r="C935">
        <f t="shared" ca="1" si="31"/>
        <v>4432.5710164332386</v>
      </c>
    </row>
    <row r="936" spans="1:3">
      <c r="A936">
        <f t="shared" ca="1" si="30"/>
        <v>5.4098683490467057E-2</v>
      </c>
      <c r="B936" s="26">
        <f t="shared" ca="1" si="30"/>
        <v>5.2665145322028178E-2</v>
      </c>
      <c r="C936">
        <f t="shared" ca="1" si="31"/>
        <v>4224.2466125121173</v>
      </c>
    </row>
    <row r="937" spans="1:3">
      <c r="A937">
        <f t="shared" ca="1" si="30"/>
        <v>5.7933217977978707E-2</v>
      </c>
      <c r="B937" s="26">
        <f t="shared" ca="1" si="30"/>
        <v>4.6242328669937598E-2</v>
      </c>
      <c r="C937">
        <f t="shared" ca="1" si="31"/>
        <v>3649.917276395614</v>
      </c>
    </row>
    <row r="938" spans="1:3">
      <c r="A938">
        <f t="shared" ca="1" si="30"/>
        <v>4.8706475838635091E-2</v>
      </c>
      <c r="B938" s="26">
        <f t="shared" ca="1" si="30"/>
        <v>5.3638266092008884E-2</v>
      </c>
      <c r="C938">
        <f t="shared" ca="1" si="31"/>
        <v>3455.8297028131055</v>
      </c>
    </row>
    <row r="939" spans="1:3">
      <c r="A939">
        <f t="shared" ca="1" si="30"/>
        <v>4.9428626866158377E-2</v>
      </c>
      <c r="B939" s="26">
        <f t="shared" ca="1" si="30"/>
        <v>4.3565975988388211E-2</v>
      </c>
      <c r="C939">
        <f t="shared" ca="1" si="31"/>
        <v>4235.0985944428239</v>
      </c>
    </row>
    <row r="940" spans="1:3">
      <c r="A940">
        <f t="shared" ca="1" si="30"/>
        <v>5.1168807927587746E-2</v>
      </c>
      <c r="B940" s="26">
        <f t="shared" ca="1" si="30"/>
        <v>4.2648086094888953E-2</v>
      </c>
      <c r="C940">
        <f t="shared" ca="1" si="31"/>
        <v>4203.6803922008639</v>
      </c>
    </row>
    <row r="941" spans="1:3">
      <c r="A941">
        <f t="shared" ca="1" si="30"/>
        <v>5.6723119757274273E-2</v>
      </c>
      <c r="B941" s="26">
        <f t="shared" ca="1" si="30"/>
        <v>5.0757744238987219E-2</v>
      </c>
      <c r="C941">
        <f t="shared" ca="1" si="31"/>
        <v>4428.0552209372981</v>
      </c>
    </row>
    <row r="942" spans="1:3">
      <c r="A942">
        <f t="shared" ca="1" si="30"/>
        <v>5.6242448944819931E-2</v>
      </c>
      <c r="B942" s="26">
        <f t="shared" ca="1" si="30"/>
        <v>4.9356134421765216E-2</v>
      </c>
      <c r="C942">
        <f t="shared" ca="1" si="31"/>
        <v>3510.7878384955316</v>
      </c>
    </row>
    <row r="943" spans="1:3">
      <c r="A943">
        <f t="shared" ca="1" si="30"/>
        <v>5.1578504828956706E-2</v>
      </c>
      <c r="B943" s="26">
        <f t="shared" ca="1" si="30"/>
        <v>4.8954634667572869E-2</v>
      </c>
      <c r="C943">
        <f t="shared" ca="1" si="31"/>
        <v>3247.9563166295197</v>
      </c>
    </row>
    <row r="944" spans="1:3">
      <c r="A944">
        <f t="shared" ca="1" si="30"/>
        <v>5.6938627019183299E-2</v>
      </c>
      <c r="B944" s="26">
        <f t="shared" ca="1" si="30"/>
        <v>5.8308929459337328E-2</v>
      </c>
      <c r="C944">
        <f t="shared" ca="1" si="31"/>
        <v>3311.2747826856912</v>
      </c>
    </row>
    <row r="945" spans="1:3">
      <c r="A945">
        <f t="shared" ca="1" si="30"/>
        <v>4.4462218162847372E-2</v>
      </c>
      <c r="B945" s="26">
        <f t="shared" ca="1" si="30"/>
        <v>5.6339021141026881E-2</v>
      </c>
      <c r="C945">
        <f t="shared" ca="1" si="31"/>
        <v>3470.9407795330285</v>
      </c>
    </row>
    <row r="946" spans="1:3">
      <c r="A946">
        <f t="shared" ca="1" si="30"/>
        <v>4.1134971861312306E-2</v>
      </c>
      <c r="B946" s="26">
        <f t="shared" ca="1" si="30"/>
        <v>4.3296010367323515E-2</v>
      </c>
      <c r="C946">
        <f t="shared" ca="1" si="31"/>
        <v>3650.5765916020578</v>
      </c>
    </row>
    <row r="947" spans="1:3">
      <c r="A947">
        <f t="shared" ca="1" si="30"/>
        <v>5.2089392399380222E-2</v>
      </c>
      <c r="B947" s="26">
        <f t="shared" ca="1" si="30"/>
        <v>5.57743275042209E-2</v>
      </c>
      <c r="C947">
        <f t="shared" ca="1" si="31"/>
        <v>4312.5839267652154</v>
      </c>
    </row>
    <row r="948" spans="1:3">
      <c r="A948">
        <f t="shared" ca="1" si="30"/>
        <v>4.6571066465012002E-2</v>
      </c>
      <c r="B948" s="26">
        <f t="shared" ca="1" si="30"/>
        <v>5.1134220256432966E-2</v>
      </c>
      <c r="C948">
        <f t="shared" ca="1" si="31"/>
        <v>4160.2394944767157</v>
      </c>
    </row>
    <row r="949" spans="1:3">
      <c r="A949">
        <f t="shared" ca="1" si="30"/>
        <v>4.3300550749402499E-2</v>
      </c>
      <c r="B949" s="26">
        <f t="shared" ca="1" si="30"/>
        <v>4.524989955433114E-2</v>
      </c>
      <c r="C949">
        <f t="shared" ca="1" si="31"/>
        <v>4006.722175270218</v>
      </c>
    </row>
    <row r="950" spans="1:3">
      <c r="A950">
        <f t="shared" ca="1" si="30"/>
        <v>4.8589193339689453E-2</v>
      </c>
      <c r="B950" s="26">
        <f t="shared" ca="1" si="30"/>
        <v>4.4673498513919836E-2</v>
      </c>
      <c r="C950">
        <f t="shared" ca="1" si="31"/>
        <v>3979.8650590537186</v>
      </c>
    </row>
    <row r="951" spans="1:3">
      <c r="A951">
        <f t="shared" ca="1" si="30"/>
        <v>3.8292766035634689E-2</v>
      </c>
      <c r="B951" s="26">
        <f t="shared" ca="1" si="30"/>
        <v>5.023623194694523E-2</v>
      </c>
      <c r="C951">
        <f t="shared" ca="1" si="31"/>
        <v>4308.3529690158002</v>
      </c>
    </row>
    <row r="952" spans="1:3">
      <c r="A952">
        <f t="shared" ca="1" si="30"/>
        <v>4.0155177728246005E-2</v>
      </c>
      <c r="B952" s="26">
        <f t="shared" ca="1" si="30"/>
        <v>4.9201970277899576E-2</v>
      </c>
      <c r="C952">
        <f t="shared" ca="1" si="31"/>
        <v>3043.7261104467316</v>
      </c>
    </row>
    <row r="953" spans="1:3">
      <c r="A953">
        <f t="shared" ca="1" si="30"/>
        <v>4.017193824857887E-2</v>
      </c>
      <c r="B953" s="26">
        <f t="shared" ca="1" si="30"/>
        <v>5.5159107353261003E-2</v>
      </c>
      <c r="C953">
        <f t="shared" ca="1" si="31"/>
        <v>3214.9617805694338</v>
      </c>
    </row>
    <row r="954" spans="1:3">
      <c r="A954">
        <f t="shared" ca="1" si="30"/>
        <v>4.4907147935888923E-2</v>
      </c>
      <c r="B954" s="26">
        <f t="shared" ca="1" si="30"/>
        <v>5.0559775248935082E-2</v>
      </c>
      <c r="C954">
        <f t="shared" ca="1" si="31"/>
        <v>3391.5512855332108</v>
      </c>
    </row>
    <row r="955" spans="1:3">
      <c r="A955">
        <f t="shared" ca="1" si="30"/>
        <v>3.9254280330914368E-2</v>
      </c>
      <c r="B955" s="26">
        <f t="shared" ca="1" si="30"/>
        <v>4.8824829495494847E-2</v>
      </c>
      <c r="C955">
        <f t="shared" ca="1" si="31"/>
        <v>3566.8524866887446</v>
      </c>
    </row>
    <row r="956" spans="1:3">
      <c r="A956">
        <f t="shared" ca="1" si="30"/>
        <v>4.5999690117852543E-2</v>
      </c>
      <c r="B956" s="26">
        <f t="shared" ca="1" si="30"/>
        <v>4.6637307942257109E-2</v>
      </c>
      <c r="C956">
        <f t="shared" ca="1" si="31"/>
        <v>3640.6966438529789</v>
      </c>
    </row>
    <row r="957" spans="1:3">
      <c r="A957">
        <f t="shared" ca="1" si="30"/>
        <v>3.7276935205998618E-2</v>
      </c>
      <c r="B957" s="26">
        <f t="shared" ca="1" si="30"/>
        <v>5.3108901324224314E-2</v>
      </c>
      <c r="C957">
        <f t="shared" ca="1" si="31"/>
        <v>3203.1081181766499</v>
      </c>
    </row>
    <row r="958" spans="1:3">
      <c r="A958">
        <f t="shared" ca="1" si="30"/>
        <v>5.2342857983746521E-2</v>
      </c>
      <c r="B958" s="26">
        <f t="shared" ca="1" si="30"/>
        <v>5.0463785858259516E-2</v>
      </c>
      <c r="C958">
        <f t="shared" ca="1" si="31"/>
        <v>4415.1572058198935</v>
      </c>
    </row>
    <row r="959" spans="1:3">
      <c r="A959">
        <f t="shared" ca="1" si="30"/>
        <v>5.0533482100000943E-2</v>
      </c>
      <c r="B959" s="26">
        <f t="shared" ca="1" si="30"/>
        <v>4.8930486228762587E-2</v>
      </c>
      <c r="C959">
        <f t="shared" ca="1" si="31"/>
        <v>3661.1679208801788</v>
      </c>
    </row>
    <row r="960" spans="1:3">
      <c r="A960">
        <f t="shared" ca="1" si="30"/>
        <v>4.5629597697886555E-2</v>
      </c>
      <c r="B960" s="26">
        <f t="shared" ca="1" si="30"/>
        <v>4.5065362184597502E-2</v>
      </c>
      <c r="C960">
        <f t="shared" ca="1" si="31"/>
        <v>3106.0023933246871</v>
      </c>
    </row>
    <row r="961" spans="1:3">
      <c r="A961">
        <f t="shared" ca="1" si="30"/>
        <v>4.6784527464006145E-2</v>
      </c>
      <c r="B961" s="26">
        <f t="shared" ca="1" si="30"/>
        <v>5.0849250252808578E-2</v>
      </c>
      <c r="C961">
        <f t="shared" ca="1" si="31"/>
        <v>3417.6220202208801</v>
      </c>
    </row>
    <row r="962" spans="1:3">
      <c r="A962">
        <f t="shared" ca="1" si="30"/>
        <v>4.6935716659010265E-2</v>
      </c>
      <c r="B962" s="26">
        <f t="shared" ca="1" si="30"/>
        <v>4.762663976388265E-2</v>
      </c>
      <c r="C962">
        <f t="shared" ca="1" si="31"/>
        <v>3962.6925660333463</v>
      </c>
    </row>
    <row r="963" spans="1:3">
      <c r="A963">
        <f t="shared" ref="A963:B1001" ca="1" si="32" xml:space="preserve"> NORMINV(RAND(),0.05,0.005)</f>
        <v>4.7688538333853725E-2</v>
      </c>
      <c r="B963" s="26">
        <f t="shared" ca="1" si="32"/>
        <v>5.450501849712544E-2</v>
      </c>
      <c r="C963">
        <f t="shared" ref="C963:C1001" ca="1" si="33" xml:space="preserve"> RAND()*(4500-3000)+3000</f>
        <v>3995.4039542004211</v>
      </c>
    </row>
    <row r="964" spans="1:3">
      <c r="A964">
        <f t="shared" ca="1" si="32"/>
        <v>5.3146137616862939E-2</v>
      </c>
      <c r="B964" s="26">
        <f t="shared" ca="1" si="32"/>
        <v>5.6079024949060099E-2</v>
      </c>
      <c r="C964">
        <f t="shared" ca="1" si="33"/>
        <v>3468.7451065233704</v>
      </c>
    </row>
    <row r="965" spans="1:3">
      <c r="A965">
        <f t="shared" ca="1" si="32"/>
        <v>4.9651782872939199E-2</v>
      </c>
      <c r="B965" s="26">
        <f t="shared" ca="1" si="32"/>
        <v>5.3173204601602651E-2</v>
      </c>
      <c r="C965">
        <f t="shared" ca="1" si="33"/>
        <v>3143.4662138156182</v>
      </c>
    </row>
    <row r="966" spans="1:3">
      <c r="A966">
        <f t="shared" ca="1" si="32"/>
        <v>4.9355282696577796E-2</v>
      </c>
      <c r="B966" s="26">
        <f t="shared" ca="1" si="32"/>
        <v>5.5139842392406421E-2</v>
      </c>
      <c r="C966">
        <f t="shared" ca="1" si="33"/>
        <v>3278.8144704732117</v>
      </c>
    </row>
    <row r="967" spans="1:3">
      <c r="A967">
        <f t="shared" ca="1" si="32"/>
        <v>5.3725504940873282E-2</v>
      </c>
      <c r="B967" s="26">
        <f t="shared" ca="1" si="32"/>
        <v>5.2187641531183201E-2</v>
      </c>
      <c r="C967">
        <f t="shared" ca="1" si="33"/>
        <v>3795.7422631839759</v>
      </c>
    </row>
    <row r="968" spans="1:3">
      <c r="A968">
        <f t="shared" ca="1" si="32"/>
        <v>5.2699884911862123E-2</v>
      </c>
      <c r="B968" s="26">
        <f t="shared" ca="1" si="32"/>
        <v>5.570796408307728E-2</v>
      </c>
      <c r="C968">
        <f t="shared" ca="1" si="33"/>
        <v>3669.3856025842433</v>
      </c>
    </row>
    <row r="969" spans="1:3">
      <c r="A969">
        <f t="shared" ca="1" si="32"/>
        <v>5.5099675799752883E-2</v>
      </c>
      <c r="B969" s="26">
        <f t="shared" ca="1" si="32"/>
        <v>4.8666289920596982E-2</v>
      </c>
      <c r="C969">
        <f t="shared" ca="1" si="33"/>
        <v>3334.7601184481373</v>
      </c>
    </row>
    <row r="970" spans="1:3">
      <c r="A970">
        <f t="shared" ca="1" si="32"/>
        <v>5.0038510259216219E-2</v>
      </c>
      <c r="B970" s="26">
        <f t="shared" ca="1" si="32"/>
        <v>5.2903850151332789E-2</v>
      </c>
      <c r="C970">
        <f t="shared" ca="1" si="33"/>
        <v>4012.7419665700108</v>
      </c>
    </row>
    <row r="971" spans="1:3">
      <c r="A971">
        <f t="shared" ca="1" si="32"/>
        <v>4.793099115893075E-2</v>
      </c>
      <c r="B971" s="26">
        <f t="shared" ca="1" si="32"/>
        <v>4.3733001406251838E-2</v>
      </c>
      <c r="C971">
        <f t="shared" ca="1" si="33"/>
        <v>3221.0004012934123</v>
      </c>
    </row>
    <row r="972" spans="1:3">
      <c r="A972">
        <f t="shared" ca="1" si="32"/>
        <v>4.6028266567159054E-2</v>
      </c>
      <c r="B972" s="26">
        <f t="shared" ca="1" si="32"/>
        <v>5.6100594313556448E-2</v>
      </c>
      <c r="C972">
        <f t="shared" ca="1" si="33"/>
        <v>3181.3569817163825</v>
      </c>
    </row>
    <row r="973" spans="1:3">
      <c r="A973">
        <f t="shared" ca="1" si="32"/>
        <v>5.6007971828635442E-2</v>
      </c>
      <c r="B973" s="26">
        <f t="shared" ca="1" si="32"/>
        <v>4.6389192119222974E-2</v>
      </c>
      <c r="C973">
        <f t="shared" ca="1" si="33"/>
        <v>4081.9880024720869</v>
      </c>
    </row>
    <row r="974" spans="1:3">
      <c r="A974">
        <f t="shared" ca="1" si="32"/>
        <v>4.7273921792448569E-2</v>
      </c>
      <c r="B974" s="26">
        <f t="shared" ca="1" si="32"/>
        <v>5.4088010933300262E-2</v>
      </c>
      <c r="C974">
        <f t="shared" ca="1" si="33"/>
        <v>3048.6514098075627</v>
      </c>
    </row>
    <row r="975" spans="1:3">
      <c r="A975">
        <f t="shared" ca="1" si="32"/>
        <v>5.6030189765980683E-2</v>
      </c>
      <c r="B975" s="26">
        <f t="shared" ca="1" si="32"/>
        <v>5.2760613301099199E-2</v>
      </c>
      <c r="C975">
        <f t="shared" ca="1" si="33"/>
        <v>4400.7307842332175</v>
      </c>
    </row>
    <row r="976" spans="1:3">
      <c r="A976">
        <f t="shared" ca="1" si="32"/>
        <v>4.5425176034964591E-2</v>
      </c>
      <c r="B976" s="26">
        <f t="shared" ca="1" si="32"/>
        <v>5.5310893901611112E-2</v>
      </c>
      <c r="C976">
        <f t="shared" ca="1" si="33"/>
        <v>4282.9125797619708</v>
      </c>
    </row>
    <row r="977" spans="1:3">
      <c r="A977">
        <f t="shared" ca="1" si="32"/>
        <v>3.8745675791174876E-2</v>
      </c>
      <c r="B977" s="26">
        <f t="shared" ca="1" si="32"/>
        <v>5.1624535608218398E-2</v>
      </c>
      <c r="C977">
        <f t="shared" ca="1" si="33"/>
        <v>3597.9755231616418</v>
      </c>
    </row>
    <row r="978" spans="1:3">
      <c r="A978">
        <f t="shared" ca="1" si="32"/>
        <v>4.791351807089244E-2</v>
      </c>
      <c r="B978" s="26">
        <f t="shared" ca="1" si="32"/>
        <v>4.4319126656820425E-2</v>
      </c>
      <c r="C978">
        <f t="shared" ca="1" si="33"/>
        <v>3615.3107595324223</v>
      </c>
    </row>
    <row r="979" spans="1:3">
      <c r="A979">
        <f t="shared" ca="1" si="32"/>
        <v>4.3983265549071553E-2</v>
      </c>
      <c r="B979" s="26">
        <f t="shared" ca="1" si="32"/>
        <v>5.3097640632350299E-2</v>
      </c>
      <c r="C979">
        <f t="shared" ca="1" si="33"/>
        <v>4026.6298632175267</v>
      </c>
    </row>
    <row r="980" spans="1:3">
      <c r="A980">
        <f t="shared" ca="1" si="32"/>
        <v>5.645611140086787E-2</v>
      </c>
      <c r="B980" s="26">
        <f t="shared" ca="1" si="32"/>
        <v>4.8010792686558404E-2</v>
      </c>
      <c r="C980">
        <f t="shared" ca="1" si="33"/>
        <v>3801.0118605822786</v>
      </c>
    </row>
    <row r="981" spans="1:3">
      <c r="A981">
        <f t="shared" ca="1" si="32"/>
        <v>5.4698570742095706E-2</v>
      </c>
      <c r="B981" s="26">
        <f t="shared" ca="1" si="32"/>
        <v>5.5484611184964394E-2</v>
      </c>
      <c r="C981">
        <f t="shared" ca="1" si="33"/>
        <v>4303.1190226197514</v>
      </c>
    </row>
    <row r="982" spans="1:3">
      <c r="A982">
        <f t="shared" ca="1" si="32"/>
        <v>5.4760473308743778E-2</v>
      </c>
      <c r="B982" s="26">
        <f t="shared" ca="1" si="32"/>
        <v>5.1506230907768874E-2</v>
      </c>
      <c r="C982">
        <f t="shared" ca="1" si="33"/>
        <v>3275.262630495743</v>
      </c>
    </row>
    <row r="983" spans="1:3">
      <c r="A983">
        <f t="shared" ca="1" si="32"/>
        <v>4.8461017246645227E-2</v>
      </c>
      <c r="B983" s="26">
        <f t="shared" ca="1" si="32"/>
        <v>4.6511394823246996E-2</v>
      </c>
      <c r="C983">
        <f t="shared" ca="1" si="33"/>
        <v>3361.5294292704252</v>
      </c>
    </row>
    <row r="984" spans="1:3">
      <c r="A984">
        <f t="shared" ca="1" si="32"/>
        <v>5.3142797020683114E-2</v>
      </c>
      <c r="B984" s="26">
        <f t="shared" ca="1" si="32"/>
        <v>4.6169639176070802E-2</v>
      </c>
      <c r="C984">
        <f t="shared" ca="1" si="33"/>
        <v>4112.0878187728849</v>
      </c>
    </row>
    <row r="985" spans="1:3">
      <c r="A985">
        <f t="shared" ca="1" si="32"/>
        <v>5.6195501049652145E-2</v>
      </c>
      <c r="B985" s="26">
        <f t="shared" ca="1" si="32"/>
        <v>4.3892245101449921E-2</v>
      </c>
      <c r="C985">
        <f t="shared" ca="1" si="33"/>
        <v>3659.9721349701176</v>
      </c>
    </row>
    <row r="986" spans="1:3">
      <c r="A986">
        <f t="shared" ca="1" si="32"/>
        <v>4.5354226704888909E-2</v>
      </c>
      <c r="B986" s="26">
        <f t="shared" ca="1" si="32"/>
        <v>5.0652207212609393E-2</v>
      </c>
      <c r="C986">
        <f t="shared" ca="1" si="33"/>
        <v>3716.0903801612003</v>
      </c>
    </row>
    <row r="987" spans="1:3">
      <c r="A987">
        <f t="shared" ca="1" si="32"/>
        <v>4.6196635146456846E-2</v>
      </c>
      <c r="B987" s="26">
        <f t="shared" ca="1" si="32"/>
        <v>4.8738674487260721E-2</v>
      </c>
      <c r="C987">
        <f t="shared" ca="1" si="33"/>
        <v>3041.0222483819994</v>
      </c>
    </row>
    <row r="988" spans="1:3">
      <c r="A988">
        <f t="shared" ca="1" si="32"/>
        <v>5.130649028216927E-2</v>
      </c>
      <c r="B988" s="26">
        <f t="shared" ca="1" si="32"/>
        <v>4.3976404826033981E-2</v>
      </c>
      <c r="C988">
        <f t="shared" ca="1" si="33"/>
        <v>3989.8955780132651</v>
      </c>
    </row>
    <row r="989" spans="1:3">
      <c r="A989">
        <f t="shared" ca="1" si="32"/>
        <v>4.2566193889885098E-2</v>
      </c>
      <c r="B989" s="26">
        <f t="shared" ca="1" si="32"/>
        <v>4.4137433363182273E-2</v>
      </c>
      <c r="C989">
        <f t="shared" ca="1" si="33"/>
        <v>3776.5328736300944</v>
      </c>
    </row>
    <row r="990" spans="1:3">
      <c r="A990">
        <f t="shared" ca="1" si="32"/>
        <v>4.9776141393507597E-2</v>
      </c>
      <c r="B990" s="26">
        <f t="shared" ca="1" si="32"/>
        <v>5.6377182224746275E-2</v>
      </c>
      <c r="C990">
        <f t="shared" ca="1" si="33"/>
        <v>4114.476000044122</v>
      </c>
    </row>
    <row r="991" spans="1:3">
      <c r="A991">
        <f t="shared" ca="1" si="32"/>
        <v>4.292536008937467E-2</v>
      </c>
      <c r="B991" s="26">
        <f t="shared" ca="1" si="32"/>
        <v>5.1722813344055325E-2</v>
      </c>
      <c r="C991">
        <f t="shared" ca="1" si="33"/>
        <v>3487.0235432213535</v>
      </c>
    </row>
    <row r="992" spans="1:3">
      <c r="A992">
        <f t="shared" ca="1" si="32"/>
        <v>4.8612873197842021E-2</v>
      </c>
      <c r="B992" s="26">
        <f t="shared" ca="1" si="32"/>
        <v>5.0833270926493201E-2</v>
      </c>
      <c r="C992">
        <f t="shared" ca="1" si="33"/>
        <v>4294.9864547385905</v>
      </c>
    </row>
    <row r="993" spans="1:3">
      <c r="A993">
        <f t="shared" ca="1" si="32"/>
        <v>4.8891633002333276E-2</v>
      </c>
      <c r="B993" s="26">
        <f t="shared" ca="1" si="32"/>
        <v>5.1977053857425161E-2</v>
      </c>
      <c r="C993">
        <f t="shared" ca="1" si="33"/>
        <v>3343.7781730119946</v>
      </c>
    </row>
    <row r="994" spans="1:3">
      <c r="A994">
        <f t="shared" ca="1" si="32"/>
        <v>5.2622849833349659E-2</v>
      </c>
      <c r="B994" s="26">
        <f t="shared" ca="1" si="32"/>
        <v>5.0821972312923777E-2</v>
      </c>
      <c r="C994">
        <f t="shared" ca="1" si="33"/>
        <v>3160.4718097221162</v>
      </c>
    </row>
    <row r="995" spans="1:3">
      <c r="A995">
        <f t="shared" ca="1" si="32"/>
        <v>6.0235052585297391E-2</v>
      </c>
      <c r="B995" s="26">
        <f t="shared" ca="1" si="32"/>
        <v>5.0799438726270678E-2</v>
      </c>
      <c r="C995">
        <f t="shared" ca="1" si="33"/>
        <v>3472.57340586088</v>
      </c>
    </row>
    <row r="996" spans="1:3">
      <c r="A996">
        <f t="shared" ca="1" si="32"/>
        <v>4.9641974900019613E-2</v>
      </c>
      <c r="B996" s="26">
        <f t="shared" ca="1" si="32"/>
        <v>5.1225447671375317E-2</v>
      </c>
      <c r="C996">
        <f t="shared" ca="1" si="33"/>
        <v>3473.4085885569384</v>
      </c>
    </row>
    <row r="997" spans="1:3">
      <c r="A997">
        <f t="shared" ca="1" si="32"/>
        <v>4.8453096391238522E-2</v>
      </c>
      <c r="B997" s="26">
        <f t="shared" ca="1" si="32"/>
        <v>4.8953671975668529E-2</v>
      </c>
      <c r="C997">
        <f t="shared" ca="1" si="33"/>
        <v>3250.4556765548664</v>
      </c>
    </row>
    <row r="998" spans="1:3">
      <c r="A998">
        <f t="shared" ca="1" si="32"/>
        <v>5.06741263609135E-2</v>
      </c>
      <c r="B998" s="26">
        <f t="shared" ca="1" si="32"/>
        <v>5.3348846648577156E-2</v>
      </c>
      <c r="C998">
        <f t="shared" ca="1" si="33"/>
        <v>3119.1536143290678</v>
      </c>
    </row>
    <row r="999" spans="1:3">
      <c r="A999">
        <f t="shared" ca="1" si="32"/>
        <v>5.1374616037938858E-2</v>
      </c>
      <c r="B999" s="26">
        <f t="shared" ca="1" si="32"/>
        <v>5.3823453083014464E-2</v>
      </c>
      <c r="C999">
        <f t="shared" ca="1" si="33"/>
        <v>4325.7521424988172</v>
      </c>
    </row>
    <row r="1000" spans="1:3">
      <c r="A1000">
        <f t="shared" ca="1" si="32"/>
        <v>4.8593446766302437E-2</v>
      </c>
      <c r="B1000" s="26">
        <f t="shared" ca="1" si="32"/>
        <v>4.6886733382180329E-2</v>
      </c>
      <c r="C1000">
        <f t="shared" ca="1" si="33"/>
        <v>3176.4904342458599</v>
      </c>
    </row>
    <row r="1001" spans="1:3">
      <c r="A1001">
        <f t="shared" ca="1" si="32"/>
        <v>5.3142659988139961E-2</v>
      </c>
      <c r="B1001" s="26">
        <f t="shared" ca="1" si="32"/>
        <v>4.5547449739200802E-2</v>
      </c>
      <c r="C1001">
        <f t="shared" ca="1" si="33"/>
        <v>4167.2998465974388</v>
      </c>
    </row>
  </sheetData>
  <sortState xmlns:xlrd2="http://schemas.microsoft.com/office/spreadsheetml/2017/richdata2" ref="G17:G21">
    <sortCondition ref="G17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ビジネスシミュレーション (2)</vt:lpstr>
      <vt:lpstr>ビジネスシミュレーション</vt:lpstr>
      <vt:lpstr>シュミレーションテスト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 miyatsu</dc:creator>
  <cp:lastModifiedBy>笹川　高聖</cp:lastModifiedBy>
  <dcterms:created xsi:type="dcterms:W3CDTF">2023-04-09T13:31:56Z</dcterms:created>
  <dcterms:modified xsi:type="dcterms:W3CDTF">2023-04-22T09:16:15Z</dcterms:modified>
</cp:coreProperties>
</file>