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nshuuniv-my.sharepoint.com/personal/ne211084_senshu-u_jp/Documents/情報分析演習/"/>
    </mc:Choice>
  </mc:AlternateContent>
  <xr:revisionPtr revIDLastSave="61" documentId="11_6A2D8B0CFBD728F5C5D4727C0515AE6E689525B4" xr6:coauthVersionLast="47" xr6:coauthVersionMax="47" xr10:uidLastSave="{DB94FA01-9426-4048-A228-8DCC3B667F81}"/>
  <bookViews>
    <workbookView xWindow="1220" yWindow="500" windowWidth="27580" windowHeight="175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Sheet1!$E$24:$H$27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" l="1"/>
  <c r="H27" i="1"/>
  <c r="H26" i="1"/>
  <c r="F27" i="1"/>
  <c r="H25" i="1"/>
  <c r="G26" i="1"/>
  <c r="F26" i="1"/>
  <c r="F25" i="1"/>
  <c r="G25" i="1"/>
  <c r="G22" i="1"/>
  <c r="H22" i="1" s="1"/>
  <c r="F22" i="1"/>
  <c r="E2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<sst xmlns="http://schemas.openxmlformats.org/spreadsheetml/2006/main" count="51" uniqueCount="18">
  <si>
    <t>ＮＯ</t>
  </si>
  <si>
    <t>会員／非会員</t>
  </si>
  <si>
    <t>学生／非学生</t>
  </si>
  <si>
    <t>パーティ</t>
  </si>
  <si>
    <t>参加費</t>
  </si>
  <si>
    <t>学生割引</t>
  </si>
  <si>
    <t>パーティ代</t>
  </si>
  <si>
    <t>合計</t>
  </si>
  <si>
    <t>M</t>
  </si>
  <si>
    <t>S</t>
  </si>
  <si>
    <t>P</t>
  </si>
  <si>
    <t>参加費（会員）</t>
  </si>
  <si>
    <t>参加費（非会員）</t>
  </si>
  <si>
    <t>会員</t>
    <rPh sb="0" eb="2">
      <t>カイイｎン</t>
    </rPh>
    <phoneticPr fontId="1"/>
  </si>
  <si>
    <t>非会員</t>
    <rPh sb="0" eb="3">
      <t>ヒカイイｎン</t>
    </rPh>
    <phoneticPr fontId="1"/>
  </si>
  <si>
    <t>合計</t>
    <rPh sb="0" eb="2">
      <t>ゴウケイ</t>
    </rPh>
    <phoneticPr fontId="1"/>
  </si>
  <si>
    <t>学生</t>
    <rPh sb="0" eb="2">
      <t>ガクセイ</t>
    </rPh>
    <phoneticPr fontId="1"/>
  </si>
  <si>
    <t>非学生</t>
    <rPh sb="0" eb="3">
      <t>ヒガクセイ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</si>
</sst>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2" fillId="0" borderId="1" xfId="0" applyFont="1" applyBorder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7"/>
  <sheetViews>
    <sheetView tabSelected="1" view="pageBreakPreview" zoomScale="60" zoomScaleNormal="100" workbookViewId="0">
      <selection activeCell="J23" sqref="J23"/>
    </sheetView>
  </sheetViews>
  <sheetFormatPr baseColWidth="10" defaultColWidth="8.83203125" defaultRowHeight="14"/>
  <cols>
    <col min="2" max="2" width="15.33203125" customWidth="1"/>
    <col min="3" max="3" width="11.83203125" customWidth="1"/>
    <col min="7" max="7" width="9" customWidth="1"/>
  </cols>
  <sheetData>
    <row r="1" spans="1:8" ht="1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" thickBot="1">
      <c r="A2" s="1">
        <v>1</v>
      </c>
      <c r="B2" s="1" t="s">
        <v>8</v>
      </c>
      <c r="C2" s="1" t="s">
        <v>9</v>
      </c>
      <c r="D2" s="1" t="s">
        <v>10</v>
      </c>
      <c r="E2" s="2">
        <f xml:space="preserve"> IF(B2="M",$C$24,$C$25)</f>
        <v>6000</v>
      </c>
      <c r="F2" s="1">
        <f>IF(C2="S",$C$26,0)</f>
        <v>3000</v>
      </c>
      <c r="G2" s="1">
        <f>IF(D2="P",$C$27,0)</f>
        <v>4000</v>
      </c>
      <c r="H2" s="1">
        <f>E2-F2+G2</f>
        <v>7000</v>
      </c>
    </row>
    <row r="3" spans="1:8" ht="15" thickBot="1">
      <c r="A3" s="1">
        <v>2</v>
      </c>
      <c r="B3" s="1"/>
      <c r="C3" s="1" t="s">
        <v>9</v>
      </c>
      <c r="D3" s="1"/>
      <c r="E3" s="2">
        <f t="shared" ref="E3:E21" si="0" xml:space="preserve"> IF(B3="M",$C$24,$C$25)</f>
        <v>9000</v>
      </c>
      <c r="F3" s="1">
        <f t="shared" ref="F3:F21" si="1">IF(C3="S",$C$26,0)</f>
        <v>3000</v>
      </c>
      <c r="G3" s="1">
        <f t="shared" ref="G3:G21" si="2">IF(D3="P",$C$27,0)</f>
        <v>0</v>
      </c>
      <c r="H3" s="1">
        <f t="shared" ref="H3:H22" si="3">E3-F3+G3</f>
        <v>6000</v>
      </c>
    </row>
    <row r="4" spans="1:8" ht="15" thickBot="1">
      <c r="A4" s="1">
        <v>3</v>
      </c>
      <c r="B4" s="1"/>
      <c r="C4" s="1"/>
      <c r="D4" s="1" t="s">
        <v>10</v>
      </c>
      <c r="E4" s="2">
        <f t="shared" si="0"/>
        <v>9000</v>
      </c>
      <c r="F4" s="1">
        <f t="shared" si="1"/>
        <v>0</v>
      </c>
      <c r="G4" s="1">
        <f t="shared" si="2"/>
        <v>4000</v>
      </c>
      <c r="H4" s="1">
        <f t="shared" si="3"/>
        <v>13000</v>
      </c>
    </row>
    <row r="5" spans="1:8" ht="15" thickBot="1">
      <c r="A5" s="1">
        <v>4</v>
      </c>
      <c r="B5" s="1" t="s">
        <v>8</v>
      </c>
      <c r="C5" s="1"/>
      <c r="D5" s="1" t="s">
        <v>10</v>
      </c>
      <c r="E5" s="2">
        <f t="shared" si="0"/>
        <v>6000</v>
      </c>
      <c r="F5" s="1">
        <f t="shared" si="1"/>
        <v>0</v>
      </c>
      <c r="G5" s="1">
        <f t="shared" si="2"/>
        <v>4000</v>
      </c>
      <c r="H5" s="1">
        <f t="shared" si="3"/>
        <v>10000</v>
      </c>
    </row>
    <row r="6" spans="1:8" ht="15" thickBot="1">
      <c r="A6" s="1">
        <v>5</v>
      </c>
      <c r="B6" s="1" t="s">
        <v>8</v>
      </c>
      <c r="C6" s="1" t="s">
        <v>9</v>
      </c>
      <c r="D6" s="1"/>
      <c r="E6" s="2">
        <f t="shared" si="0"/>
        <v>6000</v>
      </c>
      <c r="F6" s="1">
        <f t="shared" si="1"/>
        <v>3000</v>
      </c>
      <c r="G6" s="1">
        <f t="shared" si="2"/>
        <v>0</v>
      </c>
      <c r="H6" s="1">
        <f t="shared" si="3"/>
        <v>3000</v>
      </c>
    </row>
    <row r="7" spans="1:8" ht="15" thickBot="1">
      <c r="A7" s="1">
        <v>6</v>
      </c>
      <c r="B7" s="1" t="s">
        <v>8</v>
      </c>
      <c r="C7" s="1" t="s">
        <v>9</v>
      </c>
      <c r="D7" s="1"/>
      <c r="E7" s="2">
        <f t="shared" si="0"/>
        <v>6000</v>
      </c>
      <c r="F7" s="1">
        <f t="shared" si="1"/>
        <v>3000</v>
      </c>
      <c r="G7" s="1">
        <f t="shared" si="2"/>
        <v>0</v>
      </c>
      <c r="H7" s="1">
        <f t="shared" si="3"/>
        <v>3000</v>
      </c>
    </row>
    <row r="8" spans="1:8" ht="15" thickBot="1">
      <c r="A8" s="1">
        <v>7</v>
      </c>
      <c r="B8" s="1" t="s">
        <v>8</v>
      </c>
      <c r="C8" s="1" t="s">
        <v>9</v>
      </c>
      <c r="D8" s="1"/>
      <c r="E8" s="2">
        <f t="shared" si="0"/>
        <v>6000</v>
      </c>
      <c r="F8" s="1">
        <f t="shared" si="1"/>
        <v>3000</v>
      </c>
      <c r="G8" s="1">
        <f t="shared" si="2"/>
        <v>0</v>
      </c>
      <c r="H8" s="1">
        <f t="shared" si="3"/>
        <v>3000</v>
      </c>
    </row>
    <row r="9" spans="1:8" ht="15" thickBot="1">
      <c r="A9" s="1">
        <v>8</v>
      </c>
      <c r="B9" s="1" t="s">
        <v>8</v>
      </c>
      <c r="C9" s="1"/>
      <c r="D9" s="1" t="s">
        <v>10</v>
      </c>
      <c r="E9" s="2">
        <f t="shared" si="0"/>
        <v>6000</v>
      </c>
      <c r="F9" s="1">
        <f t="shared" si="1"/>
        <v>0</v>
      </c>
      <c r="G9" s="1">
        <f t="shared" si="2"/>
        <v>4000</v>
      </c>
      <c r="H9" s="1">
        <f t="shared" si="3"/>
        <v>10000</v>
      </c>
    </row>
    <row r="10" spans="1:8" ht="15" thickBot="1">
      <c r="A10" s="1">
        <v>9</v>
      </c>
      <c r="B10" s="1"/>
      <c r="C10" s="1"/>
      <c r="D10" s="1"/>
      <c r="E10" s="2">
        <f t="shared" si="0"/>
        <v>9000</v>
      </c>
      <c r="F10" s="1">
        <f t="shared" si="1"/>
        <v>0</v>
      </c>
      <c r="G10" s="1">
        <f t="shared" si="2"/>
        <v>0</v>
      </c>
      <c r="H10" s="1">
        <f t="shared" si="3"/>
        <v>9000</v>
      </c>
    </row>
    <row r="11" spans="1:8" ht="15" thickBot="1">
      <c r="A11" s="1">
        <v>10</v>
      </c>
      <c r="B11" s="1" t="s">
        <v>8</v>
      </c>
      <c r="C11" s="1"/>
      <c r="D11" s="1"/>
      <c r="E11" s="2">
        <f t="shared" si="0"/>
        <v>6000</v>
      </c>
      <c r="F11" s="1">
        <f t="shared" si="1"/>
        <v>0</v>
      </c>
      <c r="G11" s="1">
        <f t="shared" si="2"/>
        <v>0</v>
      </c>
      <c r="H11" s="1">
        <f t="shared" si="3"/>
        <v>6000</v>
      </c>
    </row>
    <row r="12" spans="1:8" ht="15" thickBot="1">
      <c r="A12" s="1">
        <v>11</v>
      </c>
      <c r="B12" s="1" t="s">
        <v>8</v>
      </c>
      <c r="C12" s="1"/>
      <c r="D12" s="1" t="s">
        <v>10</v>
      </c>
      <c r="E12" s="2">
        <f t="shared" si="0"/>
        <v>6000</v>
      </c>
      <c r="F12" s="1">
        <f t="shared" si="1"/>
        <v>0</v>
      </c>
      <c r="G12" s="1">
        <f t="shared" si="2"/>
        <v>4000</v>
      </c>
      <c r="H12" s="1">
        <f t="shared" si="3"/>
        <v>10000</v>
      </c>
    </row>
    <row r="13" spans="1:8" ht="15" thickBot="1">
      <c r="A13" s="1">
        <v>12</v>
      </c>
      <c r="B13" s="1" t="s">
        <v>8</v>
      </c>
      <c r="C13" s="1"/>
      <c r="D13" s="1"/>
      <c r="E13" s="2">
        <f t="shared" si="0"/>
        <v>6000</v>
      </c>
      <c r="F13" s="1">
        <f t="shared" si="1"/>
        <v>0</v>
      </c>
      <c r="G13" s="1">
        <f t="shared" si="2"/>
        <v>0</v>
      </c>
      <c r="H13" s="1">
        <f t="shared" si="3"/>
        <v>6000</v>
      </c>
    </row>
    <row r="14" spans="1:8" ht="15" thickBot="1">
      <c r="A14" s="1">
        <v>13</v>
      </c>
      <c r="B14" s="1" t="s">
        <v>8</v>
      </c>
      <c r="C14" s="1"/>
      <c r="D14" s="1"/>
      <c r="E14" s="2">
        <f t="shared" si="0"/>
        <v>6000</v>
      </c>
      <c r="F14" s="1">
        <f t="shared" si="1"/>
        <v>0</v>
      </c>
      <c r="G14" s="1">
        <f t="shared" si="2"/>
        <v>0</v>
      </c>
      <c r="H14" s="1">
        <f t="shared" si="3"/>
        <v>6000</v>
      </c>
    </row>
    <row r="15" spans="1:8" ht="15" thickBot="1">
      <c r="A15" s="1">
        <v>14</v>
      </c>
      <c r="B15" s="1" t="s">
        <v>8</v>
      </c>
      <c r="C15" s="1" t="s">
        <v>9</v>
      </c>
      <c r="D15" s="1" t="s">
        <v>10</v>
      </c>
      <c r="E15" s="2">
        <f t="shared" si="0"/>
        <v>6000</v>
      </c>
      <c r="F15" s="1">
        <f t="shared" si="1"/>
        <v>3000</v>
      </c>
      <c r="G15" s="1">
        <f t="shared" si="2"/>
        <v>4000</v>
      </c>
      <c r="H15" s="1">
        <f t="shared" si="3"/>
        <v>7000</v>
      </c>
    </row>
    <row r="16" spans="1:8" ht="15" thickBot="1">
      <c r="A16" s="1">
        <v>15</v>
      </c>
      <c r="B16" s="1" t="s">
        <v>8</v>
      </c>
      <c r="C16" s="1" t="s">
        <v>9</v>
      </c>
      <c r="D16" s="1"/>
      <c r="E16" s="2">
        <f t="shared" si="0"/>
        <v>6000</v>
      </c>
      <c r="F16" s="1">
        <f t="shared" si="1"/>
        <v>3000</v>
      </c>
      <c r="G16" s="1">
        <f t="shared" si="2"/>
        <v>0</v>
      </c>
      <c r="H16" s="1">
        <f t="shared" si="3"/>
        <v>3000</v>
      </c>
    </row>
    <row r="17" spans="1:8" ht="15" thickBot="1">
      <c r="A17" s="1">
        <v>16</v>
      </c>
      <c r="B17" s="1" t="s">
        <v>8</v>
      </c>
      <c r="C17" s="1"/>
      <c r="D17" s="1" t="s">
        <v>10</v>
      </c>
      <c r="E17" s="2">
        <f t="shared" si="0"/>
        <v>6000</v>
      </c>
      <c r="F17" s="1">
        <f t="shared" si="1"/>
        <v>0</v>
      </c>
      <c r="G17" s="1">
        <f t="shared" si="2"/>
        <v>4000</v>
      </c>
      <c r="H17" s="1">
        <f t="shared" si="3"/>
        <v>10000</v>
      </c>
    </row>
    <row r="18" spans="1:8" ht="15" thickBot="1">
      <c r="A18" s="1">
        <v>17</v>
      </c>
      <c r="B18" s="1"/>
      <c r="C18" s="1"/>
      <c r="D18" s="1" t="s">
        <v>10</v>
      </c>
      <c r="E18" s="2">
        <f t="shared" si="0"/>
        <v>9000</v>
      </c>
      <c r="F18" s="1">
        <f t="shared" si="1"/>
        <v>0</v>
      </c>
      <c r="G18" s="1">
        <f t="shared" si="2"/>
        <v>4000</v>
      </c>
      <c r="H18" s="1">
        <f t="shared" si="3"/>
        <v>13000</v>
      </c>
    </row>
    <row r="19" spans="1:8" ht="15" thickBot="1">
      <c r="A19" s="1">
        <v>18</v>
      </c>
      <c r="B19" s="1"/>
      <c r="C19" s="1"/>
      <c r="D19" s="1"/>
      <c r="E19" s="2">
        <f t="shared" si="0"/>
        <v>9000</v>
      </c>
      <c r="F19" s="1">
        <f t="shared" si="1"/>
        <v>0</v>
      </c>
      <c r="G19" s="1">
        <f t="shared" si="2"/>
        <v>0</v>
      </c>
      <c r="H19" s="1">
        <f t="shared" si="3"/>
        <v>9000</v>
      </c>
    </row>
    <row r="20" spans="1:8" ht="15" thickBot="1">
      <c r="A20" s="1">
        <v>19</v>
      </c>
      <c r="B20" s="1" t="s">
        <v>8</v>
      </c>
      <c r="C20" s="1"/>
      <c r="D20" s="1" t="s">
        <v>10</v>
      </c>
      <c r="E20" s="2">
        <f t="shared" si="0"/>
        <v>6000</v>
      </c>
      <c r="F20" s="1">
        <f t="shared" si="1"/>
        <v>0</v>
      </c>
      <c r="G20" s="1">
        <f t="shared" si="2"/>
        <v>4000</v>
      </c>
      <c r="H20" s="1">
        <f t="shared" si="3"/>
        <v>10000</v>
      </c>
    </row>
    <row r="21" spans="1:8" ht="15" thickBot="1">
      <c r="A21" s="1">
        <v>20</v>
      </c>
      <c r="B21" s="1" t="s">
        <v>8</v>
      </c>
      <c r="C21" s="1"/>
      <c r="D21" s="1" t="s">
        <v>10</v>
      </c>
      <c r="E21" s="2">
        <f t="shared" si="0"/>
        <v>6000</v>
      </c>
      <c r="F21" s="1">
        <f t="shared" si="1"/>
        <v>0</v>
      </c>
      <c r="G21" s="1">
        <f t="shared" si="2"/>
        <v>4000</v>
      </c>
      <c r="H21" s="1">
        <f t="shared" si="3"/>
        <v>10000</v>
      </c>
    </row>
    <row r="22" spans="1:8" ht="15" thickBot="1">
      <c r="A22" s="1"/>
      <c r="B22" s="1"/>
      <c r="C22" s="1"/>
      <c r="D22" s="1" t="s">
        <v>7</v>
      </c>
      <c r="E22" s="2">
        <f>SUM(E2:E21)</f>
        <v>135000</v>
      </c>
      <c r="F22" s="1">
        <f>SUM(F2:F21)</f>
        <v>21000</v>
      </c>
      <c r="G22" s="1">
        <f>SUM(G2:G21)</f>
        <v>40000</v>
      </c>
      <c r="H22" s="1">
        <f t="shared" si="3"/>
        <v>154000</v>
      </c>
    </row>
    <row r="23" spans="1:8" ht="15" thickBot="1"/>
    <row r="24" spans="1:8" ht="15" thickBot="1">
      <c r="B24" s="1" t="s">
        <v>11</v>
      </c>
      <c r="C24" s="1">
        <v>6000</v>
      </c>
      <c r="E24" s="1"/>
      <c r="F24" s="2" t="s">
        <v>16</v>
      </c>
      <c r="G24" s="2" t="s">
        <v>17</v>
      </c>
      <c r="H24" s="2" t="s">
        <v>15</v>
      </c>
    </row>
    <row r="25" spans="1:8" ht="15" thickBot="1">
      <c r="B25" s="1" t="s">
        <v>12</v>
      </c>
      <c r="C25" s="1">
        <v>9000</v>
      </c>
      <c r="E25" s="2" t="s">
        <v>13</v>
      </c>
      <c r="F25" s="1">
        <f>COUNTIFS(B2:B21,"M",C2:C21,"S")</f>
        <v>6</v>
      </c>
      <c r="G25" s="1">
        <f>COUNTIFS(B2:B21,"M",C2:C21,"")</f>
        <v>9</v>
      </c>
      <c r="H25" s="1">
        <f>SUM(F25:G25)</f>
        <v>15</v>
      </c>
    </row>
    <row r="26" spans="1:8" ht="15" thickBot="1">
      <c r="B26" s="1" t="s">
        <v>5</v>
      </c>
      <c r="C26" s="1">
        <v>3000</v>
      </c>
      <c r="E26" s="2" t="s">
        <v>14</v>
      </c>
      <c r="F26" s="1">
        <f>COUNTIFS(B2:B21,"",C2:C21,"S")</f>
        <v>1</v>
      </c>
      <c r="G26" s="1">
        <f>COUNTIFS(B2:B21,"",C2:C21,"")</f>
        <v>4</v>
      </c>
      <c r="H26" s="1">
        <f t="shared" ref="H26" si="4">SUM(F26:G26)</f>
        <v>5</v>
      </c>
    </row>
    <row r="27" spans="1:8" ht="15" thickBot="1">
      <c r="B27" s="1" t="s">
        <v>3</v>
      </c>
      <c r="C27" s="1">
        <v>4000</v>
      </c>
      <c r="E27" s="2" t="s">
        <v>15</v>
      </c>
      <c r="F27" s="1">
        <f>SUM(F25:F26)</f>
        <v>7</v>
      </c>
      <c r="G27" s="1">
        <f t="shared" ref="G27:H27" si="5">SUM(G25:G26)</f>
        <v>13</v>
      </c>
      <c r="H27" s="1">
        <f t="shared" si="5"/>
        <v>20</v>
      </c>
    </row>
  </sheetData>
  <phoneticPr fontId="1"/>
  <pageMargins left="0.78700000000000003" right="0.78700000000000003" top="0.98399999999999999" bottom="0.98399999999999999" header="0.51200000000000001" footer="0.51200000000000001"/>
  <pageSetup paperSize="9" orientation="landscape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4"/>
  <sheetData/>
  <phoneticPr fontId="1"/>
  <pageMargins left="0.78700000000000003" right="0.78700000000000003" top="0.98399999999999999" bottom="0.98399999999999999" header="0.51200000000000001" footer="0.51200000000000001"/>
  <pageSetup paperSize="9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4"/>
  <sheetData/>
  <phoneticPr fontId="1"/>
  <pageMargins left="0.78700000000000003" right="0.78700000000000003" top="0.98399999999999999" bottom="0.98399999999999999" header="0.51200000000000001" footer="0.51200000000000001"/>
  <pageSetup paperSize="9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TAKAHAGI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TAKAHAGI</dc:creator>
  <cp:lastModifiedBy>笹川　高聖</cp:lastModifiedBy>
  <cp:lastPrinted>2021-11-02T00:16:48Z</cp:lastPrinted>
  <dcterms:created xsi:type="dcterms:W3CDTF">2004-03-07T05:48:02Z</dcterms:created>
  <dcterms:modified xsi:type="dcterms:W3CDTF">2021-11-02T00:21:14Z</dcterms:modified>
</cp:coreProperties>
</file>