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urama\Desktop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4" i="1" l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0" i="1"/>
  <c r="AF189" i="1"/>
  <c r="AF188" i="1"/>
  <c r="AF187" i="1"/>
  <c r="AF186" i="1"/>
  <c r="AF193" i="1"/>
  <c r="AF192" i="1"/>
  <c r="AF191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22" i="1"/>
  <c r="AF121" i="1"/>
  <c r="AF120" i="1"/>
  <c r="AF119" i="1"/>
  <c r="AF118" i="1"/>
  <c r="AF117" i="1"/>
  <c r="AF116" i="1"/>
  <c r="AF115" i="1"/>
  <c r="AF114" i="1"/>
  <c r="AF113" i="1"/>
  <c r="AF133" i="1"/>
  <c r="AF132" i="1"/>
  <c r="AF131" i="1"/>
  <c r="AF130" i="1"/>
  <c r="AF129" i="1"/>
  <c r="AF128" i="1"/>
  <c r="AF127" i="1"/>
  <c r="AF126" i="1"/>
  <c r="AF125" i="1"/>
  <c r="AF124" i="1"/>
  <c r="AF123" i="1"/>
  <c r="AF111" i="1"/>
  <c r="AF112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0" i="1"/>
  <c r="AF91" i="1"/>
  <c r="AF92" i="1"/>
  <c r="AF93" i="1"/>
  <c r="AF85" i="1"/>
  <c r="AF86" i="1"/>
  <c r="AF87" i="1"/>
  <c r="AF88" i="1"/>
  <c r="AF89" i="1"/>
  <c r="AF84" i="1"/>
  <c r="AF83" i="1"/>
  <c r="AF82" i="1"/>
  <c r="AF81" i="1"/>
  <c r="AF80" i="1"/>
  <c r="AF76" i="1"/>
  <c r="AF77" i="1"/>
  <c r="AF78" i="1"/>
  <c r="AF79" i="1"/>
  <c r="AF71" i="1"/>
  <c r="AF72" i="1"/>
  <c r="AF73" i="1"/>
  <c r="AF74" i="1"/>
  <c r="AF75" i="1"/>
  <c r="AF70" i="1"/>
  <c r="AF69" i="1"/>
  <c r="AF68" i="1"/>
  <c r="AF67" i="1"/>
  <c r="AF66" i="1"/>
  <c r="AF59" i="1"/>
  <c r="AF60" i="1"/>
  <c r="AF61" i="1"/>
  <c r="AF62" i="1"/>
  <c r="AF63" i="1"/>
  <c r="AF64" i="1"/>
  <c r="AF65" i="1"/>
  <c r="AF52" i="1"/>
  <c r="AF53" i="1"/>
  <c r="AF54" i="1"/>
  <c r="AF55" i="1"/>
  <c r="AF56" i="1"/>
  <c r="AF57" i="1"/>
  <c r="AF58" i="1"/>
  <c r="AF51" i="1"/>
  <c r="AF50" i="1"/>
  <c r="AF49" i="1"/>
  <c r="AF48" i="1"/>
  <c r="AF47" i="1"/>
  <c r="AF46" i="1"/>
  <c r="AF45" i="1"/>
  <c r="AF38" i="1"/>
  <c r="AF39" i="1"/>
  <c r="AF40" i="1"/>
  <c r="AF41" i="1"/>
  <c r="AF42" i="1"/>
  <c r="AF43" i="1"/>
  <c r="AF44" i="1"/>
  <c r="AF31" i="1"/>
  <c r="AF32" i="1"/>
  <c r="AF33" i="1"/>
  <c r="AF34" i="1"/>
  <c r="AF35" i="1"/>
  <c r="AF36" i="1"/>
  <c r="AF37" i="1"/>
  <c r="AF30" i="1"/>
  <c r="AF29" i="1"/>
  <c r="AF28" i="1"/>
  <c r="AF27" i="1"/>
  <c r="AF26" i="1"/>
  <c r="AF25" i="1"/>
  <c r="AF24" i="1"/>
  <c r="AF17" i="1"/>
  <c r="AF18" i="1"/>
  <c r="AF19" i="1"/>
  <c r="AF20" i="1"/>
  <c r="AF21" i="1"/>
  <c r="AF22" i="1"/>
  <c r="AF23" i="1"/>
  <c r="AF10" i="1"/>
  <c r="AF11" i="1"/>
  <c r="AF12" i="1"/>
  <c r="AF13" i="1"/>
  <c r="AF14" i="1"/>
  <c r="AF15" i="1"/>
  <c r="AF16" i="1"/>
  <c r="AF9" i="1"/>
  <c r="AF8" i="1"/>
  <c r="AF7" i="1"/>
  <c r="AF6" i="1"/>
  <c r="AF5" i="1"/>
  <c r="AF4" i="1"/>
  <c r="AF3" i="1"/>
  <c r="AE205" i="1"/>
  <c r="AE206" i="1"/>
  <c r="AE207" i="1"/>
  <c r="AE208" i="1"/>
  <c r="AE209" i="1"/>
  <c r="AE210" i="1"/>
  <c r="AE211" i="1"/>
  <c r="AE212" i="1"/>
  <c r="AE213" i="1"/>
  <c r="AE214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178" i="1"/>
  <c r="AE179" i="1"/>
  <c r="AE180" i="1"/>
  <c r="AE181" i="1"/>
  <c r="AE182" i="1"/>
  <c r="AE18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6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22" i="1"/>
  <c r="AE2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3" i="1"/>
  <c r="Y231" i="1"/>
  <c r="X231" i="1"/>
  <c r="Y230" i="1"/>
  <c r="X230" i="1"/>
  <c r="Y229" i="1"/>
  <c r="X229" i="1"/>
  <c r="Y224" i="1"/>
  <c r="Y223" i="1"/>
  <c r="Y222" i="1"/>
  <c r="Y221" i="1"/>
  <c r="Y220" i="1"/>
  <c r="Y219" i="1"/>
  <c r="Y228" i="1"/>
  <c r="Y227" i="1"/>
  <c r="Y226" i="1"/>
  <c r="X228" i="1"/>
  <c r="X227" i="1"/>
  <c r="X226" i="1"/>
  <c r="Y225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J35" i="1"/>
  <c r="J34" i="1"/>
  <c r="J33" i="1"/>
  <c r="J36" i="1"/>
  <c r="E12" i="1"/>
  <c r="O21" i="1"/>
  <c r="J32" i="1"/>
  <c r="J31" i="1"/>
  <c r="J30" i="1"/>
  <c r="J29" i="1"/>
  <c r="E11" i="1"/>
  <c r="E10" i="1"/>
  <c r="E9" i="1"/>
  <c r="V6" i="1"/>
  <c r="V5" i="1"/>
  <c r="V4" i="1"/>
  <c r="V3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E8" i="1"/>
  <c r="E7" i="1"/>
  <c r="E6" i="1"/>
  <c r="E5" i="1"/>
  <c r="E4" i="1"/>
  <c r="J5" i="1"/>
  <c r="O23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X206" i="1"/>
  <c r="X199" i="1"/>
  <c r="X200" i="1"/>
  <c r="X201" i="1"/>
  <c r="X202" i="1"/>
  <c r="X203" i="1"/>
  <c r="X204" i="1"/>
  <c r="X205" i="1"/>
  <c r="X198" i="1"/>
  <c r="X197" i="1"/>
  <c r="X196" i="1"/>
  <c r="X195" i="1"/>
  <c r="X194" i="1"/>
  <c r="X185" i="1"/>
  <c r="X186" i="1"/>
  <c r="X187" i="1"/>
  <c r="X188" i="1"/>
  <c r="X189" i="1"/>
  <c r="X190" i="1"/>
  <c r="X191" i="1"/>
  <c r="X192" i="1"/>
  <c r="X193" i="1"/>
  <c r="X184" i="1"/>
  <c r="Y183" i="1"/>
  <c r="Y182" i="1"/>
  <c r="Y181" i="1"/>
  <c r="X181" i="1"/>
  <c r="X182" i="1"/>
  <c r="X183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O102" i="1"/>
  <c r="O101" i="1"/>
  <c r="O100" i="1"/>
  <c r="Y136" i="1"/>
  <c r="Y135" i="1"/>
  <c r="Y134" i="1"/>
  <c r="Y133" i="1"/>
  <c r="Y132" i="1"/>
  <c r="Y130" i="1"/>
  <c r="Y131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4" i="1"/>
  <c r="Y95" i="1"/>
  <c r="Y96" i="1"/>
  <c r="Y91" i="1"/>
  <c r="Y92" i="1"/>
  <c r="Y93" i="1"/>
  <c r="Y88" i="1"/>
  <c r="Y89" i="1"/>
  <c r="Y90" i="1"/>
  <c r="Y85" i="1"/>
  <c r="Y86" i="1"/>
  <c r="Y87" i="1"/>
  <c r="Y82" i="1"/>
  <c r="Y83" i="1"/>
  <c r="Y84" i="1"/>
  <c r="Y79" i="1"/>
  <c r="Y80" i="1"/>
  <c r="Y81" i="1"/>
  <c r="Y76" i="1"/>
  <c r="Y77" i="1"/>
  <c r="Y78" i="1"/>
  <c r="Y73" i="1"/>
  <c r="Y74" i="1"/>
  <c r="Y75" i="1"/>
  <c r="Y70" i="1"/>
  <c r="Y71" i="1"/>
  <c r="Y72" i="1"/>
  <c r="Y67" i="1"/>
  <c r="Y68" i="1"/>
  <c r="Y69" i="1"/>
  <c r="Y64" i="1"/>
  <c r="Y65" i="1"/>
  <c r="Y66" i="1"/>
  <c r="Y61" i="1"/>
  <c r="Y62" i="1"/>
  <c r="Y63" i="1"/>
  <c r="Y58" i="1"/>
  <c r="Y59" i="1"/>
  <c r="Y60" i="1"/>
  <c r="Y57" i="1"/>
  <c r="Y56" i="1"/>
  <c r="Y55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Y54" i="1"/>
  <c r="Y53" i="1"/>
  <c r="Y52" i="1"/>
  <c r="Y51" i="1"/>
  <c r="Y49" i="1"/>
  <c r="Y47" i="1"/>
  <c r="Y50" i="1"/>
  <c r="Y48" i="1"/>
  <c r="Y46" i="1"/>
  <c r="Y45" i="1"/>
  <c r="Y43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40" i="1"/>
  <c r="Y37" i="1"/>
  <c r="Y34" i="1"/>
  <c r="Y31" i="1"/>
  <c r="Y28" i="1"/>
  <c r="Y25" i="1"/>
  <c r="Y22" i="1"/>
  <c r="Y19" i="1"/>
  <c r="Y16" i="1"/>
  <c r="Y13" i="1"/>
  <c r="Y10" i="1"/>
  <c r="Y7" i="1"/>
  <c r="Y4" i="1"/>
  <c r="Y44" i="1"/>
  <c r="Y42" i="1"/>
  <c r="Y39" i="1"/>
  <c r="Y36" i="1"/>
  <c r="Y33" i="1"/>
  <c r="Y30" i="1"/>
  <c r="Y27" i="1"/>
  <c r="Y24" i="1"/>
  <c r="Y9" i="1"/>
  <c r="Y6" i="1"/>
  <c r="Y3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Y21" i="1"/>
  <c r="Y18" i="1"/>
  <c r="Y15" i="1"/>
  <c r="Y1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6" i="1"/>
  <c r="X8" i="1"/>
  <c r="X7" i="1"/>
  <c r="X5" i="1"/>
  <c r="X4" i="1"/>
  <c r="X3" i="1"/>
  <c r="O18" i="1"/>
  <c r="O17" i="1"/>
  <c r="O16" i="1"/>
  <c r="O121" i="1" l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J7" i="1"/>
  <c r="J6" i="1"/>
  <c r="E3" i="1"/>
  <c r="O22" i="1" l="1"/>
  <c r="O20" i="1"/>
  <c r="O19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" i="1"/>
  <c r="J3" i="1"/>
</calcChain>
</file>

<file path=xl/sharedStrings.xml><?xml version="1.0" encoding="utf-8"?>
<sst xmlns="http://schemas.openxmlformats.org/spreadsheetml/2006/main" count="625" uniqueCount="440">
  <si>
    <t>name</t>
  </si>
  <si>
    <t>id</t>
  </si>
  <si>
    <t>categories</t>
  </si>
  <si>
    <t>families</t>
  </si>
  <si>
    <t>category_id</t>
  </si>
  <si>
    <t>src_img</t>
  </si>
  <si>
    <t>regroupements</t>
  </si>
  <si>
    <t>family_id</t>
  </si>
  <si>
    <t>start_planting</t>
  </si>
  <si>
    <t>end_planting</t>
  </si>
  <si>
    <t>plants</t>
  </si>
  <si>
    <t>group_id</t>
  </si>
  <si>
    <t>Legumes</t>
  </si>
  <si>
    <t>Salade</t>
  </si>
  <si>
    <t>Batavia Brune</t>
  </si>
  <si>
    <t>Batavia Blonde</t>
  </si>
  <si>
    <t>Laitue Blonde</t>
  </si>
  <si>
    <t>Laitue Brune</t>
  </si>
  <si>
    <t>Sucrine</t>
  </si>
  <si>
    <t>Rougette</t>
  </si>
  <si>
    <t>Passion</t>
  </si>
  <si>
    <t>Romaine Blonde</t>
  </si>
  <si>
    <t>Romaine Brune</t>
  </si>
  <si>
    <t>Scarole</t>
  </si>
  <si>
    <t>Frisée</t>
  </si>
  <si>
    <t>Vérone</t>
  </si>
  <si>
    <t>Pain de sucre</t>
  </si>
  <si>
    <t>Cornette</t>
  </si>
  <si>
    <t>Epinard</t>
  </si>
  <si>
    <t>Mache</t>
  </si>
  <si>
    <t>Iceberg</t>
  </si>
  <si>
    <t>Reine des glaces</t>
  </si>
  <si>
    <t>Choux</t>
  </si>
  <si>
    <t>Curcurbitacé</t>
  </si>
  <si>
    <t>Tomates</t>
  </si>
  <si>
    <t>Aromatique</t>
  </si>
  <si>
    <t>Divers</t>
  </si>
  <si>
    <t>Artichaud</t>
  </si>
  <si>
    <t>Courgettes</t>
  </si>
  <si>
    <t>Melons</t>
  </si>
  <si>
    <t>Pasteques</t>
  </si>
  <si>
    <t>Tomates Précoce</t>
  </si>
  <si>
    <t>Tomates Rondes</t>
  </si>
  <si>
    <t>Tomates Tardives</t>
  </si>
  <si>
    <t>Tomates Collection</t>
  </si>
  <si>
    <t>Blettes</t>
  </si>
  <si>
    <t>Betteraves</t>
  </si>
  <si>
    <t>Céleri</t>
  </si>
  <si>
    <t>Fenouil</t>
  </si>
  <si>
    <t>Patates</t>
  </si>
  <si>
    <t>Asperges</t>
  </si>
  <si>
    <t>Autres Curcurbitacés</t>
  </si>
  <si>
    <t>Fraises</t>
  </si>
  <si>
    <t>Fleurs</t>
  </si>
  <si>
    <t>Chou Romanesco</t>
  </si>
  <si>
    <t>Chou Fleur</t>
  </si>
  <si>
    <t>Chou Frisé</t>
  </si>
  <si>
    <t>Chou Brocoli</t>
  </si>
  <si>
    <t>Chou de Bruxelle</t>
  </si>
  <si>
    <t>Chou Rave Rouge</t>
  </si>
  <si>
    <t>Chou Rouge</t>
  </si>
  <si>
    <t>Chou Kale</t>
  </si>
  <si>
    <t>Chou Pontoise</t>
  </si>
  <si>
    <t>Chou Fleur Vert</t>
  </si>
  <si>
    <t>Chou Blanc</t>
  </si>
  <si>
    <t>Chou Fourrager</t>
  </si>
  <si>
    <t>Courgette Longue Verte</t>
  </si>
  <si>
    <t>Courgette Ronde Verte</t>
  </si>
  <si>
    <t>Courgette Longue Jaune</t>
  </si>
  <si>
    <t>Courgette Longue Blanche</t>
  </si>
  <si>
    <t>Melon Brodé</t>
  </si>
  <si>
    <t>Melon Charentais</t>
  </si>
  <si>
    <t>Melon Tardif</t>
  </si>
  <si>
    <t>Pastèque Melon d'eau</t>
  </si>
  <si>
    <t>Pastèque Confiture</t>
  </si>
  <si>
    <t>Concombre</t>
  </si>
  <si>
    <t>Concombre Lisse</t>
  </si>
  <si>
    <t>Concombre Epineux</t>
  </si>
  <si>
    <t>Courge</t>
  </si>
  <si>
    <t>Pâtisson</t>
  </si>
  <si>
    <t>Potimarron</t>
  </si>
  <si>
    <t>Butternut</t>
  </si>
  <si>
    <t>Courgette-Spaghetti</t>
  </si>
  <si>
    <t>Mini Courge Carat</t>
  </si>
  <si>
    <t>Tomate Trésor Gros Pot</t>
  </si>
  <si>
    <t>Tomate Agora</t>
  </si>
  <si>
    <t>Tomate St Pierre</t>
  </si>
  <si>
    <t>Tomate Marmande</t>
  </si>
  <si>
    <t>Tomate Cobra</t>
  </si>
  <si>
    <t>Tomate Kalimba</t>
  </si>
  <si>
    <t>Tomate Grosse</t>
  </si>
  <si>
    <t>Tomate Paola Petit Pot</t>
  </si>
  <si>
    <t>Tomate Ondina</t>
  </si>
  <si>
    <t>Tomate Cœur de Bœuf</t>
  </si>
  <si>
    <t>Tomate Roma</t>
  </si>
  <si>
    <t>Tomate Cerise Ronde Rouge</t>
  </si>
  <si>
    <t>Tomate Cerise Poire Rouge</t>
  </si>
  <si>
    <t>Tomate Cerise Poire Jaune</t>
  </si>
  <si>
    <t>Tomate Cocktail Rouge</t>
  </si>
  <si>
    <t>Tomate Black Cherry</t>
  </si>
  <si>
    <t>Tomate Russe</t>
  </si>
  <si>
    <t>Tomate Green Zebra</t>
  </si>
  <si>
    <t>Tomate Ananas</t>
  </si>
  <si>
    <t>Tomate Andine Cornue</t>
  </si>
  <si>
    <t>Tomate Noire de Crimée</t>
  </si>
  <si>
    <t>Tomate Rose de Berne</t>
  </si>
  <si>
    <t>Persil Géant d'Italie</t>
  </si>
  <si>
    <t>Persil Frisé</t>
  </si>
  <si>
    <t>Ciboulette</t>
  </si>
  <si>
    <t>Basilic Grosse Feuille</t>
  </si>
  <si>
    <t>Basilic Fin Vert</t>
  </si>
  <si>
    <t>Basilic Rouge</t>
  </si>
  <si>
    <t>Oseille</t>
  </si>
  <si>
    <t>Coriandre</t>
  </si>
  <si>
    <t>Aneth</t>
  </si>
  <si>
    <t>Rhubarbe</t>
  </si>
  <si>
    <t>Cerfeuil</t>
  </si>
  <si>
    <t>Verveine Citronnelle</t>
  </si>
  <si>
    <t>Citronnelle de Madagascar</t>
  </si>
  <si>
    <t>Menthe Verte</t>
  </si>
  <si>
    <t>Menthe Fraise</t>
  </si>
  <si>
    <t>Menther After Eight</t>
  </si>
  <si>
    <t>Menthe Pomme</t>
  </si>
  <si>
    <t>Laurier Sauce</t>
  </si>
  <si>
    <t>Origan</t>
  </si>
  <si>
    <t>Sauge Officinale</t>
  </si>
  <si>
    <t>Fenouil Bronze</t>
  </si>
  <si>
    <t>Céleri Perpétuel</t>
  </si>
  <si>
    <t>Ache des montagnes</t>
  </si>
  <si>
    <t>Thym</t>
  </si>
  <si>
    <t>Sariette</t>
  </si>
  <si>
    <t>Menthe Poivrée</t>
  </si>
  <si>
    <t>Artichaud Gros Vert</t>
  </si>
  <si>
    <t>Artichaud Petit Violet</t>
  </si>
  <si>
    <t>Patate Douce</t>
  </si>
  <si>
    <t>Asperge Blanche</t>
  </si>
  <si>
    <t>Asperge Verte</t>
  </si>
  <si>
    <t>Betterave Rouge</t>
  </si>
  <si>
    <t>Blette à Cotte Blanche</t>
  </si>
  <si>
    <t>Céleri Rave</t>
  </si>
  <si>
    <t>Céleri Branche</t>
  </si>
  <si>
    <t xml:space="preserve">Laitue </t>
  </si>
  <si>
    <t>Chicorée</t>
  </si>
  <si>
    <t>Choux traditionnels</t>
  </si>
  <si>
    <t>plating_dates</t>
  </si>
  <si>
    <t>salade-été</t>
  </si>
  <si>
    <t>salade-hiver</t>
  </si>
  <si>
    <t>salade-automne</t>
  </si>
  <si>
    <t>choux-hiver</t>
  </si>
  <si>
    <t>choux-printemps</t>
  </si>
  <si>
    <t>salade-printemps</t>
  </si>
  <si>
    <t>choux-autmones</t>
  </si>
  <si>
    <t>id_plating_dates</t>
  </si>
  <si>
    <t>id_plant</t>
  </si>
  <si>
    <t>Feuille de chêne blonde</t>
  </si>
  <si>
    <t>Feuille de chêne brune</t>
  </si>
  <si>
    <t>Feuille de chêne à couper</t>
  </si>
  <si>
    <t>Chou de Chine</t>
  </si>
  <si>
    <t>courgettes</t>
  </si>
  <si>
    <t>melons</t>
  </si>
  <si>
    <t>melons tardif</t>
  </si>
  <si>
    <t>pasteques</t>
  </si>
  <si>
    <t>conconmbre</t>
  </si>
  <si>
    <t>tomate precoce</t>
  </si>
  <si>
    <t>tomate precoce gros pot</t>
  </si>
  <si>
    <t>tomate classique</t>
  </si>
  <si>
    <t>tomate tardives</t>
  </si>
  <si>
    <t>tomates cerises</t>
  </si>
  <si>
    <t>tomates collection</t>
  </si>
  <si>
    <t>aromate printemps</t>
  </si>
  <si>
    <t>aromate été</t>
  </si>
  <si>
    <t>artichaud</t>
  </si>
  <si>
    <t>fraise printemps</t>
  </si>
  <si>
    <t>fraise automne</t>
  </si>
  <si>
    <t>patate douce</t>
  </si>
  <si>
    <t>asperge</t>
  </si>
  <si>
    <t>blette</t>
  </si>
  <si>
    <t>betteraves</t>
  </si>
  <si>
    <t>celeri</t>
  </si>
  <si>
    <t>fenouil</t>
  </si>
  <si>
    <t>autre curcurbitace</t>
  </si>
  <si>
    <t>Aromatiques Vivaces</t>
  </si>
  <si>
    <t>Aromatiques Annuels</t>
  </si>
  <si>
    <t>Fraises remontantes</t>
  </si>
  <si>
    <t>Fraises printanière</t>
  </si>
  <si>
    <t>Choux atypiques</t>
  </si>
  <si>
    <t>Tomates Cerise</t>
  </si>
  <si>
    <t>chicoree</t>
  </si>
  <si>
    <t>laitue</t>
  </si>
  <si>
    <t>epinard</t>
  </si>
  <si>
    <t>concombre</t>
  </si>
  <si>
    <t>traditionnel</t>
  </si>
  <si>
    <t>atypique</t>
  </si>
  <si>
    <t>remontante</t>
  </si>
  <si>
    <t>courgette</t>
  </si>
  <si>
    <t>melon</t>
  </si>
  <si>
    <t>pasteque</t>
  </si>
  <si>
    <t>precoce</t>
  </si>
  <si>
    <t>ronde</t>
  </si>
  <si>
    <t>tardive</t>
  </si>
  <si>
    <t>cerise</t>
  </si>
  <si>
    <t>collection</t>
  </si>
  <si>
    <t>annuel</t>
  </si>
  <si>
    <t>vivace</t>
  </si>
  <si>
    <t>printaniere</t>
  </si>
  <si>
    <t>patate</t>
  </si>
  <si>
    <t>betterave</t>
  </si>
  <si>
    <t>salade</t>
  </si>
  <si>
    <t>chou</t>
  </si>
  <si>
    <t>curcurbitace</t>
  </si>
  <si>
    <t>aromat</t>
  </si>
  <si>
    <t>tomat</t>
  </si>
  <si>
    <t>fraise</t>
  </si>
  <si>
    <t>diver</t>
  </si>
  <si>
    <t>autre</t>
  </si>
  <si>
    <t>blanc</t>
  </si>
  <si>
    <t>courge</t>
  </si>
  <si>
    <t>patisson</t>
  </si>
  <si>
    <t>potimarron</t>
  </si>
  <si>
    <t>butternut</t>
  </si>
  <si>
    <t>mini-courge-carrat</t>
  </si>
  <si>
    <t>courgette-spaghetti</t>
  </si>
  <si>
    <t>tresor-gros-pot</t>
  </si>
  <si>
    <t>persil-plat</t>
  </si>
  <si>
    <t>persil-frise</t>
  </si>
  <si>
    <t>ciboulette</t>
  </si>
  <si>
    <t>basilic-plat</t>
  </si>
  <si>
    <t>basilic-fin</t>
  </si>
  <si>
    <t>basilic-rouge</t>
  </si>
  <si>
    <t>oseille</t>
  </si>
  <si>
    <t>coriandre</t>
  </si>
  <si>
    <t>aneth</t>
  </si>
  <si>
    <t>rhubarbe</t>
  </si>
  <si>
    <t>cerfeuil</t>
  </si>
  <si>
    <t>verveine-citron</t>
  </si>
  <si>
    <t>verveine-madagascar</t>
  </si>
  <si>
    <t>menthe-verte</t>
  </si>
  <si>
    <t>menthe-poivre</t>
  </si>
  <si>
    <t>menthe-fraise</t>
  </si>
  <si>
    <t>menthe-chocolat</t>
  </si>
  <si>
    <t>menthe-pomme</t>
  </si>
  <si>
    <t>laurier-sauce</t>
  </si>
  <si>
    <t>fenouil-bronze</t>
  </si>
  <si>
    <t>celeri-perpetuel</t>
  </si>
  <si>
    <t>sauge-officinale</t>
  </si>
  <si>
    <t>ache-montagne</t>
  </si>
  <si>
    <t>sariette</t>
  </si>
  <si>
    <t>thym</t>
  </si>
  <si>
    <t>origan</t>
  </si>
  <si>
    <t>Fraise Garigette</t>
  </si>
  <si>
    <t>Fraise Agathe</t>
  </si>
  <si>
    <t>Fraise Anaïs</t>
  </si>
  <si>
    <t>Fraise Mariguette</t>
  </si>
  <si>
    <t>Fraise Mara des bois</t>
  </si>
  <si>
    <t>Fraise Charlotte</t>
  </si>
  <si>
    <t>Fraise Gento</t>
  </si>
  <si>
    <t>Fraise Vivarosa</t>
  </si>
  <si>
    <t>path_name</t>
  </si>
  <si>
    <t>days_until_recolt</t>
  </si>
  <si>
    <t>Poivrons</t>
  </si>
  <si>
    <t>poivron</t>
  </si>
  <si>
    <t>Aubergines</t>
  </si>
  <si>
    <t>aubergine</t>
  </si>
  <si>
    <t>Piments</t>
  </si>
  <si>
    <t>piment</t>
  </si>
  <si>
    <t>Poivrons &amp; Piments</t>
  </si>
  <si>
    <t>poivron-piment</t>
  </si>
  <si>
    <t>Aubergines blanches</t>
  </si>
  <si>
    <t>Aubergines violettes</t>
  </si>
  <si>
    <t>violet</t>
  </si>
  <si>
    <t>Aubergine Longue Blanche</t>
  </si>
  <si>
    <t>aub-bl-longue</t>
  </si>
  <si>
    <t>patate-douce</t>
  </si>
  <si>
    <t>asperge-blanche</t>
  </si>
  <si>
    <t>asperge-verte</t>
  </si>
  <si>
    <t>blette-blanche</t>
  </si>
  <si>
    <t>betterave-rouge</t>
  </si>
  <si>
    <t>celeri-rave</t>
  </si>
  <si>
    <t>celeri-branche</t>
  </si>
  <si>
    <t>fraise-agathe</t>
  </si>
  <si>
    <t>fraise-anais</t>
  </si>
  <si>
    <t>fraise-mariguette</t>
  </si>
  <si>
    <t>fraise-mara</t>
  </si>
  <si>
    <t>fraise-charlotte</t>
  </si>
  <si>
    <t>fraise-gento</t>
  </si>
  <si>
    <t>fraise-vivarosa</t>
  </si>
  <si>
    <t>fraise-garigette</t>
  </si>
  <si>
    <t>arti-petit-violet</t>
  </si>
  <si>
    <t>arti-gros-vert</t>
  </si>
  <si>
    <t>collec-rose-berne</t>
  </si>
  <si>
    <t>collec-noir-crime</t>
  </si>
  <si>
    <t>collec-andine-cornu</t>
  </si>
  <si>
    <t>collec-ananas</t>
  </si>
  <si>
    <t>collec-green-zebra</t>
  </si>
  <si>
    <t>collec-russe</t>
  </si>
  <si>
    <t>collec-jaune</t>
  </si>
  <si>
    <t>Tomate Grosse Jaune</t>
  </si>
  <si>
    <t>collec-black-cherry</t>
  </si>
  <si>
    <t>collec-cocktail-rouge</t>
  </si>
  <si>
    <t>collec-poire-rouge</t>
  </si>
  <si>
    <t>collec-poire-jaune</t>
  </si>
  <si>
    <t>collec-ronde-rouge</t>
  </si>
  <si>
    <t>tradi-roma</t>
  </si>
  <si>
    <t>tradi-grosse</t>
  </si>
  <si>
    <t>tradi-cœur-bœuf</t>
  </si>
  <si>
    <t>tradi-ondina</t>
  </si>
  <si>
    <t>tradi-kalimba</t>
  </si>
  <si>
    <t>tradi-cobra</t>
  </si>
  <si>
    <t>tradi-marmande</t>
  </si>
  <si>
    <t>tradi-st-pierre</t>
  </si>
  <si>
    <t>tradi-agora</t>
  </si>
  <si>
    <t>tradi-paola-precoce</t>
  </si>
  <si>
    <t>crgt-longue-verte</t>
  </si>
  <si>
    <t>crgt-ronde-verte</t>
  </si>
  <si>
    <t>crgt-longue-jaune</t>
  </si>
  <si>
    <t>crgt-longue-blanche</t>
  </si>
  <si>
    <t>mel-brode</t>
  </si>
  <si>
    <t>mel-charentais</t>
  </si>
  <si>
    <t>mel-tardif</t>
  </si>
  <si>
    <t>pastq-eau</t>
  </si>
  <si>
    <t>pastq-confiture</t>
  </si>
  <si>
    <t>ccmbr-lisse</t>
  </si>
  <si>
    <t>ccmbr-epineu</t>
  </si>
  <si>
    <t>cho-chine</t>
  </si>
  <si>
    <t>cho-fourrager</t>
  </si>
  <si>
    <t>cho-fleur-vert</t>
  </si>
  <si>
    <t>cho-brocoli</t>
  </si>
  <si>
    <t>cho-pontoise</t>
  </si>
  <si>
    <t>cho-kale</t>
  </si>
  <si>
    <t>cho-rave-rouge</t>
  </si>
  <si>
    <t>cho-romanesco</t>
  </si>
  <si>
    <t>cho-rouge</t>
  </si>
  <si>
    <t>cho-bruxelle</t>
  </si>
  <si>
    <t>cho-fleur</t>
  </si>
  <si>
    <t>cho-frise</t>
  </si>
  <si>
    <t>cho-blanc</t>
  </si>
  <si>
    <t>sld-mache</t>
  </si>
  <si>
    <t>sld-passion</t>
  </si>
  <si>
    <t>sld-cornette</t>
  </si>
  <si>
    <t>sld-pain-sucre</t>
  </si>
  <si>
    <t>sld-verone</t>
  </si>
  <si>
    <t>sld-frise</t>
  </si>
  <si>
    <t>sld-scarole</t>
  </si>
  <si>
    <t>sld-romaine-brune</t>
  </si>
  <si>
    <t>sld-romaine-blonde</t>
  </si>
  <si>
    <t>sld-chene-coupe</t>
  </si>
  <si>
    <t>sld-chene-brune</t>
  </si>
  <si>
    <t>sld-chene-blonde</t>
  </si>
  <si>
    <t>sld-reine-glace</t>
  </si>
  <si>
    <t>sld-iceberg</t>
  </si>
  <si>
    <t>sld-rougette</t>
  </si>
  <si>
    <t>sld-sucrine</t>
  </si>
  <si>
    <t>sld-laitue-brune</t>
  </si>
  <si>
    <t>sld-laitue-blonde</t>
  </si>
  <si>
    <t>sld-batavia-blonde</t>
  </si>
  <si>
    <t>sld-batavia-brune</t>
  </si>
  <si>
    <t>Oignons &amp; Poireaux</t>
  </si>
  <si>
    <t>Poireau</t>
  </si>
  <si>
    <t>poireau</t>
  </si>
  <si>
    <t>Aubergine Longue Violette</t>
  </si>
  <si>
    <t>Aubergine Longue Striée</t>
  </si>
  <si>
    <t>Aubergine Ronde Violette</t>
  </si>
  <si>
    <t>Poivron Jaune</t>
  </si>
  <si>
    <t>Poivron Carré</t>
  </si>
  <si>
    <t>Piment Doux des Landes</t>
  </si>
  <si>
    <t>Piment Basque</t>
  </si>
  <si>
    <t>Piment Cayenne</t>
  </si>
  <si>
    <t>Piment Oiseau</t>
  </si>
  <si>
    <t>Piment Fuëgo</t>
  </si>
  <si>
    <t>Oignon Jaune</t>
  </si>
  <si>
    <t>Oignon Jaune St-Michel</t>
  </si>
  <si>
    <t>Oignon Rouge</t>
  </si>
  <si>
    <t>Oignon Blanc</t>
  </si>
  <si>
    <t>oignon-rouge</t>
  </si>
  <si>
    <t>oignon-jaune</t>
  </si>
  <si>
    <t>oignon-blanc</t>
  </si>
  <si>
    <t>Oignon Jaune Lescure</t>
  </si>
  <si>
    <t>Oignon Jaune Lezignan</t>
  </si>
  <si>
    <t>Oignon Jaune Allongé Tresbon</t>
  </si>
  <si>
    <t>Oignon Jaune Cévenne</t>
  </si>
  <si>
    <t>Oignon Rouge Rond</t>
  </si>
  <si>
    <t>Oignon Rouge Allongé Semiane</t>
  </si>
  <si>
    <t>Oignon Blanc Doux</t>
  </si>
  <si>
    <t>aub-stri-longue</t>
  </si>
  <si>
    <t>aub-vio-longue</t>
  </si>
  <si>
    <t>aub-vio-ronde</t>
  </si>
  <si>
    <t>poiv-carre</t>
  </si>
  <si>
    <t>poiv-jaune</t>
  </si>
  <si>
    <t>pim-doux-lande</t>
  </si>
  <si>
    <t>pim-basque</t>
  </si>
  <si>
    <t>pim-cayenne</t>
  </si>
  <si>
    <t>pim-oiseau</t>
  </si>
  <si>
    <t>pim-fuego</t>
  </si>
  <si>
    <t>oig-st-michel</t>
  </si>
  <si>
    <t>oig-lescure</t>
  </si>
  <si>
    <t>oig-tresbon</t>
  </si>
  <si>
    <t>oig-lezignan</t>
  </si>
  <si>
    <t>oig-cevenne</t>
  </si>
  <si>
    <t>oig-rouge</t>
  </si>
  <si>
    <t>oig-semiane</t>
  </si>
  <si>
    <t>oig-blanc</t>
  </si>
  <si>
    <t>oignon printemp precoce</t>
  </si>
  <si>
    <t>oignon printemp tardif</t>
  </si>
  <si>
    <t>oignon automne</t>
  </si>
  <si>
    <t>Poireau d'été</t>
  </si>
  <si>
    <t>Poireau Bleu de Solèze</t>
  </si>
  <si>
    <t>poi-hiver</t>
  </si>
  <si>
    <t>poi-ete</t>
  </si>
  <si>
    <t>poireau été</t>
  </si>
  <si>
    <t>poireau hiver</t>
  </si>
  <si>
    <t>piments</t>
  </si>
  <si>
    <t>poivrons</t>
  </si>
  <si>
    <t>aubergines</t>
  </si>
  <si>
    <t>prices</t>
  </si>
  <si>
    <t>unit</t>
  </si>
  <si>
    <t>price</t>
  </si>
  <si>
    <t>blette_betterave_celerix1</t>
  </si>
  <si>
    <t>blette_betterave_celerix10</t>
  </si>
  <si>
    <t>saladx12</t>
  </si>
  <si>
    <t>saladx20</t>
  </si>
  <si>
    <t>saladx6</t>
  </si>
  <si>
    <t>choux1</t>
  </si>
  <si>
    <t>choux10</t>
  </si>
  <si>
    <t>cucux1</t>
  </si>
  <si>
    <t>tomatex1</t>
  </si>
  <si>
    <t>auberginex1</t>
  </si>
  <si>
    <t>poivronx1</t>
  </si>
  <si>
    <t>artichaudx1</t>
  </si>
  <si>
    <t>patate_doucex1</t>
  </si>
  <si>
    <t>poireau_oignonx50</t>
  </si>
  <si>
    <t>poireau_oignonx100</t>
  </si>
  <si>
    <t>fraisex1</t>
  </si>
  <si>
    <t>plants_plating_dates</t>
  </si>
  <si>
    <t>greffeex1</t>
  </si>
  <si>
    <t>collectionx1</t>
  </si>
  <si>
    <t>plants_prices</t>
  </si>
  <si>
    <t>id_price</t>
  </si>
  <si>
    <t>tomate_tresor_gros_pot</t>
  </si>
  <si>
    <t>aromatique</t>
  </si>
  <si>
    <t>aspergex1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</si>
</sst>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14" fontId="0" fillId="0" borderId="10" xfId="0" applyNumberForma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1"/>
  <sheetViews>
    <sheetView tabSelected="1" topLeftCell="E1" zoomScale="70" zoomScaleNormal="70" workbookViewId="0">
      <selection activeCell="T9" sqref="T9"/>
    </sheetView>
  </sheetViews>
  <sheetFormatPr baseColWidth="10" defaultRowHeight="14.4" x14ac:dyDescent="0.3"/>
  <cols>
    <col min="1" max="1" width="3.6640625" style="2" customWidth="1"/>
    <col min="2" max="2" width="26.109375" style="3" customWidth="1"/>
    <col min="3" max="3" width="26.109375" style="15" customWidth="1"/>
    <col min="4" max="4" width="4.21875" style="2" customWidth="1"/>
    <col min="5" max="5" width="11.5546875" style="3"/>
    <col min="6" max="6" width="26.5546875" style="3" customWidth="1"/>
    <col min="7" max="7" width="26.5546875" style="15" customWidth="1"/>
    <col min="8" max="8" width="11.5546875" style="1"/>
    <col min="9" max="9" width="4.109375" style="2" customWidth="1"/>
    <col min="10" max="10" width="11.5546875" style="3"/>
    <col min="11" max="13" width="19.44140625" style="3" customWidth="1"/>
    <col min="14" max="14" width="4.88671875" style="2" customWidth="1"/>
    <col min="15" max="15" width="11.5546875" style="3"/>
    <col min="16" max="16" width="22.88671875" style="3" customWidth="1"/>
    <col min="17" max="17" width="22.88671875" style="1" customWidth="1"/>
    <col min="18" max="18" width="4.109375" style="3" customWidth="1"/>
    <col min="19" max="19" width="21" style="16" customWidth="1"/>
    <col min="20" max="20" width="18.109375" style="16" customWidth="1"/>
    <col min="21" max="21" width="18.33203125" style="16" customWidth="1"/>
    <col min="22" max="22" width="29" style="17" customWidth="1"/>
    <col min="23" max="23" width="11.5546875" style="3"/>
    <col min="24" max="24" width="10.21875" style="3" customWidth="1"/>
    <col min="25" max="25" width="11.21875" style="1" customWidth="1"/>
    <col min="26" max="26" width="13.88671875" style="3" customWidth="1"/>
    <col min="27" max="27" width="31.77734375" style="3" customWidth="1"/>
    <col min="28" max="28" width="11.5546875" style="3"/>
    <col min="29" max="29" width="11.5546875" style="1"/>
  </cols>
  <sheetData>
    <row r="1" spans="1:33" ht="15" thickBot="1" x14ac:dyDescent="0.35">
      <c r="A1" s="8" t="s">
        <v>2</v>
      </c>
      <c r="B1" s="10"/>
      <c r="C1" s="9"/>
      <c r="D1" s="8" t="s">
        <v>3</v>
      </c>
      <c r="E1" s="10"/>
      <c r="F1" s="10"/>
      <c r="G1" s="10"/>
      <c r="H1" s="9"/>
      <c r="I1" s="8" t="s">
        <v>6</v>
      </c>
      <c r="J1" s="10"/>
      <c r="K1" s="10"/>
      <c r="L1" s="7"/>
      <c r="M1" s="7"/>
      <c r="N1" s="8" t="s">
        <v>10</v>
      </c>
      <c r="O1" s="10"/>
      <c r="P1" s="10"/>
      <c r="Q1" s="10"/>
      <c r="R1" s="12" t="s">
        <v>144</v>
      </c>
      <c r="S1" s="13"/>
      <c r="T1" s="13"/>
      <c r="U1" s="13"/>
      <c r="V1" s="13"/>
      <c r="W1" s="26" t="s">
        <v>432</v>
      </c>
      <c r="X1" s="26"/>
      <c r="Y1" s="27"/>
      <c r="Z1" s="28" t="s">
        <v>413</v>
      </c>
      <c r="AA1" s="26"/>
      <c r="AB1" s="26"/>
      <c r="AC1" s="26"/>
      <c r="AD1" s="11" t="s">
        <v>435</v>
      </c>
      <c r="AE1" s="11"/>
      <c r="AF1" s="11"/>
    </row>
    <row r="2" spans="1:33" ht="15" thickBot="1" x14ac:dyDescent="0.35">
      <c r="A2" s="4" t="s">
        <v>1</v>
      </c>
      <c r="B2" s="6" t="s">
        <v>0</v>
      </c>
      <c r="C2" s="14" t="s">
        <v>5</v>
      </c>
      <c r="D2" s="4" t="s">
        <v>1</v>
      </c>
      <c r="E2" s="6" t="s">
        <v>4</v>
      </c>
      <c r="F2" s="6" t="s">
        <v>0</v>
      </c>
      <c r="G2" s="14" t="s">
        <v>257</v>
      </c>
      <c r="H2" s="5" t="s">
        <v>5</v>
      </c>
      <c r="I2" s="4" t="s">
        <v>1</v>
      </c>
      <c r="J2" s="6" t="s">
        <v>7</v>
      </c>
      <c r="K2" s="6" t="s">
        <v>0</v>
      </c>
      <c r="L2" s="6" t="s">
        <v>5</v>
      </c>
      <c r="M2" s="6" t="s">
        <v>257</v>
      </c>
      <c r="N2" s="4" t="s">
        <v>1</v>
      </c>
      <c r="O2" s="6" t="s">
        <v>11</v>
      </c>
      <c r="P2" s="6" t="s">
        <v>0</v>
      </c>
      <c r="Q2" s="5" t="s">
        <v>257</v>
      </c>
      <c r="R2" s="21" t="s">
        <v>1</v>
      </c>
      <c r="S2" s="19" t="s">
        <v>0</v>
      </c>
      <c r="T2" s="19" t="s">
        <v>8</v>
      </c>
      <c r="U2" s="19" t="s">
        <v>9</v>
      </c>
      <c r="V2" s="20" t="s">
        <v>258</v>
      </c>
      <c r="W2" s="18" t="s">
        <v>1</v>
      </c>
      <c r="X2" s="21" t="s">
        <v>153</v>
      </c>
      <c r="Y2" s="22" t="s">
        <v>152</v>
      </c>
      <c r="Z2" s="29" t="s">
        <v>1</v>
      </c>
      <c r="AA2" s="29" t="s">
        <v>0</v>
      </c>
      <c r="AB2" s="29" t="s">
        <v>415</v>
      </c>
      <c r="AC2" s="30" t="s">
        <v>414</v>
      </c>
      <c r="AD2" s="31" t="s">
        <v>1</v>
      </c>
      <c r="AE2" s="31" t="s">
        <v>153</v>
      </c>
      <c r="AF2" s="31" t="s">
        <v>436</v>
      </c>
    </row>
    <row r="3" spans="1:33" x14ac:dyDescent="0.3">
      <c r="A3" s="2">
        <v>1</v>
      </c>
      <c r="B3" s="3" t="s">
        <v>12</v>
      </c>
      <c r="D3" s="2">
        <v>1</v>
      </c>
      <c r="E3" s="3">
        <f>A3</f>
        <v>1</v>
      </c>
      <c r="F3" s="3" t="s">
        <v>13</v>
      </c>
      <c r="G3" s="15" t="s">
        <v>207</v>
      </c>
      <c r="I3" s="2">
        <v>1</v>
      </c>
      <c r="J3" s="3">
        <f>D3</f>
        <v>1</v>
      </c>
      <c r="K3" s="3" t="s">
        <v>141</v>
      </c>
      <c r="M3" s="3" t="s">
        <v>188</v>
      </c>
      <c r="N3" s="2">
        <v>1</v>
      </c>
      <c r="O3" s="3">
        <f>I3</f>
        <v>1</v>
      </c>
      <c r="P3" s="3" t="s">
        <v>14</v>
      </c>
      <c r="Q3" s="24" t="s">
        <v>355</v>
      </c>
      <c r="R3" s="3">
        <v>1</v>
      </c>
      <c r="S3" s="16" t="s">
        <v>146</v>
      </c>
      <c r="T3" s="25">
        <v>44089</v>
      </c>
      <c r="U3" s="25">
        <v>44105</v>
      </c>
      <c r="V3" s="17">
        <f>8*7</f>
        <v>56</v>
      </c>
      <c r="W3" s="3">
        <v>1</v>
      </c>
      <c r="X3" s="3">
        <f>N3</f>
        <v>1</v>
      </c>
      <c r="Y3" s="1">
        <f>R4</f>
        <v>2</v>
      </c>
      <c r="Z3" s="3">
        <v>1</v>
      </c>
      <c r="AA3" s="3" t="s">
        <v>418</v>
      </c>
      <c r="AB3" s="3">
        <v>2.4</v>
      </c>
      <c r="AC3" s="1">
        <v>12</v>
      </c>
      <c r="AD3" s="23">
        <v>1</v>
      </c>
      <c r="AE3">
        <f>N3</f>
        <v>1</v>
      </c>
      <c r="AF3">
        <f>Z3</f>
        <v>1</v>
      </c>
      <c r="AG3" s="3" t="s">
        <v>14</v>
      </c>
    </row>
    <row r="4" spans="1:33" x14ac:dyDescent="0.3">
      <c r="A4" s="2">
        <v>2</v>
      </c>
      <c r="B4" s="3" t="s">
        <v>53</v>
      </c>
      <c r="D4" s="2">
        <v>2</v>
      </c>
      <c r="E4" s="3">
        <f>A3</f>
        <v>1</v>
      </c>
      <c r="F4" s="3" t="s">
        <v>32</v>
      </c>
      <c r="G4" s="15" t="s">
        <v>208</v>
      </c>
      <c r="I4" s="2">
        <v>2</v>
      </c>
      <c r="J4" s="3">
        <f>D3</f>
        <v>1</v>
      </c>
      <c r="K4" s="3" t="s">
        <v>142</v>
      </c>
      <c r="M4" s="3" t="s">
        <v>187</v>
      </c>
      <c r="N4" s="2">
        <v>2</v>
      </c>
      <c r="O4" s="3">
        <f>I3</f>
        <v>1</v>
      </c>
      <c r="P4" s="3" t="s">
        <v>15</v>
      </c>
      <c r="Q4" s="24" t="s">
        <v>354</v>
      </c>
      <c r="R4" s="3">
        <v>2</v>
      </c>
      <c r="S4" s="16" t="s">
        <v>150</v>
      </c>
      <c r="T4" s="25">
        <v>43862</v>
      </c>
      <c r="U4" s="25">
        <v>43966</v>
      </c>
      <c r="V4" s="17">
        <f>5*7</f>
        <v>35</v>
      </c>
      <c r="W4" s="3">
        <v>2</v>
      </c>
      <c r="X4" s="3">
        <f>N3</f>
        <v>1</v>
      </c>
      <c r="Y4" s="1">
        <f>R5</f>
        <v>3</v>
      </c>
      <c r="Z4" s="3">
        <v>2</v>
      </c>
      <c r="AA4" s="3" t="s">
        <v>419</v>
      </c>
      <c r="AB4" s="3">
        <v>3.7</v>
      </c>
      <c r="AC4" s="1">
        <v>20</v>
      </c>
      <c r="AE4">
        <f t="shared" ref="AE4:AE23" si="0">N4</f>
        <v>2</v>
      </c>
      <c r="AF4">
        <f>Z3</f>
        <v>1</v>
      </c>
      <c r="AG4" s="3" t="s">
        <v>15</v>
      </c>
    </row>
    <row r="5" spans="1:33" x14ac:dyDescent="0.3">
      <c r="D5" s="2">
        <v>3</v>
      </c>
      <c r="E5" s="3">
        <f>A3</f>
        <v>1</v>
      </c>
      <c r="F5" s="3" t="s">
        <v>33</v>
      </c>
      <c r="G5" s="15" t="s">
        <v>209</v>
      </c>
      <c r="I5" s="2">
        <v>3</v>
      </c>
      <c r="J5" s="3">
        <f>D9</f>
        <v>8</v>
      </c>
      <c r="K5" s="3" t="s">
        <v>28</v>
      </c>
      <c r="M5" s="3" t="s">
        <v>189</v>
      </c>
      <c r="N5" s="2">
        <v>3</v>
      </c>
      <c r="O5" s="3">
        <f>I3</f>
        <v>1</v>
      </c>
      <c r="P5" s="3" t="s">
        <v>16</v>
      </c>
      <c r="Q5" s="24" t="s">
        <v>353</v>
      </c>
      <c r="R5" s="3">
        <v>3</v>
      </c>
      <c r="S5" s="16" t="s">
        <v>145</v>
      </c>
      <c r="T5" s="25">
        <v>43966</v>
      </c>
      <c r="U5" s="25">
        <v>44058</v>
      </c>
      <c r="V5" s="17">
        <f>3*7</f>
        <v>21</v>
      </c>
      <c r="W5" s="3">
        <v>3</v>
      </c>
      <c r="X5" s="3">
        <f>N3</f>
        <v>1</v>
      </c>
      <c r="Y5" s="1">
        <f>R6</f>
        <v>4</v>
      </c>
      <c r="Z5" s="3">
        <v>3</v>
      </c>
      <c r="AA5" s="3" t="s">
        <v>420</v>
      </c>
      <c r="AB5" s="3">
        <v>1.5</v>
      </c>
      <c r="AC5" s="1">
        <v>6</v>
      </c>
      <c r="AE5">
        <f t="shared" si="0"/>
        <v>3</v>
      </c>
      <c r="AF5">
        <f>Z3</f>
        <v>1</v>
      </c>
      <c r="AG5" s="3" t="s">
        <v>16</v>
      </c>
    </row>
    <row r="6" spans="1:33" x14ac:dyDescent="0.3">
      <c r="D6" s="2">
        <v>4</v>
      </c>
      <c r="E6" s="3">
        <f>A3</f>
        <v>1</v>
      </c>
      <c r="F6" s="3" t="s">
        <v>34</v>
      </c>
      <c r="G6" s="23" t="s">
        <v>211</v>
      </c>
      <c r="I6" s="2">
        <v>4</v>
      </c>
      <c r="J6" s="3">
        <f>D4</f>
        <v>2</v>
      </c>
      <c r="K6" s="3" t="s">
        <v>143</v>
      </c>
      <c r="M6" s="3" t="s">
        <v>191</v>
      </c>
      <c r="N6" s="2">
        <v>4</v>
      </c>
      <c r="O6" s="3">
        <f>I3</f>
        <v>1</v>
      </c>
      <c r="P6" s="3" t="s">
        <v>17</v>
      </c>
      <c r="Q6" s="24" t="s">
        <v>352</v>
      </c>
      <c r="R6" s="3">
        <v>4</v>
      </c>
      <c r="S6" s="16" t="s">
        <v>147</v>
      </c>
      <c r="T6" s="25">
        <v>44058</v>
      </c>
      <c r="U6" s="25">
        <v>44089</v>
      </c>
      <c r="V6" s="17">
        <f>6*7</f>
        <v>42</v>
      </c>
      <c r="W6" s="3">
        <v>4</v>
      </c>
      <c r="X6" s="3">
        <f>N4</f>
        <v>2</v>
      </c>
      <c r="Y6" s="1">
        <f>R4</f>
        <v>2</v>
      </c>
      <c r="Z6" s="3">
        <v>4</v>
      </c>
      <c r="AA6" s="3" t="s">
        <v>421</v>
      </c>
      <c r="AB6" s="3">
        <v>0.6</v>
      </c>
      <c r="AC6" s="1">
        <v>1</v>
      </c>
      <c r="AE6">
        <f t="shared" si="0"/>
        <v>4</v>
      </c>
      <c r="AF6">
        <f>Z3</f>
        <v>1</v>
      </c>
      <c r="AG6" s="3" t="s">
        <v>17</v>
      </c>
    </row>
    <row r="7" spans="1:33" x14ac:dyDescent="0.3">
      <c r="D7" s="2">
        <v>5</v>
      </c>
      <c r="E7" s="3">
        <f>A3</f>
        <v>1</v>
      </c>
      <c r="F7" s="3" t="s">
        <v>35</v>
      </c>
      <c r="G7" s="23" t="s">
        <v>210</v>
      </c>
      <c r="I7" s="2">
        <v>5</v>
      </c>
      <c r="J7" s="3">
        <f>D4</f>
        <v>2</v>
      </c>
      <c r="K7" s="3" t="s">
        <v>185</v>
      </c>
      <c r="M7" s="3" t="s">
        <v>192</v>
      </c>
      <c r="N7" s="2">
        <v>5</v>
      </c>
      <c r="O7" s="3">
        <f>I3</f>
        <v>1</v>
      </c>
      <c r="P7" s="3" t="s">
        <v>18</v>
      </c>
      <c r="Q7" s="24" t="s">
        <v>351</v>
      </c>
      <c r="R7" s="3">
        <v>5</v>
      </c>
      <c r="S7" s="16" t="s">
        <v>148</v>
      </c>
      <c r="T7" s="25">
        <v>44044</v>
      </c>
      <c r="U7" s="25">
        <v>44075</v>
      </c>
      <c r="W7" s="3">
        <v>5</v>
      </c>
      <c r="X7" s="3">
        <f>N4</f>
        <v>2</v>
      </c>
      <c r="Y7" s="1">
        <f>R5</f>
        <v>3</v>
      </c>
      <c r="Z7" s="3">
        <v>5</v>
      </c>
      <c r="AA7" s="3" t="s">
        <v>422</v>
      </c>
      <c r="AB7" s="3">
        <v>5.5</v>
      </c>
      <c r="AC7" s="1">
        <v>10</v>
      </c>
      <c r="AE7">
        <f t="shared" si="0"/>
        <v>5</v>
      </c>
      <c r="AF7">
        <f>Z3</f>
        <v>1</v>
      </c>
      <c r="AG7" s="3" t="s">
        <v>18</v>
      </c>
    </row>
    <row r="8" spans="1:33" x14ac:dyDescent="0.3">
      <c r="D8" s="2">
        <v>7</v>
      </c>
      <c r="E8" s="3">
        <f>A3</f>
        <v>1</v>
      </c>
      <c r="F8" s="3" t="s">
        <v>52</v>
      </c>
      <c r="G8" s="23" t="s">
        <v>212</v>
      </c>
      <c r="I8" s="2">
        <v>6</v>
      </c>
      <c r="J8" s="3">
        <f>D5</f>
        <v>3</v>
      </c>
      <c r="K8" s="3" t="s">
        <v>38</v>
      </c>
      <c r="M8" s="3" t="s">
        <v>194</v>
      </c>
      <c r="N8" s="2">
        <v>6</v>
      </c>
      <c r="O8" s="3">
        <f>I3</f>
        <v>1</v>
      </c>
      <c r="P8" s="3" t="s">
        <v>19</v>
      </c>
      <c r="Q8" s="24" t="s">
        <v>350</v>
      </c>
      <c r="R8" s="3">
        <v>6</v>
      </c>
      <c r="S8" s="16" t="s">
        <v>149</v>
      </c>
      <c r="T8" s="25">
        <v>44058</v>
      </c>
      <c r="U8" s="25">
        <v>44089</v>
      </c>
      <c r="W8" s="3">
        <v>6</v>
      </c>
      <c r="X8" s="3">
        <f>N4</f>
        <v>2</v>
      </c>
      <c r="Y8" s="1">
        <f>R6</f>
        <v>4</v>
      </c>
      <c r="Z8" s="3">
        <v>6</v>
      </c>
      <c r="AA8" s="3" t="s">
        <v>423</v>
      </c>
      <c r="AB8" s="3">
        <v>1</v>
      </c>
      <c r="AC8" s="1">
        <v>1</v>
      </c>
      <c r="AE8">
        <f t="shared" si="0"/>
        <v>6</v>
      </c>
      <c r="AF8">
        <f>Z3</f>
        <v>1</v>
      </c>
      <c r="AG8" s="3" t="s">
        <v>19</v>
      </c>
    </row>
    <row r="9" spans="1:33" x14ac:dyDescent="0.3">
      <c r="D9" s="2">
        <v>8</v>
      </c>
      <c r="E9" s="3">
        <f>A3</f>
        <v>1</v>
      </c>
      <c r="F9" s="3" t="s">
        <v>36</v>
      </c>
      <c r="G9" s="23" t="s">
        <v>213</v>
      </c>
      <c r="I9" s="2">
        <v>7</v>
      </c>
      <c r="J9" s="3">
        <f>D5</f>
        <v>3</v>
      </c>
      <c r="K9" s="3" t="s">
        <v>39</v>
      </c>
      <c r="M9" s="3" t="s">
        <v>195</v>
      </c>
      <c r="N9" s="2">
        <v>7</v>
      </c>
      <c r="O9" s="3">
        <f>I3</f>
        <v>1</v>
      </c>
      <c r="P9" s="3" t="s">
        <v>30</v>
      </c>
      <c r="Q9" s="24" t="s">
        <v>349</v>
      </c>
      <c r="R9" s="3">
        <v>7</v>
      </c>
      <c r="S9" s="16" t="s">
        <v>151</v>
      </c>
      <c r="T9" s="25">
        <v>44013</v>
      </c>
      <c r="U9" s="25">
        <v>44044</v>
      </c>
      <c r="W9" s="3">
        <v>7</v>
      </c>
      <c r="X9" s="3">
        <f>N5</f>
        <v>3</v>
      </c>
      <c r="Y9" s="1">
        <f>R4</f>
        <v>2</v>
      </c>
      <c r="Z9" s="3">
        <v>7</v>
      </c>
      <c r="AA9" s="3" t="s">
        <v>424</v>
      </c>
      <c r="AB9" s="3">
        <v>1</v>
      </c>
      <c r="AC9" s="1">
        <v>1</v>
      </c>
      <c r="AE9">
        <f t="shared" si="0"/>
        <v>7</v>
      </c>
      <c r="AF9">
        <f>Z3</f>
        <v>1</v>
      </c>
      <c r="AG9" s="3" t="s">
        <v>30</v>
      </c>
    </row>
    <row r="10" spans="1:33" x14ac:dyDescent="0.3">
      <c r="D10" s="2">
        <v>9</v>
      </c>
      <c r="E10" s="3">
        <f>A3</f>
        <v>1</v>
      </c>
      <c r="F10" s="3" t="s">
        <v>265</v>
      </c>
      <c r="G10" s="23" t="s">
        <v>266</v>
      </c>
      <c r="I10" s="2">
        <v>8</v>
      </c>
      <c r="J10" s="3">
        <f>D5</f>
        <v>3</v>
      </c>
      <c r="K10" s="3" t="s">
        <v>40</v>
      </c>
      <c r="M10" s="3" t="s">
        <v>196</v>
      </c>
      <c r="N10" s="2">
        <v>8</v>
      </c>
      <c r="O10" s="3">
        <f>I3</f>
        <v>1</v>
      </c>
      <c r="P10" s="3" t="s">
        <v>31</v>
      </c>
      <c r="Q10" s="24" t="s">
        <v>348</v>
      </c>
      <c r="R10" s="3">
        <v>8</v>
      </c>
      <c r="S10" s="16" t="s">
        <v>158</v>
      </c>
      <c r="T10" s="25">
        <v>43936</v>
      </c>
      <c r="U10" s="25">
        <v>43997</v>
      </c>
      <c r="W10" s="3">
        <v>8</v>
      </c>
      <c r="X10" s="3">
        <f>N5</f>
        <v>3</v>
      </c>
      <c r="Y10" s="1">
        <f>R5</f>
        <v>3</v>
      </c>
      <c r="Z10" s="3">
        <v>8</v>
      </c>
      <c r="AA10" s="3" t="s">
        <v>425</v>
      </c>
      <c r="AB10" s="3">
        <v>1</v>
      </c>
      <c r="AC10" s="1">
        <v>1</v>
      </c>
      <c r="AE10">
        <f t="shared" si="0"/>
        <v>8</v>
      </c>
      <c r="AF10">
        <f>Z3</f>
        <v>1</v>
      </c>
      <c r="AG10" s="3" t="s">
        <v>31</v>
      </c>
    </row>
    <row r="11" spans="1:33" x14ac:dyDescent="0.3">
      <c r="D11" s="2">
        <v>10</v>
      </c>
      <c r="E11" s="3">
        <f>A3</f>
        <v>1</v>
      </c>
      <c r="F11" s="3" t="s">
        <v>261</v>
      </c>
      <c r="G11" s="23" t="s">
        <v>262</v>
      </c>
      <c r="I11" s="2">
        <v>9</v>
      </c>
      <c r="J11" s="3">
        <f>D5</f>
        <v>3</v>
      </c>
      <c r="K11" s="3" t="s">
        <v>75</v>
      </c>
      <c r="M11" s="3" t="s">
        <v>190</v>
      </c>
      <c r="N11" s="2">
        <v>9</v>
      </c>
      <c r="O11" s="3">
        <f>I3</f>
        <v>1</v>
      </c>
      <c r="P11" s="3" t="s">
        <v>154</v>
      </c>
      <c r="Q11" s="24" t="s">
        <v>347</v>
      </c>
      <c r="R11" s="3">
        <v>9</v>
      </c>
      <c r="S11" s="16" t="s">
        <v>159</v>
      </c>
      <c r="T11" s="25">
        <v>43952</v>
      </c>
      <c r="U11" s="25">
        <v>43983</v>
      </c>
      <c r="W11" s="3">
        <v>9</v>
      </c>
      <c r="X11" s="3">
        <f>N5</f>
        <v>3</v>
      </c>
      <c r="Y11" s="1">
        <f>R6</f>
        <v>4</v>
      </c>
      <c r="Z11" s="3">
        <v>9</v>
      </c>
      <c r="AA11" s="3" t="s">
        <v>426</v>
      </c>
      <c r="AB11" s="3">
        <v>1</v>
      </c>
      <c r="AC11" s="1">
        <v>1</v>
      </c>
      <c r="AE11">
        <f t="shared" si="0"/>
        <v>9</v>
      </c>
      <c r="AF11">
        <f>Z3</f>
        <v>1</v>
      </c>
      <c r="AG11" s="3" t="s">
        <v>154</v>
      </c>
    </row>
    <row r="12" spans="1:33" x14ac:dyDescent="0.3">
      <c r="D12" s="2">
        <v>11</v>
      </c>
      <c r="E12" s="3">
        <f>A3</f>
        <v>1</v>
      </c>
      <c r="F12" s="3" t="s">
        <v>356</v>
      </c>
      <c r="G12" s="23"/>
      <c r="I12" s="2">
        <v>10</v>
      </c>
      <c r="J12" s="3">
        <f>D5</f>
        <v>3</v>
      </c>
      <c r="K12" s="3" t="s">
        <v>51</v>
      </c>
      <c r="M12" s="3" t="s">
        <v>214</v>
      </c>
      <c r="N12" s="2">
        <v>10</v>
      </c>
      <c r="O12" s="3">
        <f>I3</f>
        <v>1</v>
      </c>
      <c r="P12" s="3" t="s">
        <v>155</v>
      </c>
      <c r="Q12" s="24" t="s">
        <v>346</v>
      </c>
      <c r="R12" s="3">
        <v>10</v>
      </c>
      <c r="S12" s="16" t="s">
        <v>160</v>
      </c>
      <c r="T12" s="25">
        <v>43966</v>
      </c>
      <c r="U12" s="25">
        <v>43983</v>
      </c>
      <c r="W12" s="3">
        <v>10</v>
      </c>
      <c r="X12" s="3">
        <f>N6</f>
        <v>4</v>
      </c>
      <c r="Y12" s="1">
        <f>R4</f>
        <v>2</v>
      </c>
      <c r="Z12" s="3">
        <v>11</v>
      </c>
      <c r="AA12" s="3" t="s">
        <v>427</v>
      </c>
      <c r="AB12" s="3">
        <v>4</v>
      </c>
      <c r="AC12" s="1">
        <v>1</v>
      </c>
      <c r="AE12">
        <f t="shared" si="0"/>
        <v>10</v>
      </c>
      <c r="AF12">
        <f>Z3</f>
        <v>1</v>
      </c>
      <c r="AG12" s="3" t="s">
        <v>155</v>
      </c>
    </row>
    <row r="13" spans="1:33" x14ac:dyDescent="0.3">
      <c r="I13" s="2">
        <v>11</v>
      </c>
      <c r="J13" s="3">
        <f>D6</f>
        <v>4</v>
      </c>
      <c r="K13" s="3" t="s">
        <v>41</v>
      </c>
      <c r="M13" s="3" t="s">
        <v>197</v>
      </c>
      <c r="N13" s="2">
        <v>11</v>
      </c>
      <c r="O13" s="3">
        <f>I3</f>
        <v>1</v>
      </c>
      <c r="P13" s="3" t="s">
        <v>156</v>
      </c>
      <c r="Q13" s="24" t="s">
        <v>345</v>
      </c>
      <c r="R13" s="3">
        <v>11</v>
      </c>
      <c r="S13" s="16" t="s">
        <v>161</v>
      </c>
      <c r="T13" s="25">
        <v>43952</v>
      </c>
      <c r="U13" s="25">
        <v>43983</v>
      </c>
      <c r="W13" s="3">
        <v>11</v>
      </c>
      <c r="X13" s="3">
        <f>N6</f>
        <v>4</v>
      </c>
      <c r="Y13" s="1">
        <f>R5</f>
        <v>3</v>
      </c>
      <c r="Z13" s="3">
        <v>12</v>
      </c>
      <c r="AA13" s="3" t="s">
        <v>428</v>
      </c>
      <c r="AB13" s="3">
        <v>3.5</v>
      </c>
      <c r="AC13" s="1">
        <v>1</v>
      </c>
      <c r="AE13">
        <f t="shared" si="0"/>
        <v>11</v>
      </c>
      <c r="AF13">
        <f>Z3</f>
        <v>1</v>
      </c>
      <c r="AG13" s="3" t="s">
        <v>156</v>
      </c>
    </row>
    <row r="14" spans="1:33" x14ac:dyDescent="0.3">
      <c r="I14" s="2">
        <v>12</v>
      </c>
      <c r="J14" s="3">
        <f>D6</f>
        <v>4</v>
      </c>
      <c r="K14" s="3" t="s">
        <v>42</v>
      </c>
      <c r="M14" s="3" t="s">
        <v>198</v>
      </c>
      <c r="N14" s="2">
        <v>12</v>
      </c>
      <c r="O14" s="3">
        <f>I3</f>
        <v>1</v>
      </c>
      <c r="P14" s="3" t="s">
        <v>21</v>
      </c>
      <c r="Q14" s="24" t="s">
        <v>344</v>
      </c>
      <c r="R14" s="3">
        <v>12</v>
      </c>
      <c r="S14" s="16" t="s">
        <v>162</v>
      </c>
      <c r="T14" s="25">
        <v>43966</v>
      </c>
      <c r="U14" s="25">
        <v>43997</v>
      </c>
      <c r="W14" s="3">
        <v>12</v>
      </c>
      <c r="X14" s="3">
        <f>N6</f>
        <v>4</v>
      </c>
      <c r="Y14" s="1">
        <f>R6</f>
        <v>4</v>
      </c>
      <c r="Z14" s="3">
        <v>13</v>
      </c>
      <c r="AA14" s="3" t="s">
        <v>416</v>
      </c>
      <c r="AB14" s="3">
        <v>0.6</v>
      </c>
      <c r="AC14" s="1">
        <v>1</v>
      </c>
      <c r="AE14">
        <f t="shared" si="0"/>
        <v>12</v>
      </c>
      <c r="AF14">
        <f>Z3</f>
        <v>1</v>
      </c>
      <c r="AG14" s="3" t="s">
        <v>21</v>
      </c>
    </row>
    <row r="15" spans="1:33" x14ac:dyDescent="0.3">
      <c r="I15" s="2">
        <v>13</v>
      </c>
      <c r="J15" s="3">
        <f>D6</f>
        <v>4</v>
      </c>
      <c r="K15" s="3" t="s">
        <v>43</v>
      </c>
      <c r="M15" s="3" t="s">
        <v>199</v>
      </c>
      <c r="N15" s="2">
        <v>13</v>
      </c>
      <c r="O15" s="3">
        <f>I3</f>
        <v>1</v>
      </c>
      <c r="P15" s="3" t="s">
        <v>22</v>
      </c>
      <c r="Q15" s="24" t="s">
        <v>343</v>
      </c>
      <c r="R15" s="3">
        <v>13</v>
      </c>
      <c r="S15" s="16" t="s">
        <v>180</v>
      </c>
      <c r="T15" s="25">
        <v>43952</v>
      </c>
      <c r="U15" s="25">
        <v>43983</v>
      </c>
      <c r="W15" s="3">
        <v>13</v>
      </c>
      <c r="X15" s="3">
        <f>N7</f>
        <v>5</v>
      </c>
      <c r="Y15" s="1">
        <f>R4</f>
        <v>2</v>
      </c>
      <c r="Z15" s="3">
        <v>14</v>
      </c>
      <c r="AA15" s="3" t="s">
        <v>417</v>
      </c>
      <c r="AB15" s="3">
        <v>5.5</v>
      </c>
      <c r="AC15" s="1">
        <v>10</v>
      </c>
      <c r="AE15">
        <f t="shared" si="0"/>
        <v>13</v>
      </c>
      <c r="AF15">
        <f>Z3</f>
        <v>1</v>
      </c>
      <c r="AG15" s="3" t="s">
        <v>22</v>
      </c>
    </row>
    <row r="16" spans="1:33" x14ac:dyDescent="0.3">
      <c r="I16" s="2">
        <v>14</v>
      </c>
      <c r="J16" s="3">
        <f>D6</f>
        <v>4</v>
      </c>
      <c r="K16" s="3" t="s">
        <v>186</v>
      </c>
      <c r="M16" s="3" t="s">
        <v>200</v>
      </c>
      <c r="N16" s="2">
        <v>14</v>
      </c>
      <c r="O16" s="3">
        <f>I4</f>
        <v>2</v>
      </c>
      <c r="P16" s="3" t="s">
        <v>23</v>
      </c>
      <c r="Q16" s="24" t="s">
        <v>342</v>
      </c>
      <c r="R16" s="3">
        <v>14</v>
      </c>
      <c r="S16" s="16" t="s">
        <v>163</v>
      </c>
      <c r="T16" s="25">
        <v>43905</v>
      </c>
      <c r="U16" s="25">
        <v>43936</v>
      </c>
      <c r="W16" s="3">
        <v>14</v>
      </c>
      <c r="X16" s="3">
        <f>N7</f>
        <v>5</v>
      </c>
      <c r="Y16" s="1">
        <f>R5</f>
        <v>3</v>
      </c>
      <c r="Z16" s="3">
        <v>15</v>
      </c>
      <c r="AA16" s="3" t="s">
        <v>429</v>
      </c>
      <c r="AB16" s="3">
        <v>4.5</v>
      </c>
      <c r="AC16" s="1">
        <v>50</v>
      </c>
      <c r="AE16">
        <f t="shared" si="0"/>
        <v>14</v>
      </c>
      <c r="AF16">
        <f>Z3</f>
        <v>1</v>
      </c>
      <c r="AG16" s="3" t="s">
        <v>23</v>
      </c>
    </row>
    <row r="17" spans="9:33" x14ac:dyDescent="0.3">
      <c r="I17" s="2">
        <v>15</v>
      </c>
      <c r="J17" s="3">
        <f>D6</f>
        <v>4</v>
      </c>
      <c r="K17" s="3" t="s">
        <v>44</v>
      </c>
      <c r="M17" s="3" t="s">
        <v>201</v>
      </c>
      <c r="N17" s="2">
        <v>15</v>
      </c>
      <c r="O17" s="3">
        <f>I4</f>
        <v>2</v>
      </c>
      <c r="P17" s="3" t="s">
        <v>24</v>
      </c>
      <c r="Q17" s="24" t="s">
        <v>341</v>
      </c>
      <c r="R17" s="3">
        <v>15</v>
      </c>
      <c r="S17" s="16" t="s">
        <v>164</v>
      </c>
      <c r="T17" s="25">
        <v>43936</v>
      </c>
      <c r="U17" s="25">
        <v>43966</v>
      </c>
      <c r="W17" s="3">
        <v>15</v>
      </c>
      <c r="X17" s="3">
        <f>N7</f>
        <v>5</v>
      </c>
      <c r="Y17" s="1">
        <f>R6</f>
        <v>4</v>
      </c>
      <c r="Z17" s="3">
        <v>16</v>
      </c>
      <c r="AA17" s="3" t="s">
        <v>430</v>
      </c>
      <c r="AB17" s="3">
        <v>9</v>
      </c>
      <c r="AC17" s="1">
        <v>100</v>
      </c>
      <c r="AE17">
        <f t="shared" si="0"/>
        <v>15</v>
      </c>
      <c r="AF17">
        <f>Z3</f>
        <v>1</v>
      </c>
      <c r="AG17" s="3" t="s">
        <v>24</v>
      </c>
    </row>
    <row r="18" spans="9:33" x14ac:dyDescent="0.3">
      <c r="I18" s="2">
        <v>16</v>
      </c>
      <c r="J18" s="3">
        <f>D7</f>
        <v>5</v>
      </c>
      <c r="K18" s="3" t="s">
        <v>182</v>
      </c>
      <c r="M18" s="3" t="s">
        <v>202</v>
      </c>
      <c r="N18" s="2">
        <v>16</v>
      </c>
      <c r="O18" s="3">
        <f>I4</f>
        <v>2</v>
      </c>
      <c r="P18" s="3" t="s">
        <v>25</v>
      </c>
      <c r="Q18" s="24" t="s">
        <v>340</v>
      </c>
      <c r="R18" s="3">
        <v>16</v>
      </c>
      <c r="S18" s="16" t="s">
        <v>165</v>
      </c>
      <c r="T18" s="25">
        <v>43936</v>
      </c>
      <c r="U18" s="25">
        <v>43983</v>
      </c>
      <c r="W18" s="3">
        <v>16</v>
      </c>
      <c r="X18" s="3">
        <f>N8</f>
        <v>6</v>
      </c>
      <c r="Y18" s="1">
        <f>R4</f>
        <v>2</v>
      </c>
      <c r="Z18" s="3">
        <v>17</v>
      </c>
      <c r="AA18" s="3" t="s">
        <v>431</v>
      </c>
      <c r="AB18" s="3">
        <v>0.9</v>
      </c>
      <c r="AC18" s="1">
        <v>1</v>
      </c>
      <c r="AE18">
        <f t="shared" si="0"/>
        <v>16</v>
      </c>
      <c r="AF18">
        <f>Z3</f>
        <v>1</v>
      </c>
      <c r="AG18" s="3" t="s">
        <v>25</v>
      </c>
    </row>
    <row r="19" spans="9:33" x14ac:dyDescent="0.3">
      <c r="I19" s="2">
        <v>17</v>
      </c>
      <c r="J19" s="3">
        <f>D7</f>
        <v>5</v>
      </c>
      <c r="K19" s="3" t="s">
        <v>181</v>
      </c>
      <c r="M19" s="3" t="s">
        <v>203</v>
      </c>
      <c r="N19" s="2">
        <v>17</v>
      </c>
      <c r="O19" s="3">
        <f>I4</f>
        <v>2</v>
      </c>
      <c r="P19" s="3" t="s">
        <v>26</v>
      </c>
      <c r="Q19" s="24" t="s">
        <v>339</v>
      </c>
      <c r="R19" s="3">
        <v>17</v>
      </c>
      <c r="S19" s="16" t="s">
        <v>166</v>
      </c>
      <c r="T19" s="25">
        <v>43936</v>
      </c>
      <c r="U19" s="25">
        <v>43983</v>
      </c>
      <c r="W19" s="3">
        <v>17</v>
      </c>
      <c r="X19" s="3">
        <f>N8</f>
        <v>6</v>
      </c>
      <c r="Y19" s="1">
        <f>R5</f>
        <v>3</v>
      </c>
      <c r="Z19" s="3">
        <v>18</v>
      </c>
      <c r="AA19" s="3" t="s">
        <v>434</v>
      </c>
      <c r="AB19" s="3">
        <v>1.5</v>
      </c>
      <c r="AC19" s="1">
        <v>1</v>
      </c>
      <c r="AE19">
        <f t="shared" si="0"/>
        <v>17</v>
      </c>
      <c r="AF19">
        <f>Z3</f>
        <v>1</v>
      </c>
      <c r="AG19" s="3" t="s">
        <v>26</v>
      </c>
    </row>
    <row r="20" spans="9:33" x14ac:dyDescent="0.3">
      <c r="I20" s="2">
        <v>18</v>
      </c>
      <c r="J20" s="3">
        <f>D9</f>
        <v>8</v>
      </c>
      <c r="K20" s="3" t="s">
        <v>37</v>
      </c>
      <c r="M20" s="3" t="s">
        <v>171</v>
      </c>
      <c r="N20" s="2">
        <v>18</v>
      </c>
      <c r="O20" s="3">
        <f>I4</f>
        <v>2</v>
      </c>
      <c r="P20" s="3" t="s">
        <v>27</v>
      </c>
      <c r="Q20" s="24" t="s">
        <v>338</v>
      </c>
      <c r="R20" s="3">
        <v>18</v>
      </c>
      <c r="S20" s="16" t="s">
        <v>167</v>
      </c>
      <c r="T20" s="25">
        <v>43936</v>
      </c>
      <c r="U20" s="25">
        <v>43983</v>
      </c>
      <c r="W20" s="3">
        <v>18</v>
      </c>
      <c r="X20" s="3">
        <f>N8</f>
        <v>6</v>
      </c>
      <c r="Y20" s="1">
        <f>R6</f>
        <v>4</v>
      </c>
      <c r="Z20" s="3">
        <v>19</v>
      </c>
      <c r="AA20" s="3" t="s">
        <v>433</v>
      </c>
      <c r="AB20" s="3">
        <v>4.5</v>
      </c>
      <c r="AC20" s="1">
        <v>1</v>
      </c>
      <c r="AE20">
        <f t="shared" si="0"/>
        <v>18</v>
      </c>
      <c r="AF20">
        <f>Z3</f>
        <v>1</v>
      </c>
      <c r="AG20" s="3" t="s">
        <v>27</v>
      </c>
    </row>
    <row r="21" spans="9:33" x14ac:dyDescent="0.3">
      <c r="I21" s="2">
        <v>19</v>
      </c>
      <c r="J21" s="3">
        <f>D8</f>
        <v>7</v>
      </c>
      <c r="K21" s="3" t="s">
        <v>183</v>
      </c>
      <c r="M21" s="3" t="s">
        <v>193</v>
      </c>
      <c r="N21" s="2">
        <v>19</v>
      </c>
      <c r="O21" s="3">
        <f>I3</f>
        <v>1</v>
      </c>
      <c r="P21" s="3" t="s">
        <v>20</v>
      </c>
      <c r="Q21" s="24" t="s">
        <v>337</v>
      </c>
      <c r="R21" s="3">
        <v>19</v>
      </c>
      <c r="S21" s="16" t="s">
        <v>168</v>
      </c>
      <c r="T21" s="25">
        <v>43936</v>
      </c>
      <c r="U21" s="25">
        <v>43983</v>
      </c>
      <c r="W21" s="3">
        <v>19</v>
      </c>
      <c r="X21" s="3">
        <f>N9</f>
        <v>7</v>
      </c>
      <c r="Y21" s="1">
        <f>R4</f>
        <v>2</v>
      </c>
      <c r="Z21" s="3">
        <v>20</v>
      </c>
      <c r="AA21" s="3" t="s">
        <v>437</v>
      </c>
      <c r="AB21" s="3">
        <v>6</v>
      </c>
      <c r="AC21" s="1">
        <v>1</v>
      </c>
      <c r="AE21">
        <f t="shared" si="0"/>
        <v>19</v>
      </c>
      <c r="AF21">
        <f>Z3</f>
        <v>1</v>
      </c>
      <c r="AG21" s="3" t="s">
        <v>20</v>
      </c>
    </row>
    <row r="22" spans="9:33" x14ac:dyDescent="0.3">
      <c r="I22" s="2">
        <v>20</v>
      </c>
      <c r="J22" s="3">
        <f>D8</f>
        <v>7</v>
      </c>
      <c r="K22" s="3" t="s">
        <v>184</v>
      </c>
      <c r="M22" s="3" t="s">
        <v>204</v>
      </c>
      <c r="N22" s="2">
        <v>20</v>
      </c>
      <c r="O22" s="3">
        <f>I4</f>
        <v>2</v>
      </c>
      <c r="P22" s="3" t="s">
        <v>28</v>
      </c>
      <c r="Q22" s="24" t="s">
        <v>189</v>
      </c>
      <c r="R22" s="3">
        <v>20</v>
      </c>
      <c r="S22" s="16" t="s">
        <v>169</v>
      </c>
      <c r="T22" s="25">
        <v>43936</v>
      </c>
      <c r="U22" s="25">
        <v>43997</v>
      </c>
      <c r="W22" s="3">
        <v>20</v>
      </c>
      <c r="X22" s="3">
        <f>N9</f>
        <v>7</v>
      </c>
      <c r="Y22" s="1">
        <f>R5</f>
        <v>3</v>
      </c>
      <c r="Z22" s="3">
        <v>21</v>
      </c>
      <c r="AA22" s="3" t="s">
        <v>438</v>
      </c>
      <c r="AB22" s="3">
        <v>1.5</v>
      </c>
      <c r="AC22" s="1">
        <v>1</v>
      </c>
      <c r="AE22">
        <f>N22</f>
        <v>20</v>
      </c>
      <c r="AF22">
        <f>Z3</f>
        <v>1</v>
      </c>
      <c r="AG22" s="3" t="s">
        <v>28</v>
      </c>
    </row>
    <row r="23" spans="9:33" x14ac:dyDescent="0.3">
      <c r="I23" s="2">
        <v>21</v>
      </c>
      <c r="J23" s="3">
        <f>D9</f>
        <v>8</v>
      </c>
      <c r="K23" s="3" t="s">
        <v>49</v>
      </c>
      <c r="M23" s="3" t="s">
        <v>205</v>
      </c>
      <c r="N23" s="2">
        <v>21</v>
      </c>
      <c r="O23" s="3">
        <f>I3</f>
        <v>1</v>
      </c>
      <c r="P23" s="3" t="s">
        <v>29</v>
      </c>
      <c r="Q23" s="24" t="s">
        <v>336</v>
      </c>
      <c r="R23" s="3">
        <v>21</v>
      </c>
      <c r="S23" s="16" t="s">
        <v>170</v>
      </c>
      <c r="T23" s="25">
        <v>43997</v>
      </c>
      <c r="U23" s="25">
        <v>44058</v>
      </c>
      <c r="W23" s="3">
        <v>21</v>
      </c>
      <c r="X23" s="3">
        <f>N9</f>
        <v>7</v>
      </c>
      <c r="Y23" s="1">
        <f>R6</f>
        <v>4</v>
      </c>
      <c r="Z23" s="3">
        <v>22</v>
      </c>
      <c r="AA23" s="3" t="s">
        <v>439</v>
      </c>
      <c r="AE23">
        <f t="shared" si="0"/>
        <v>21</v>
      </c>
      <c r="AF23">
        <f>Z3</f>
        <v>1</v>
      </c>
      <c r="AG23" s="3" t="s">
        <v>29</v>
      </c>
    </row>
    <row r="24" spans="9:33" x14ac:dyDescent="0.3">
      <c r="I24" s="2">
        <v>22</v>
      </c>
      <c r="J24" s="3">
        <f>D9</f>
        <v>8</v>
      </c>
      <c r="K24" s="3" t="s">
        <v>50</v>
      </c>
      <c r="M24" s="3" t="s">
        <v>175</v>
      </c>
      <c r="N24" s="2">
        <v>22</v>
      </c>
      <c r="O24" s="3">
        <f>I6</f>
        <v>4</v>
      </c>
      <c r="P24" s="3" t="s">
        <v>64</v>
      </c>
      <c r="Q24" s="24" t="s">
        <v>335</v>
      </c>
      <c r="R24" s="3">
        <v>22</v>
      </c>
      <c r="S24" s="16" t="s">
        <v>171</v>
      </c>
      <c r="T24" s="25">
        <v>43922</v>
      </c>
      <c r="U24" s="25">
        <v>44105</v>
      </c>
      <c r="W24" s="3">
        <v>22</v>
      </c>
      <c r="X24" s="3">
        <f>N10</f>
        <v>8</v>
      </c>
      <c r="Y24" s="1">
        <f>R4</f>
        <v>2</v>
      </c>
      <c r="AE24">
        <f>N3</f>
        <v>1</v>
      </c>
      <c r="AF24">
        <f>Z4</f>
        <v>2</v>
      </c>
    </row>
    <row r="25" spans="9:33" x14ac:dyDescent="0.3">
      <c r="I25" s="2">
        <v>23</v>
      </c>
      <c r="J25" s="3">
        <f>D9</f>
        <v>8</v>
      </c>
      <c r="K25" s="3" t="s">
        <v>45</v>
      </c>
      <c r="M25" s="3" t="s">
        <v>176</v>
      </c>
      <c r="N25" s="2">
        <v>23</v>
      </c>
      <c r="O25" s="3">
        <f>I6</f>
        <v>4</v>
      </c>
      <c r="P25" s="3" t="s">
        <v>56</v>
      </c>
      <c r="Q25" s="24" t="s">
        <v>334</v>
      </c>
      <c r="R25" s="3">
        <v>23</v>
      </c>
      <c r="S25" s="16" t="s">
        <v>172</v>
      </c>
      <c r="T25" s="25">
        <v>43905</v>
      </c>
      <c r="U25" s="25">
        <v>43936</v>
      </c>
      <c r="W25" s="3">
        <v>23</v>
      </c>
      <c r="X25" s="3">
        <f>N10</f>
        <v>8</v>
      </c>
      <c r="Y25" s="1">
        <f>R5</f>
        <v>3</v>
      </c>
      <c r="AE25">
        <f>N4</f>
        <v>2</v>
      </c>
      <c r="AF25">
        <f>Z4</f>
        <v>2</v>
      </c>
    </row>
    <row r="26" spans="9:33" x14ac:dyDescent="0.3">
      <c r="I26" s="2">
        <v>24</v>
      </c>
      <c r="J26" s="3">
        <f>D9</f>
        <v>8</v>
      </c>
      <c r="K26" s="3" t="s">
        <v>46</v>
      </c>
      <c r="M26" s="3" t="s">
        <v>206</v>
      </c>
      <c r="N26" s="2">
        <v>24</v>
      </c>
      <c r="O26" s="3">
        <f>I6</f>
        <v>4</v>
      </c>
      <c r="P26" s="3" t="s">
        <v>55</v>
      </c>
      <c r="Q26" s="24" t="s">
        <v>333</v>
      </c>
      <c r="R26" s="3">
        <v>24</v>
      </c>
      <c r="S26" s="16" t="s">
        <v>173</v>
      </c>
      <c r="T26" s="25">
        <v>44075</v>
      </c>
      <c r="U26" s="25">
        <v>44105</v>
      </c>
      <c r="W26" s="3">
        <v>24</v>
      </c>
      <c r="X26" s="3">
        <f>N10</f>
        <v>8</v>
      </c>
      <c r="Y26" s="1">
        <f>R6</f>
        <v>4</v>
      </c>
      <c r="AE26">
        <f>N5</f>
        <v>3</v>
      </c>
      <c r="AF26">
        <f>Z4</f>
        <v>2</v>
      </c>
    </row>
    <row r="27" spans="9:33" x14ac:dyDescent="0.3">
      <c r="I27" s="2">
        <v>25</v>
      </c>
      <c r="J27" s="3">
        <f>D9</f>
        <v>8</v>
      </c>
      <c r="K27" s="3" t="s">
        <v>47</v>
      </c>
      <c r="M27" s="3" t="s">
        <v>178</v>
      </c>
      <c r="N27" s="2">
        <v>25</v>
      </c>
      <c r="O27" s="3">
        <f>I6</f>
        <v>4</v>
      </c>
      <c r="P27" s="3" t="s">
        <v>57</v>
      </c>
      <c r="Q27" s="24" t="s">
        <v>326</v>
      </c>
      <c r="R27" s="3">
        <v>25</v>
      </c>
      <c r="S27" s="16" t="s">
        <v>174</v>
      </c>
      <c r="T27" s="25">
        <v>43936</v>
      </c>
      <c r="U27" s="25">
        <v>43966</v>
      </c>
      <c r="W27" s="3">
        <v>25</v>
      </c>
      <c r="X27" s="3">
        <f>N11</f>
        <v>9</v>
      </c>
      <c r="Y27" s="1">
        <f>R4</f>
        <v>2</v>
      </c>
      <c r="AE27">
        <f>N6</f>
        <v>4</v>
      </c>
      <c r="AF27">
        <f>Z4</f>
        <v>2</v>
      </c>
    </row>
    <row r="28" spans="9:33" x14ac:dyDescent="0.3">
      <c r="I28" s="2">
        <v>26</v>
      </c>
      <c r="J28" s="3">
        <f>D9</f>
        <v>8</v>
      </c>
      <c r="K28" s="3" t="s">
        <v>48</v>
      </c>
      <c r="M28" s="3" t="s">
        <v>179</v>
      </c>
      <c r="N28" s="2">
        <v>26</v>
      </c>
      <c r="O28" s="3">
        <f>I6</f>
        <v>4</v>
      </c>
      <c r="P28" s="3" t="s">
        <v>58</v>
      </c>
      <c r="Q28" s="24" t="s">
        <v>332</v>
      </c>
      <c r="R28" s="3">
        <v>26</v>
      </c>
      <c r="S28" s="16" t="s">
        <v>175</v>
      </c>
      <c r="T28" s="25">
        <v>43862</v>
      </c>
      <c r="U28" s="25">
        <v>43891</v>
      </c>
      <c r="W28" s="3">
        <v>26</v>
      </c>
      <c r="X28" s="3">
        <f>N11</f>
        <v>9</v>
      </c>
      <c r="Y28" s="1">
        <f>R5</f>
        <v>3</v>
      </c>
      <c r="AE28">
        <f>N7</f>
        <v>5</v>
      </c>
      <c r="AF28">
        <f>Z4</f>
        <v>2</v>
      </c>
    </row>
    <row r="29" spans="9:33" x14ac:dyDescent="0.3">
      <c r="I29" s="2">
        <v>27</v>
      </c>
      <c r="J29" s="3">
        <f>D10</f>
        <v>9</v>
      </c>
      <c r="K29" s="3" t="s">
        <v>259</v>
      </c>
      <c r="M29" s="3" t="s">
        <v>260</v>
      </c>
      <c r="N29" s="2">
        <v>27</v>
      </c>
      <c r="O29" s="3">
        <f>I6</f>
        <v>4</v>
      </c>
      <c r="P29" s="3" t="s">
        <v>60</v>
      </c>
      <c r="Q29" s="24" t="s">
        <v>331</v>
      </c>
      <c r="R29" s="3">
        <v>27</v>
      </c>
      <c r="S29" s="16" t="s">
        <v>176</v>
      </c>
      <c r="T29" s="25">
        <v>43922</v>
      </c>
      <c r="U29" s="25">
        <v>44075</v>
      </c>
      <c r="W29" s="3">
        <v>27</v>
      </c>
      <c r="X29" s="3">
        <f>N11</f>
        <v>9</v>
      </c>
      <c r="Y29" s="1">
        <f>R6</f>
        <v>4</v>
      </c>
      <c r="AE29">
        <f>N8</f>
        <v>6</v>
      </c>
      <c r="AF29">
        <f>Z4</f>
        <v>2</v>
      </c>
    </row>
    <row r="30" spans="9:33" x14ac:dyDescent="0.3">
      <c r="I30" s="2">
        <v>28</v>
      </c>
      <c r="J30" s="3">
        <f>D10</f>
        <v>9</v>
      </c>
      <c r="K30" s="3" t="s">
        <v>263</v>
      </c>
      <c r="M30" s="3" t="s">
        <v>264</v>
      </c>
      <c r="N30" s="2">
        <v>28</v>
      </c>
      <c r="O30" s="3">
        <f>I7</f>
        <v>5</v>
      </c>
      <c r="P30" s="3" t="s">
        <v>54</v>
      </c>
      <c r="Q30" s="24" t="s">
        <v>330</v>
      </c>
      <c r="R30" s="3">
        <v>28</v>
      </c>
      <c r="S30" s="16" t="s">
        <v>177</v>
      </c>
      <c r="T30" s="25">
        <v>43922</v>
      </c>
      <c r="U30" s="25">
        <v>44075</v>
      </c>
      <c r="W30" s="3">
        <v>28</v>
      </c>
      <c r="X30" s="3">
        <f>N12</f>
        <v>10</v>
      </c>
      <c r="Y30" s="1">
        <f>R4</f>
        <v>2</v>
      </c>
      <c r="AE30">
        <f>N9</f>
        <v>7</v>
      </c>
      <c r="AF30">
        <f>Z4</f>
        <v>2</v>
      </c>
    </row>
    <row r="31" spans="9:33" x14ac:dyDescent="0.3">
      <c r="I31" s="2">
        <v>29</v>
      </c>
      <c r="J31" s="3">
        <f>D11</f>
        <v>10</v>
      </c>
      <c r="K31" s="3" t="s">
        <v>267</v>
      </c>
      <c r="M31" s="3" t="s">
        <v>215</v>
      </c>
      <c r="N31" s="2">
        <v>29</v>
      </c>
      <c r="O31" s="3">
        <f>I7</f>
        <v>5</v>
      </c>
      <c r="P31" s="3" t="s">
        <v>59</v>
      </c>
      <c r="Q31" s="24" t="s">
        <v>329</v>
      </c>
      <c r="R31" s="3">
        <v>29</v>
      </c>
      <c r="S31" s="16" t="s">
        <v>178</v>
      </c>
      <c r="T31" s="25">
        <v>43922</v>
      </c>
      <c r="U31" s="25">
        <v>44075</v>
      </c>
      <c r="W31" s="3">
        <v>29</v>
      </c>
      <c r="X31" s="3">
        <f>N12</f>
        <v>10</v>
      </c>
      <c r="Y31" s="1">
        <f>R5</f>
        <v>3</v>
      </c>
      <c r="AE31">
        <f>N10</f>
        <v>8</v>
      </c>
      <c r="AF31">
        <f>Z4</f>
        <v>2</v>
      </c>
    </row>
    <row r="32" spans="9:33" x14ac:dyDescent="0.3">
      <c r="I32" s="2">
        <v>30</v>
      </c>
      <c r="J32" s="3">
        <f>D11</f>
        <v>10</v>
      </c>
      <c r="K32" s="3" t="s">
        <v>268</v>
      </c>
      <c r="M32" s="3" t="s">
        <v>269</v>
      </c>
      <c r="N32" s="2">
        <v>30</v>
      </c>
      <c r="O32" s="3">
        <f>I7</f>
        <v>5</v>
      </c>
      <c r="P32" s="3" t="s">
        <v>61</v>
      </c>
      <c r="Q32" s="24" t="s">
        <v>328</v>
      </c>
      <c r="R32" s="3">
        <v>30</v>
      </c>
      <c r="S32" s="16" t="s">
        <v>179</v>
      </c>
      <c r="T32" s="25">
        <v>43922</v>
      </c>
      <c r="U32" s="25">
        <v>44075</v>
      </c>
      <c r="W32" s="3">
        <v>30</v>
      </c>
      <c r="X32" s="3">
        <f>N12</f>
        <v>10</v>
      </c>
      <c r="Y32" s="1">
        <f>R6</f>
        <v>4</v>
      </c>
      <c r="AE32">
        <f>N11</f>
        <v>9</v>
      </c>
      <c r="AF32">
        <f>Z4</f>
        <v>2</v>
      </c>
    </row>
    <row r="33" spans="9:32" x14ac:dyDescent="0.3">
      <c r="I33" s="2">
        <v>31</v>
      </c>
      <c r="J33" s="3">
        <f>D12</f>
        <v>11</v>
      </c>
      <c r="K33" s="3" t="s">
        <v>371</v>
      </c>
      <c r="M33" s="3" t="s">
        <v>373</v>
      </c>
      <c r="N33" s="2">
        <v>31</v>
      </c>
      <c r="O33" s="3">
        <f>I7</f>
        <v>5</v>
      </c>
      <c r="P33" s="3" t="s">
        <v>62</v>
      </c>
      <c r="Q33" s="24" t="s">
        <v>327</v>
      </c>
      <c r="R33" s="3">
        <v>31</v>
      </c>
      <c r="S33" s="16" t="s">
        <v>401</v>
      </c>
      <c r="T33" s="25">
        <v>43905</v>
      </c>
      <c r="U33" s="25">
        <v>43936</v>
      </c>
      <c r="W33" s="3">
        <v>31</v>
      </c>
      <c r="X33" s="3">
        <f>N13</f>
        <v>11</v>
      </c>
      <c r="Y33" s="1">
        <f>R4</f>
        <v>2</v>
      </c>
      <c r="AE33">
        <f>N12</f>
        <v>10</v>
      </c>
      <c r="AF33">
        <f>Z4</f>
        <v>2</v>
      </c>
    </row>
    <row r="34" spans="9:32" x14ac:dyDescent="0.3">
      <c r="I34" s="2">
        <v>32</v>
      </c>
      <c r="J34" s="3">
        <f>D12</f>
        <v>11</v>
      </c>
      <c r="K34" s="3" t="s">
        <v>369</v>
      </c>
      <c r="M34" s="3" t="s">
        <v>374</v>
      </c>
      <c r="N34" s="2">
        <v>32</v>
      </c>
      <c r="O34" s="3">
        <f>I7</f>
        <v>5</v>
      </c>
      <c r="P34" s="3" t="s">
        <v>57</v>
      </c>
      <c r="Q34" s="24" t="s">
        <v>326</v>
      </c>
      <c r="R34" s="3">
        <v>32</v>
      </c>
      <c r="S34" s="16" t="s">
        <v>402</v>
      </c>
      <c r="T34" s="25">
        <v>43936</v>
      </c>
      <c r="U34" s="25">
        <v>43966</v>
      </c>
      <c r="W34" s="3">
        <v>32</v>
      </c>
      <c r="X34" s="3">
        <f>N13</f>
        <v>11</v>
      </c>
      <c r="Y34" s="1">
        <f>R5</f>
        <v>3</v>
      </c>
      <c r="AE34">
        <f>N13</f>
        <v>11</v>
      </c>
      <c r="AF34">
        <f>Z4</f>
        <v>2</v>
      </c>
    </row>
    <row r="35" spans="9:32" x14ac:dyDescent="0.3">
      <c r="I35" s="2">
        <v>33</v>
      </c>
      <c r="J35" s="3">
        <f>D12</f>
        <v>11</v>
      </c>
      <c r="K35" s="3" t="s">
        <v>372</v>
      </c>
      <c r="M35" s="3" t="s">
        <v>375</v>
      </c>
      <c r="N35" s="2">
        <v>33</v>
      </c>
      <c r="O35" s="3">
        <f>I7</f>
        <v>5</v>
      </c>
      <c r="P35" s="3" t="s">
        <v>63</v>
      </c>
      <c r="Q35" s="24" t="s">
        <v>325</v>
      </c>
      <c r="R35" s="3">
        <v>33</v>
      </c>
      <c r="S35" s="16" t="s">
        <v>403</v>
      </c>
      <c r="T35" s="25">
        <v>44105</v>
      </c>
      <c r="U35" s="25">
        <v>44119</v>
      </c>
      <c r="W35" s="3">
        <v>33</v>
      </c>
      <c r="X35" s="3">
        <f>N13</f>
        <v>11</v>
      </c>
      <c r="Y35" s="1">
        <f>R6</f>
        <v>4</v>
      </c>
      <c r="AE35">
        <f>N14</f>
        <v>12</v>
      </c>
      <c r="AF35">
        <f>Z4</f>
        <v>2</v>
      </c>
    </row>
    <row r="36" spans="9:32" x14ac:dyDescent="0.3">
      <c r="I36" s="2">
        <v>34</v>
      </c>
      <c r="J36" s="3">
        <f>D12</f>
        <v>11</v>
      </c>
      <c r="K36" s="3" t="s">
        <v>357</v>
      </c>
      <c r="M36" s="3" t="s">
        <v>358</v>
      </c>
      <c r="N36" s="2">
        <v>34</v>
      </c>
      <c r="O36" s="3">
        <f>I7</f>
        <v>5</v>
      </c>
      <c r="P36" s="3" t="s">
        <v>65</v>
      </c>
      <c r="Q36" s="24" t="s">
        <v>324</v>
      </c>
      <c r="R36" s="3">
        <v>34</v>
      </c>
      <c r="S36" s="16" t="s">
        <v>408</v>
      </c>
      <c r="T36" s="25">
        <v>44027</v>
      </c>
      <c r="U36" s="25">
        <v>44058</v>
      </c>
      <c r="W36" s="3">
        <v>34</v>
      </c>
      <c r="X36" s="3">
        <f>N14</f>
        <v>12</v>
      </c>
      <c r="Y36" s="1">
        <f>R4</f>
        <v>2</v>
      </c>
      <c r="AE36">
        <f>N15</f>
        <v>13</v>
      </c>
      <c r="AF36">
        <f>Z4</f>
        <v>2</v>
      </c>
    </row>
    <row r="37" spans="9:32" x14ac:dyDescent="0.3">
      <c r="N37" s="2">
        <v>35</v>
      </c>
      <c r="O37" s="3">
        <f>I7</f>
        <v>5</v>
      </c>
      <c r="P37" s="3" t="s">
        <v>157</v>
      </c>
      <c r="Q37" s="24" t="s">
        <v>323</v>
      </c>
      <c r="R37" s="3">
        <v>35</v>
      </c>
      <c r="S37" s="16" t="s">
        <v>409</v>
      </c>
      <c r="T37" s="25">
        <v>44058</v>
      </c>
      <c r="U37" s="25">
        <v>44089</v>
      </c>
      <c r="W37" s="3">
        <v>35</v>
      </c>
      <c r="X37" s="3">
        <f>N14</f>
        <v>12</v>
      </c>
      <c r="Y37" s="1">
        <f>R5</f>
        <v>3</v>
      </c>
      <c r="AE37">
        <f>N16</f>
        <v>14</v>
      </c>
      <c r="AF37">
        <f>Z4</f>
        <v>2</v>
      </c>
    </row>
    <row r="38" spans="9:32" x14ac:dyDescent="0.3">
      <c r="N38" s="2">
        <v>36</v>
      </c>
      <c r="O38" s="3">
        <f>I8</f>
        <v>6</v>
      </c>
      <c r="P38" s="3" t="s">
        <v>66</v>
      </c>
      <c r="Q38" s="24" t="s">
        <v>312</v>
      </c>
      <c r="R38" s="3">
        <v>36</v>
      </c>
      <c r="S38" s="16" t="s">
        <v>410</v>
      </c>
      <c r="T38" s="25">
        <v>43952</v>
      </c>
      <c r="U38" s="25">
        <v>43983</v>
      </c>
      <c r="W38" s="3">
        <v>36</v>
      </c>
      <c r="X38" s="3">
        <f>N14</f>
        <v>12</v>
      </c>
      <c r="Y38" s="1">
        <f>R6</f>
        <v>4</v>
      </c>
      <c r="AE38">
        <f>N17</f>
        <v>15</v>
      </c>
      <c r="AF38">
        <f>Z4</f>
        <v>2</v>
      </c>
    </row>
    <row r="39" spans="9:32" x14ac:dyDescent="0.3">
      <c r="N39" s="2">
        <v>37</v>
      </c>
      <c r="O39" s="3">
        <f>I8</f>
        <v>6</v>
      </c>
      <c r="P39" s="3" t="s">
        <v>67</v>
      </c>
      <c r="Q39" s="24" t="s">
        <v>313</v>
      </c>
      <c r="R39" s="3">
        <v>37</v>
      </c>
      <c r="S39" s="16" t="s">
        <v>411</v>
      </c>
      <c r="T39" s="25">
        <v>43936</v>
      </c>
      <c r="U39" s="25">
        <v>43983</v>
      </c>
      <c r="W39" s="3">
        <v>37</v>
      </c>
      <c r="X39" s="3">
        <f>N15</f>
        <v>13</v>
      </c>
      <c r="Y39" s="1">
        <f>R4</f>
        <v>2</v>
      </c>
      <c r="AE39">
        <f>N18</f>
        <v>16</v>
      </c>
      <c r="AF39">
        <f>Z4</f>
        <v>2</v>
      </c>
    </row>
    <row r="40" spans="9:32" x14ac:dyDescent="0.3">
      <c r="N40" s="2">
        <v>38</v>
      </c>
      <c r="O40" s="3">
        <f>I8</f>
        <v>6</v>
      </c>
      <c r="P40" s="3" t="s">
        <v>68</v>
      </c>
      <c r="Q40" s="24" t="s">
        <v>314</v>
      </c>
      <c r="R40" s="3">
        <v>38</v>
      </c>
      <c r="S40" s="16" t="s">
        <v>412</v>
      </c>
      <c r="T40" s="25">
        <v>43936</v>
      </c>
      <c r="U40" s="25">
        <v>43983</v>
      </c>
      <c r="W40" s="3">
        <v>38</v>
      </c>
      <c r="X40" s="3">
        <f>N15</f>
        <v>13</v>
      </c>
      <c r="Y40" s="1">
        <f>R5</f>
        <v>3</v>
      </c>
      <c r="AE40">
        <f>N19</f>
        <v>17</v>
      </c>
      <c r="AF40">
        <f>Z4</f>
        <v>2</v>
      </c>
    </row>
    <row r="41" spans="9:32" x14ac:dyDescent="0.3">
      <c r="N41" s="2">
        <v>39</v>
      </c>
      <c r="O41" s="3">
        <f>I8</f>
        <v>6</v>
      </c>
      <c r="P41" s="3" t="s">
        <v>69</v>
      </c>
      <c r="Q41" s="24" t="s">
        <v>315</v>
      </c>
      <c r="W41" s="3">
        <v>39</v>
      </c>
      <c r="X41" s="3">
        <f>N15</f>
        <v>13</v>
      </c>
      <c r="Y41" s="1">
        <f>R6</f>
        <v>4</v>
      </c>
      <c r="AE41">
        <f>N20</f>
        <v>18</v>
      </c>
      <c r="AF41">
        <f>Z4</f>
        <v>2</v>
      </c>
    </row>
    <row r="42" spans="9:32" x14ac:dyDescent="0.3">
      <c r="N42" s="2">
        <v>40</v>
      </c>
      <c r="O42" s="3">
        <f>I9</f>
        <v>7</v>
      </c>
      <c r="P42" s="3" t="s">
        <v>70</v>
      </c>
      <c r="Q42" s="24" t="s">
        <v>316</v>
      </c>
      <c r="W42" s="3">
        <v>40</v>
      </c>
      <c r="X42" s="3">
        <f>N16</f>
        <v>14</v>
      </c>
      <c r="Y42" s="1">
        <f>R4</f>
        <v>2</v>
      </c>
      <c r="AE42">
        <f>N21</f>
        <v>19</v>
      </c>
      <c r="AF42">
        <f>Z4</f>
        <v>2</v>
      </c>
    </row>
    <row r="43" spans="9:32" x14ac:dyDescent="0.3">
      <c r="N43" s="2">
        <v>41</v>
      </c>
      <c r="O43" s="3">
        <f>I9</f>
        <v>7</v>
      </c>
      <c r="P43" s="3" t="s">
        <v>71</v>
      </c>
      <c r="Q43" s="24" t="s">
        <v>317</v>
      </c>
      <c r="W43" s="3">
        <v>41</v>
      </c>
      <c r="X43" s="3">
        <f>N16</f>
        <v>14</v>
      </c>
      <c r="Y43" s="1">
        <f>R6</f>
        <v>4</v>
      </c>
      <c r="AE43">
        <f>N22</f>
        <v>20</v>
      </c>
      <c r="AF43">
        <f>Z4</f>
        <v>2</v>
      </c>
    </row>
    <row r="44" spans="9:32" x14ac:dyDescent="0.3">
      <c r="N44" s="2">
        <v>42</v>
      </c>
      <c r="O44" s="3">
        <f>I9</f>
        <v>7</v>
      </c>
      <c r="P44" s="3" t="s">
        <v>72</v>
      </c>
      <c r="Q44" s="24" t="s">
        <v>318</v>
      </c>
      <c r="W44" s="3">
        <v>42</v>
      </c>
      <c r="X44" s="3">
        <f>N17</f>
        <v>15</v>
      </c>
      <c r="Y44" s="1">
        <f>R4</f>
        <v>2</v>
      </c>
      <c r="AE44">
        <f>N23</f>
        <v>21</v>
      </c>
      <c r="AF44">
        <f>Z4</f>
        <v>2</v>
      </c>
    </row>
    <row r="45" spans="9:32" x14ac:dyDescent="0.3">
      <c r="N45" s="2">
        <v>43</v>
      </c>
      <c r="O45" s="3">
        <f>I10</f>
        <v>8</v>
      </c>
      <c r="P45" s="3" t="s">
        <v>73</v>
      </c>
      <c r="Q45" s="24" t="s">
        <v>319</v>
      </c>
      <c r="W45" s="3">
        <v>43</v>
      </c>
      <c r="X45" s="3">
        <f>N17</f>
        <v>15</v>
      </c>
      <c r="Y45" s="1">
        <f>R6</f>
        <v>4</v>
      </c>
      <c r="AE45">
        <f>N3</f>
        <v>1</v>
      </c>
      <c r="AF45">
        <f>Z5</f>
        <v>3</v>
      </c>
    </row>
    <row r="46" spans="9:32" x14ac:dyDescent="0.3">
      <c r="N46" s="2">
        <v>44</v>
      </c>
      <c r="O46" s="3">
        <f>I10</f>
        <v>8</v>
      </c>
      <c r="P46" s="3" t="s">
        <v>74</v>
      </c>
      <c r="Q46" s="24" t="s">
        <v>320</v>
      </c>
      <c r="W46" s="3">
        <v>44</v>
      </c>
      <c r="X46" s="3">
        <f>N18</f>
        <v>16</v>
      </c>
      <c r="Y46" s="1">
        <f>R6</f>
        <v>4</v>
      </c>
      <c r="AE46">
        <f>N4</f>
        <v>2</v>
      </c>
      <c r="AF46">
        <f>Z5</f>
        <v>3</v>
      </c>
    </row>
    <row r="47" spans="9:32" x14ac:dyDescent="0.3">
      <c r="N47" s="2">
        <v>45</v>
      </c>
      <c r="O47" s="3">
        <f>I11</f>
        <v>9</v>
      </c>
      <c r="P47" s="3" t="s">
        <v>76</v>
      </c>
      <c r="Q47" s="24" t="s">
        <v>321</v>
      </c>
      <c r="W47" s="3">
        <v>45</v>
      </c>
      <c r="X47" s="3">
        <f>N18</f>
        <v>16</v>
      </c>
      <c r="Y47" s="1">
        <f>R3</f>
        <v>1</v>
      </c>
      <c r="AE47">
        <f>N5</f>
        <v>3</v>
      </c>
      <c r="AF47">
        <f>Z5</f>
        <v>3</v>
      </c>
    </row>
    <row r="48" spans="9:32" x14ac:dyDescent="0.3">
      <c r="N48" s="2">
        <v>46</v>
      </c>
      <c r="O48" s="3">
        <f>I11</f>
        <v>9</v>
      </c>
      <c r="P48" s="3" t="s">
        <v>77</v>
      </c>
      <c r="Q48" s="24" t="s">
        <v>322</v>
      </c>
      <c r="W48" s="3">
        <v>46</v>
      </c>
      <c r="X48" s="3">
        <f>N19</f>
        <v>17</v>
      </c>
      <c r="Y48" s="1">
        <f>R6</f>
        <v>4</v>
      </c>
      <c r="AE48">
        <f>N6</f>
        <v>4</v>
      </c>
      <c r="AF48">
        <f>Z5</f>
        <v>3</v>
      </c>
    </row>
    <row r="49" spans="14:32" x14ac:dyDescent="0.3">
      <c r="N49" s="2">
        <v>47</v>
      </c>
      <c r="O49" s="3">
        <f>I12</f>
        <v>10</v>
      </c>
      <c r="P49" s="3" t="s">
        <v>78</v>
      </c>
      <c r="Q49" s="24" t="s">
        <v>216</v>
      </c>
      <c r="W49" s="3">
        <v>47</v>
      </c>
      <c r="X49" s="3">
        <f>N19</f>
        <v>17</v>
      </c>
      <c r="Y49" s="1">
        <f>R3</f>
        <v>1</v>
      </c>
      <c r="AE49">
        <f>N7</f>
        <v>5</v>
      </c>
      <c r="AF49">
        <f>Z5</f>
        <v>3</v>
      </c>
    </row>
    <row r="50" spans="14:32" x14ac:dyDescent="0.3">
      <c r="N50" s="2">
        <v>48</v>
      </c>
      <c r="O50" s="3">
        <f>I12</f>
        <v>10</v>
      </c>
      <c r="P50" s="3" t="s">
        <v>79</v>
      </c>
      <c r="Q50" s="24" t="s">
        <v>217</v>
      </c>
      <c r="W50" s="3">
        <v>48</v>
      </c>
      <c r="X50" s="3">
        <f>N20</f>
        <v>18</v>
      </c>
      <c r="Y50" s="1">
        <f>R6</f>
        <v>4</v>
      </c>
      <c r="AE50">
        <f>N8</f>
        <v>6</v>
      </c>
      <c r="AF50">
        <f>Z5</f>
        <v>3</v>
      </c>
    </row>
    <row r="51" spans="14:32" x14ac:dyDescent="0.3">
      <c r="N51" s="2">
        <v>49</v>
      </c>
      <c r="O51" s="3">
        <f>I12</f>
        <v>10</v>
      </c>
      <c r="P51" s="3" t="s">
        <v>80</v>
      </c>
      <c r="Q51" s="24" t="s">
        <v>218</v>
      </c>
      <c r="W51" s="3">
        <v>49</v>
      </c>
      <c r="X51" s="3">
        <f>N20</f>
        <v>18</v>
      </c>
      <c r="Y51" s="1">
        <f>R3</f>
        <v>1</v>
      </c>
      <c r="AE51">
        <f>N9</f>
        <v>7</v>
      </c>
      <c r="AF51">
        <f>Z5</f>
        <v>3</v>
      </c>
    </row>
    <row r="52" spans="14:32" x14ac:dyDescent="0.3">
      <c r="N52" s="2">
        <v>50</v>
      </c>
      <c r="O52" s="3">
        <f>I12</f>
        <v>10</v>
      </c>
      <c r="P52" s="3" t="s">
        <v>81</v>
      </c>
      <c r="Q52" s="24" t="s">
        <v>219</v>
      </c>
      <c r="W52" s="3">
        <v>50</v>
      </c>
      <c r="X52" s="3">
        <f>N21</f>
        <v>19</v>
      </c>
      <c r="Y52" s="1">
        <f>R3</f>
        <v>1</v>
      </c>
      <c r="AE52">
        <f>N10</f>
        <v>8</v>
      </c>
      <c r="AF52">
        <f>Z5</f>
        <v>3</v>
      </c>
    </row>
    <row r="53" spans="14:32" x14ac:dyDescent="0.3">
      <c r="N53" s="2">
        <v>51</v>
      </c>
      <c r="O53" s="3">
        <f>I12</f>
        <v>10</v>
      </c>
      <c r="P53" s="3" t="s">
        <v>83</v>
      </c>
      <c r="Q53" s="24" t="s">
        <v>220</v>
      </c>
      <c r="W53" s="3">
        <v>51</v>
      </c>
      <c r="X53" s="3">
        <f>N22</f>
        <v>20</v>
      </c>
      <c r="Y53" s="1">
        <f>R3</f>
        <v>1</v>
      </c>
      <c r="AE53">
        <f>N11</f>
        <v>9</v>
      </c>
      <c r="AF53">
        <f>Z5</f>
        <v>3</v>
      </c>
    </row>
    <row r="54" spans="14:32" x14ac:dyDescent="0.3">
      <c r="N54" s="2">
        <v>52</v>
      </c>
      <c r="O54" s="3">
        <f>I12</f>
        <v>10</v>
      </c>
      <c r="P54" s="3" t="s">
        <v>82</v>
      </c>
      <c r="Q54" s="24" t="s">
        <v>221</v>
      </c>
      <c r="W54" s="3">
        <v>52</v>
      </c>
      <c r="X54" s="3">
        <f>N23</f>
        <v>21</v>
      </c>
      <c r="Y54" s="1">
        <f>R3</f>
        <v>1</v>
      </c>
      <c r="AE54">
        <f>N12</f>
        <v>10</v>
      </c>
      <c r="AF54">
        <f>Z5</f>
        <v>3</v>
      </c>
    </row>
    <row r="55" spans="14:32" x14ac:dyDescent="0.3">
      <c r="N55" s="2">
        <v>53</v>
      </c>
      <c r="O55" s="3">
        <f>I13</f>
        <v>11</v>
      </c>
      <c r="P55" s="3" t="s">
        <v>91</v>
      </c>
      <c r="Q55" s="24" t="s">
        <v>311</v>
      </c>
      <c r="W55" s="3">
        <v>53</v>
      </c>
      <c r="X55" s="3">
        <f>N24</f>
        <v>22</v>
      </c>
      <c r="Y55" s="1">
        <f>R7</f>
        <v>5</v>
      </c>
      <c r="AE55">
        <f>N13</f>
        <v>11</v>
      </c>
      <c r="AF55">
        <f>Z5</f>
        <v>3</v>
      </c>
    </row>
    <row r="56" spans="14:32" x14ac:dyDescent="0.3">
      <c r="N56" s="2">
        <v>54</v>
      </c>
      <c r="O56" s="3">
        <f>I13</f>
        <v>11</v>
      </c>
      <c r="P56" s="3" t="s">
        <v>84</v>
      </c>
      <c r="Q56" s="24" t="s">
        <v>222</v>
      </c>
      <c r="W56" s="3">
        <v>54</v>
      </c>
      <c r="X56" s="3">
        <f>N24</f>
        <v>22</v>
      </c>
      <c r="Y56" s="1">
        <f>R8</f>
        <v>6</v>
      </c>
      <c r="AE56">
        <f>N14</f>
        <v>12</v>
      </c>
      <c r="AF56">
        <f>Z5</f>
        <v>3</v>
      </c>
    </row>
    <row r="57" spans="14:32" x14ac:dyDescent="0.3">
      <c r="N57" s="2">
        <v>55</v>
      </c>
      <c r="O57" s="3">
        <f>I13</f>
        <v>11</v>
      </c>
      <c r="P57" s="3" t="s">
        <v>85</v>
      </c>
      <c r="Q57" s="24" t="s">
        <v>310</v>
      </c>
      <c r="W57" s="3">
        <v>55</v>
      </c>
      <c r="X57" s="3">
        <f>N24</f>
        <v>22</v>
      </c>
      <c r="Y57" s="1">
        <f>R9</f>
        <v>7</v>
      </c>
      <c r="AE57">
        <f>N15</f>
        <v>13</v>
      </c>
      <c r="AF57">
        <f>Z5</f>
        <v>3</v>
      </c>
    </row>
    <row r="58" spans="14:32" x14ac:dyDescent="0.3">
      <c r="N58" s="2">
        <v>56</v>
      </c>
      <c r="O58" s="3">
        <f>I14</f>
        <v>12</v>
      </c>
      <c r="P58" s="3" t="s">
        <v>86</v>
      </c>
      <c r="Q58" s="24" t="s">
        <v>309</v>
      </c>
      <c r="W58" s="3">
        <v>56</v>
      </c>
      <c r="X58" s="3">
        <f>N25</f>
        <v>23</v>
      </c>
      <c r="Y58" s="1">
        <f>R7</f>
        <v>5</v>
      </c>
      <c r="AE58">
        <f>N16</f>
        <v>14</v>
      </c>
      <c r="AF58">
        <f>Z5</f>
        <v>3</v>
      </c>
    </row>
    <row r="59" spans="14:32" x14ac:dyDescent="0.3">
      <c r="N59" s="2">
        <v>57</v>
      </c>
      <c r="O59" s="3">
        <f>I14</f>
        <v>12</v>
      </c>
      <c r="P59" s="3" t="s">
        <v>87</v>
      </c>
      <c r="Q59" s="24" t="s">
        <v>308</v>
      </c>
      <c r="W59" s="3">
        <v>57</v>
      </c>
      <c r="X59" s="3">
        <f>N25</f>
        <v>23</v>
      </c>
      <c r="Y59" s="1">
        <f>R8</f>
        <v>6</v>
      </c>
      <c r="AE59">
        <f>N17</f>
        <v>15</v>
      </c>
      <c r="AF59">
        <f>Z5</f>
        <v>3</v>
      </c>
    </row>
    <row r="60" spans="14:32" x14ac:dyDescent="0.3">
      <c r="N60" s="2">
        <v>58</v>
      </c>
      <c r="O60" s="3">
        <f>I14</f>
        <v>12</v>
      </c>
      <c r="P60" s="3" t="s">
        <v>88</v>
      </c>
      <c r="Q60" s="24" t="s">
        <v>307</v>
      </c>
      <c r="W60" s="3">
        <v>58</v>
      </c>
      <c r="X60" s="3">
        <f>N25</f>
        <v>23</v>
      </c>
      <c r="Y60" s="1">
        <f>R9</f>
        <v>7</v>
      </c>
      <c r="AE60">
        <f>N18</f>
        <v>16</v>
      </c>
      <c r="AF60">
        <f>Z5</f>
        <v>3</v>
      </c>
    </row>
    <row r="61" spans="14:32" x14ac:dyDescent="0.3">
      <c r="N61" s="2">
        <v>59</v>
      </c>
      <c r="O61" s="3">
        <f>I14</f>
        <v>12</v>
      </c>
      <c r="P61" s="3" t="s">
        <v>89</v>
      </c>
      <c r="Q61" s="24" t="s">
        <v>306</v>
      </c>
      <c r="W61" s="3">
        <v>59</v>
      </c>
      <c r="X61" s="3">
        <f>N26</f>
        <v>24</v>
      </c>
      <c r="Y61" s="1">
        <f>R7</f>
        <v>5</v>
      </c>
      <c r="AE61">
        <f>N19</f>
        <v>17</v>
      </c>
      <c r="AF61">
        <f>Z5</f>
        <v>3</v>
      </c>
    </row>
    <row r="62" spans="14:32" x14ac:dyDescent="0.3">
      <c r="N62" s="2">
        <v>60</v>
      </c>
      <c r="O62" s="3">
        <f>I15</f>
        <v>13</v>
      </c>
      <c r="P62" s="3" t="s">
        <v>92</v>
      </c>
      <c r="Q62" s="24" t="s">
        <v>305</v>
      </c>
      <c r="W62" s="3">
        <v>60</v>
      </c>
      <c r="X62" s="3">
        <f>N26</f>
        <v>24</v>
      </c>
      <c r="Y62" s="1">
        <f>R8</f>
        <v>6</v>
      </c>
      <c r="AE62">
        <f>N20</f>
        <v>18</v>
      </c>
      <c r="AF62">
        <f>Z5</f>
        <v>3</v>
      </c>
    </row>
    <row r="63" spans="14:32" x14ac:dyDescent="0.3">
      <c r="N63" s="2">
        <v>61</v>
      </c>
      <c r="O63" s="3">
        <f>I15</f>
        <v>13</v>
      </c>
      <c r="P63" s="3" t="s">
        <v>93</v>
      </c>
      <c r="Q63" s="24" t="s">
        <v>304</v>
      </c>
      <c r="W63" s="3">
        <v>61</v>
      </c>
      <c r="X63" s="3">
        <f>N26</f>
        <v>24</v>
      </c>
      <c r="Y63" s="1">
        <f>R9</f>
        <v>7</v>
      </c>
      <c r="AE63">
        <f>N21</f>
        <v>19</v>
      </c>
      <c r="AF63">
        <f>Z5</f>
        <v>3</v>
      </c>
    </row>
    <row r="64" spans="14:32" x14ac:dyDescent="0.3">
      <c r="N64" s="2">
        <v>62</v>
      </c>
      <c r="O64" s="3">
        <f>I15</f>
        <v>13</v>
      </c>
      <c r="P64" s="3" t="s">
        <v>90</v>
      </c>
      <c r="Q64" s="24" t="s">
        <v>303</v>
      </c>
      <c r="W64" s="3">
        <v>62</v>
      </c>
      <c r="X64" s="3">
        <f>N27</f>
        <v>25</v>
      </c>
      <c r="Y64" s="1">
        <f>R7</f>
        <v>5</v>
      </c>
      <c r="AE64">
        <f>N22</f>
        <v>20</v>
      </c>
      <c r="AF64">
        <f>Z5</f>
        <v>3</v>
      </c>
    </row>
    <row r="65" spans="14:33" x14ac:dyDescent="0.3">
      <c r="N65" s="2">
        <v>63</v>
      </c>
      <c r="O65" s="3">
        <f>I15</f>
        <v>13</v>
      </c>
      <c r="P65" s="3" t="s">
        <v>94</v>
      </c>
      <c r="Q65" s="24" t="s">
        <v>302</v>
      </c>
      <c r="W65" s="3">
        <v>63</v>
      </c>
      <c r="X65" s="3">
        <f>N27</f>
        <v>25</v>
      </c>
      <c r="Y65" s="1">
        <f>R8</f>
        <v>6</v>
      </c>
      <c r="AE65">
        <f>N23</f>
        <v>21</v>
      </c>
      <c r="AF65">
        <f>Z5</f>
        <v>3</v>
      </c>
    </row>
    <row r="66" spans="14:33" x14ac:dyDescent="0.3">
      <c r="N66" s="2">
        <v>64</v>
      </c>
      <c r="O66" s="3">
        <f>I16</f>
        <v>14</v>
      </c>
      <c r="P66" s="3" t="s">
        <v>95</v>
      </c>
      <c r="Q66" s="24" t="s">
        <v>301</v>
      </c>
      <c r="W66" s="3">
        <v>64</v>
      </c>
      <c r="X66" s="3">
        <f>N27</f>
        <v>25</v>
      </c>
      <c r="Y66" s="1">
        <f>R9</f>
        <v>7</v>
      </c>
      <c r="AE66">
        <f>N24</f>
        <v>22</v>
      </c>
      <c r="AF66">
        <f>Z6</f>
        <v>4</v>
      </c>
      <c r="AG66" s="3" t="s">
        <v>64</v>
      </c>
    </row>
    <row r="67" spans="14:33" x14ac:dyDescent="0.3">
      <c r="N67" s="2">
        <v>65</v>
      </c>
      <c r="O67" s="3">
        <f>I16</f>
        <v>14</v>
      </c>
      <c r="P67" s="3" t="s">
        <v>97</v>
      </c>
      <c r="Q67" s="24" t="s">
        <v>300</v>
      </c>
      <c r="W67" s="3">
        <v>65</v>
      </c>
      <c r="X67" s="3">
        <f>N28</f>
        <v>26</v>
      </c>
      <c r="Y67" s="1">
        <f>R7</f>
        <v>5</v>
      </c>
      <c r="AE67">
        <f t="shared" ref="AE67:AE93" si="1">N25</f>
        <v>23</v>
      </c>
      <c r="AF67">
        <f>Z6</f>
        <v>4</v>
      </c>
      <c r="AG67" s="3" t="s">
        <v>56</v>
      </c>
    </row>
    <row r="68" spans="14:33" x14ac:dyDescent="0.3">
      <c r="N68" s="2">
        <v>66</v>
      </c>
      <c r="O68" s="3">
        <f>I16</f>
        <v>14</v>
      </c>
      <c r="P68" s="3" t="s">
        <v>96</v>
      </c>
      <c r="Q68" s="24" t="s">
        <v>299</v>
      </c>
      <c r="W68" s="3">
        <v>66</v>
      </c>
      <c r="X68" s="3">
        <f>N28</f>
        <v>26</v>
      </c>
      <c r="Y68" s="1">
        <f>R8</f>
        <v>6</v>
      </c>
      <c r="AE68">
        <f t="shared" si="1"/>
        <v>24</v>
      </c>
      <c r="AF68">
        <f>Z6</f>
        <v>4</v>
      </c>
      <c r="AG68" s="3" t="s">
        <v>55</v>
      </c>
    </row>
    <row r="69" spans="14:33" x14ac:dyDescent="0.3">
      <c r="N69" s="2">
        <v>67</v>
      </c>
      <c r="O69" s="3">
        <f>I16</f>
        <v>14</v>
      </c>
      <c r="P69" s="3" t="s">
        <v>98</v>
      </c>
      <c r="Q69" s="24" t="s">
        <v>298</v>
      </c>
      <c r="W69" s="3">
        <v>67</v>
      </c>
      <c r="X69" s="3">
        <f>N28</f>
        <v>26</v>
      </c>
      <c r="Y69" s="1">
        <f>R9</f>
        <v>7</v>
      </c>
      <c r="AE69">
        <f t="shared" si="1"/>
        <v>25</v>
      </c>
      <c r="AF69">
        <f>Z6</f>
        <v>4</v>
      </c>
      <c r="AG69" s="3" t="s">
        <v>57</v>
      </c>
    </row>
    <row r="70" spans="14:33" x14ac:dyDescent="0.3">
      <c r="N70" s="2">
        <v>68</v>
      </c>
      <c r="O70" s="3">
        <f>I17</f>
        <v>15</v>
      </c>
      <c r="P70" s="3" t="s">
        <v>99</v>
      </c>
      <c r="Q70" s="24" t="s">
        <v>297</v>
      </c>
      <c r="W70" s="3">
        <v>68</v>
      </c>
      <c r="X70" s="3">
        <f>N29</f>
        <v>27</v>
      </c>
      <c r="Y70" s="1">
        <f>R7</f>
        <v>5</v>
      </c>
      <c r="AE70">
        <f t="shared" si="1"/>
        <v>26</v>
      </c>
      <c r="AF70">
        <f>Z6</f>
        <v>4</v>
      </c>
      <c r="AG70" s="3" t="s">
        <v>58</v>
      </c>
    </row>
    <row r="71" spans="14:33" x14ac:dyDescent="0.3">
      <c r="N71" s="2">
        <v>69</v>
      </c>
      <c r="O71" s="3">
        <f>I17</f>
        <v>15</v>
      </c>
      <c r="P71" s="3" t="s">
        <v>296</v>
      </c>
      <c r="Q71" s="24" t="s">
        <v>295</v>
      </c>
      <c r="W71" s="3">
        <v>69</v>
      </c>
      <c r="X71" s="3">
        <f>N29</f>
        <v>27</v>
      </c>
      <c r="Y71" s="1">
        <f>R8</f>
        <v>6</v>
      </c>
      <c r="AE71">
        <f t="shared" si="1"/>
        <v>27</v>
      </c>
      <c r="AF71">
        <f>Z6</f>
        <v>4</v>
      </c>
      <c r="AG71" s="3" t="s">
        <v>60</v>
      </c>
    </row>
    <row r="72" spans="14:33" x14ac:dyDescent="0.3">
      <c r="N72" s="2">
        <v>70</v>
      </c>
      <c r="O72" s="3">
        <f>I17</f>
        <v>15</v>
      </c>
      <c r="P72" s="3" t="s">
        <v>100</v>
      </c>
      <c r="Q72" s="24" t="s">
        <v>294</v>
      </c>
      <c r="W72" s="3">
        <v>70</v>
      </c>
      <c r="X72" s="3">
        <f>N29</f>
        <v>27</v>
      </c>
      <c r="Y72" s="1">
        <f>R9</f>
        <v>7</v>
      </c>
      <c r="AE72">
        <f t="shared" si="1"/>
        <v>28</v>
      </c>
      <c r="AF72">
        <f>Z6</f>
        <v>4</v>
      </c>
      <c r="AG72" s="3" t="s">
        <v>54</v>
      </c>
    </row>
    <row r="73" spans="14:33" x14ac:dyDescent="0.3">
      <c r="N73" s="2">
        <v>71</v>
      </c>
      <c r="O73" s="3">
        <f>I17</f>
        <v>15</v>
      </c>
      <c r="P73" s="3" t="s">
        <v>101</v>
      </c>
      <c r="Q73" s="24" t="s">
        <v>293</v>
      </c>
      <c r="W73" s="3">
        <v>71</v>
      </c>
      <c r="X73" s="3">
        <f>N30</f>
        <v>28</v>
      </c>
      <c r="Y73" s="1">
        <f>R7</f>
        <v>5</v>
      </c>
      <c r="AE73">
        <f t="shared" si="1"/>
        <v>29</v>
      </c>
      <c r="AF73">
        <f>Z6</f>
        <v>4</v>
      </c>
      <c r="AG73" s="3" t="s">
        <v>59</v>
      </c>
    </row>
    <row r="74" spans="14:33" x14ac:dyDescent="0.3">
      <c r="N74" s="2">
        <v>72</v>
      </c>
      <c r="O74" s="3">
        <f>I17</f>
        <v>15</v>
      </c>
      <c r="P74" s="3" t="s">
        <v>102</v>
      </c>
      <c r="Q74" s="24" t="s">
        <v>292</v>
      </c>
      <c r="W74" s="3">
        <v>72</v>
      </c>
      <c r="X74" s="3">
        <f>N30</f>
        <v>28</v>
      </c>
      <c r="Y74" s="1">
        <f>R8</f>
        <v>6</v>
      </c>
      <c r="AE74">
        <f t="shared" si="1"/>
        <v>30</v>
      </c>
      <c r="AF74">
        <f>Z6</f>
        <v>4</v>
      </c>
      <c r="AG74" s="3" t="s">
        <v>61</v>
      </c>
    </row>
    <row r="75" spans="14:33" x14ac:dyDescent="0.3">
      <c r="N75" s="2">
        <v>73</v>
      </c>
      <c r="O75" s="3">
        <f>I17</f>
        <v>15</v>
      </c>
      <c r="P75" s="3" t="s">
        <v>103</v>
      </c>
      <c r="Q75" s="24" t="s">
        <v>291</v>
      </c>
      <c r="W75" s="3">
        <v>73</v>
      </c>
      <c r="X75" s="3">
        <f>N30</f>
        <v>28</v>
      </c>
      <c r="Y75" s="1">
        <f>R9</f>
        <v>7</v>
      </c>
      <c r="AE75">
        <f t="shared" si="1"/>
        <v>31</v>
      </c>
      <c r="AF75">
        <f>Z6</f>
        <v>4</v>
      </c>
      <c r="AG75" s="3" t="s">
        <v>62</v>
      </c>
    </row>
    <row r="76" spans="14:33" x14ac:dyDescent="0.3">
      <c r="N76" s="2">
        <v>74</v>
      </c>
      <c r="O76" s="3">
        <f>I17</f>
        <v>15</v>
      </c>
      <c r="P76" s="3" t="s">
        <v>104</v>
      </c>
      <c r="Q76" s="24" t="s">
        <v>290</v>
      </c>
      <c r="W76" s="3">
        <v>74</v>
      </c>
      <c r="X76" s="3">
        <f>N31</f>
        <v>29</v>
      </c>
      <c r="Y76" s="1">
        <f>R7</f>
        <v>5</v>
      </c>
      <c r="AE76">
        <f t="shared" si="1"/>
        <v>32</v>
      </c>
      <c r="AF76">
        <f>Z6</f>
        <v>4</v>
      </c>
      <c r="AG76" s="3" t="s">
        <v>57</v>
      </c>
    </row>
    <row r="77" spans="14:33" x14ac:dyDescent="0.3">
      <c r="N77" s="2">
        <v>75</v>
      </c>
      <c r="O77" s="3">
        <f>I17</f>
        <v>15</v>
      </c>
      <c r="P77" s="3" t="s">
        <v>105</v>
      </c>
      <c r="Q77" s="24" t="s">
        <v>289</v>
      </c>
      <c r="W77" s="3">
        <v>75</v>
      </c>
      <c r="X77" s="3">
        <f>N31</f>
        <v>29</v>
      </c>
      <c r="Y77" s="1">
        <f>R8</f>
        <v>6</v>
      </c>
      <c r="AE77">
        <f t="shared" si="1"/>
        <v>33</v>
      </c>
      <c r="AF77">
        <f>Z6</f>
        <v>4</v>
      </c>
      <c r="AG77" s="3" t="s">
        <v>63</v>
      </c>
    </row>
    <row r="78" spans="14:33" x14ac:dyDescent="0.3">
      <c r="N78" s="2">
        <v>76</v>
      </c>
      <c r="O78" s="3">
        <f>I18</f>
        <v>16</v>
      </c>
      <c r="P78" s="3" t="s">
        <v>106</v>
      </c>
      <c r="Q78" s="24" t="s">
        <v>223</v>
      </c>
      <c r="W78" s="3">
        <v>76</v>
      </c>
      <c r="X78" s="3">
        <f>N31</f>
        <v>29</v>
      </c>
      <c r="Y78" s="1">
        <f>R9</f>
        <v>7</v>
      </c>
      <c r="AE78">
        <f t="shared" si="1"/>
        <v>34</v>
      </c>
      <c r="AF78">
        <f>Z6</f>
        <v>4</v>
      </c>
      <c r="AG78" s="3" t="s">
        <v>65</v>
      </c>
    </row>
    <row r="79" spans="14:33" x14ac:dyDescent="0.3">
      <c r="N79" s="2">
        <v>77</v>
      </c>
      <c r="O79" s="3">
        <f>I18</f>
        <v>16</v>
      </c>
      <c r="P79" s="3" t="s">
        <v>107</v>
      </c>
      <c r="Q79" s="24" t="s">
        <v>224</v>
      </c>
      <c r="W79" s="3">
        <v>77</v>
      </c>
      <c r="X79" s="3">
        <f>N32</f>
        <v>30</v>
      </c>
      <c r="Y79" s="1">
        <f>R7</f>
        <v>5</v>
      </c>
      <c r="AE79">
        <f t="shared" si="1"/>
        <v>35</v>
      </c>
      <c r="AF79">
        <f>Z6</f>
        <v>4</v>
      </c>
      <c r="AG79" s="3" t="s">
        <v>157</v>
      </c>
    </row>
    <row r="80" spans="14:33" x14ac:dyDescent="0.3">
      <c r="N80" s="2">
        <v>78</v>
      </c>
      <c r="O80" s="3">
        <f>I18</f>
        <v>16</v>
      </c>
      <c r="P80" s="3" t="s">
        <v>108</v>
      </c>
      <c r="Q80" s="24" t="s">
        <v>225</v>
      </c>
      <c r="W80" s="3">
        <v>78</v>
      </c>
      <c r="X80" s="3">
        <f>N32</f>
        <v>30</v>
      </c>
      <c r="Y80" s="1">
        <f>R8</f>
        <v>6</v>
      </c>
      <c r="AE80">
        <f>N24</f>
        <v>22</v>
      </c>
      <c r="AF80">
        <f>Z7</f>
        <v>5</v>
      </c>
    </row>
    <row r="81" spans="14:33" x14ac:dyDescent="0.3">
      <c r="N81" s="2">
        <v>79</v>
      </c>
      <c r="O81" s="3">
        <f>I18</f>
        <v>16</v>
      </c>
      <c r="P81" s="3" t="s">
        <v>109</v>
      </c>
      <c r="Q81" s="24" t="s">
        <v>226</v>
      </c>
      <c r="W81" s="3">
        <v>79</v>
      </c>
      <c r="X81" s="3">
        <f>N32</f>
        <v>30</v>
      </c>
      <c r="Y81" s="1">
        <f>R9</f>
        <v>7</v>
      </c>
      <c r="AE81">
        <f>N25</f>
        <v>23</v>
      </c>
      <c r="AF81">
        <f>Z7</f>
        <v>5</v>
      </c>
    </row>
    <row r="82" spans="14:33" x14ac:dyDescent="0.3">
      <c r="N82" s="2">
        <v>80</v>
      </c>
      <c r="O82" s="3">
        <f>I18</f>
        <v>16</v>
      </c>
      <c r="P82" s="3" t="s">
        <v>110</v>
      </c>
      <c r="Q82" s="24" t="s">
        <v>227</v>
      </c>
      <c r="W82" s="3">
        <v>80</v>
      </c>
      <c r="X82" s="3">
        <f>N33</f>
        <v>31</v>
      </c>
      <c r="Y82" s="1">
        <f>R7</f>
        <v>5</v>
      </c>
      <c r="AE82">
        <f>N26</f>
        <v>24</v>
      </c>
      <c r="AF82">
        <f>Z7</f>
        <v>5</v>
      </c>
    </row>
    <row r="83" spans="14:33" x14ac:dyDescent="0.3">
      <c r="N83" s="2">
        <v>81</v>
      </c>
      <c r="O83" s="3">
        <f>I18</f>
        <v>16</v>
      </c>
      <c r="P83" s="3" t="s">
        <v>111</v>
      </c>
      <c r="Q83" s="24" t="s">
        <v>228</v>
      </c>
      <c r="W83" s="3">
        <v>81</v>
      </c>
      <c r="X83" s="3">
        <f>N33</f>
        <v>31</v>
      </c>
      <c r="Y83" s="1">
        <f>R8</f>
        <v>6</v>
      </c>
      <c r="AE83">
        <f>N27</f>
        <v>25</v>
      </c>
      <c r="AF83">
        <f>Z7</f>
        <v>5</v>
      </c>
    </row>
    <row r="84" spans="14:33" x14ac:dyDescent="0.3">
      <c r="N84" s="2">
        <v>82</v>
      </c>
      <c r="O84" s="3">
        <f>I18</f>
        <v>16</v>
      </c>
      <c r="P84" s="3" t="s">
        <v>112</v>
      </c>
      <c r="Q84" s="24" t="s">
        <v>229</v>
      </c>
      <c r="W84" s="3">
        <v>82</v>
      </c>
      <c r="X84" s="3">
        <f>N33</f>
        <v>31</v>
      </c>
      <c r="Y84" s="1">
        <f>R9</f>
        <v>7</v>
      </c>
      <c r="AE84">
        <f>N28</f>
        <v>26</v>
      </c>
      <c r="AF84">
        <f>Z7</f>
        <v>5</v>
      </c>
    </row>
    <row r="85" spans="14:33" x14ac:dyDescent="0.3">
      <c r="N85" s="2">
        <v>83</v>
      </c>
      <c r="O85" s="3">
        <f>I18</f>
        <v>16</v>
      </c>
      <c r="P85" s="3" t="s">
        <v>113</v>
      </c>
      <c r="Q85" s="24" t="s">
        <v>230</v>
      </c>
      <c r="W85" s="3">
        <v>83</v>
      </c>
      <c r="X85" s="3">
        <f>N34</f>
        <v>32</v>
      </c>
      <c r="Y85" s="1">
        <f>R7</f>
        <v>5</v>
      </c>
      <c r="AE85">
        <f>N29</f>
        <v>27</v>
      </c>
      <c r="AF85">
        <f>Z7</f>
        <v>5</v>
      </c>
    </row>
    <row r="86" spans="14:33" x14ac:dyDescent="0.3">
      <c r="N86" s="2">
        <v>84</v>
      </c>
      <c r="O86" s="3">
        <f>I18</f>
        <v>16</v>
      </c>
      <c r="P86" s="3" t="s">
        <v>114</v>
      </c>
      <c r="Q86" s="24" t="s">
        <v>231</v>
      </c>
      <c r="W86" s="3">
        <v>84</v>
      </c>
      <c r="X86" s="3">
        <f>N34</f>
        <v>32</v>
      </c>
      <c r="Y86" s="1">
        <f>R8</f>
        <v>6</v>
      </c>
      <c r="AE86">
        <f>N30</f>
        <v>28</v>
      </c>
      <c r="AF86">
        <f>Z7</f>
        <v>5</v>
      </c>
    </row>
    <row r="87" spans="14:33" x14ac:dyDescent="0.3">
      <c r="N87" s="2">
        <v>85</v>
      </c>
      <c r="O87" s="3">
        <f>I18</f>
        <v>16</v>
      </c>
      <c r="P87" s="3" t="s">
        <v>115</v>
      </c>
      <c r="Q87" s="24" t="s">
        <v>232</v>
      </c>
      <c r="W87" s="3">
        <v>85</v>
      </c>
      <c r="X87" s="3">
        <f>N34</f>
        <v>32</v>
      </c>
      <c r="Y87" s="1">
        <f>R9</f>
        <v>7</v>
      </c>
      <c r="AE87">
        <f>N31</f>
        <v>29</v>
      </c>
      <c r="AF87">
        <f>Z7</f>
        <v>5</v>
      </c>
    </row>
    <row r="88" spans="14:33" x14ac:dyDescent="0.3">
      <c r="N88" s="2">
        <v>86</v>
      </c>
      <c r="O88" s="3">
        <f>I18</f>
        <v>16</v>
      </c>
      <c r="P88" s="3" t="s">
        <v>116</v>
      </c>
      <c r="Q88" s="24" t="s">
        <v>233</v>
      </c>
      <c r="W88" s="3">
        <v>86</v>
      </c>
      <c r="X88" s="3">
        <f>N35</f>
        <v>33</v>
      </c>
      <c r="Y88" s="1">
        <f>R7</f>
        <v>5</v>
      </c>
      <c r="AE88">
        <f>N32</f>
        <v>30</v>
      </c>
      <c r="AF88">
        <f>Z7</f>
        <v>5</v>
      </c>
    </row>
    <row r="89" spans="14:33" x14ac:dyDescent="0.3">
      <c r="N89" s="2">
        <v>87</v>
      </c>
      <c r="O89" s="3">
        <f>I18</f>
        <v>16</v>
      </c>
      <c r="P89" s="3" t="s">
        <v>117</v>
      </c>
      <c r="Q89" s="24" t="s">
        <v>234</v>
      </c>
      <c r="W89" s="3">
        <v>87</v>
      </c>
      <c r="X89" s="3">
        <f>N35</f>
        <v>33</v>
      </c>
      <c r="Y89" s="1">
        <f>R8</f>
        <v>6</v>
      </c>
      <c r="AE89">
        <f>N33</f>
        <v>31</v>
      </c>
      <c r="AF89">
        <f>Z7</f>
        <v>5</v>
      </c>
    </row>
    <row r="90" spans="14:33" x14ac:dyDescent="0.3">
      <c r="N90" s="2">
        <v>88</v>
      </c>
      <c r="O90" s="3">
        <f>I18</f>
        <v>16</v>
      </c>
      <c r="P90" s="3" t="s">
        <v>118</v>
      </c>
      <c r="Q90" s="24" t="s">
        <v>235</v>
      </c>
      <c r="W90" s="3">
        <v>88</v>
      </c>
      <c r="X90" s="3">
        <f>N35</f>
        <v>33</v>
      </c>
      <c r="Y90" s="1">
        <f>R9</f>
        <v>7</v>
      </c>
      <c r="AE90">
        <f>N34</f>
        <v>32</v>
      </c>
      <c r="AF90">
        <f>Z7</f>
        <v>5</v>
      </c>
    </row>
    <row r="91" spans="14:33" x14ac:dyDescent="0.3">
      <c r="N91" s="2">
        <v>89</v>
      </c>
      <c r="O91" s="3">
        <f>I18</f>
        <v>16</v>
      </c>
      <c r="P91" s="3" t="s">
        <v>119</v>
      </c>
      <c r="Q91" s="24" t="s">
        <v>236</v>
      </c>
      <c r="W91" s="3">
        <v>89</v>
      </c>
      <c r="X91" s="3">
        <f>N36</f>
        <v>34</v>
      </c>
      <c r="Y91" s="1">
        <f>R7</f>
        <v>5</v>
      </c>
      <c r="AE91">
        <f>N35</f>
        <v>33</v>
      </c>
      <c r="AF91">
        <f>Z7</f>
        <v>5</v>
      </c>
    </row>
    <row r="92" spans="14:33" x14ac:dyDescent="0.3">
      <c r="N92" s="2">
        <v>90</v>
      </c>
      <c r="O92" s="3">
        <f>I18</f>
        <v>16</v>
      </c>
      <c r="P92" s="3" t="s">
        <v>131</v>
      </c>
      <c r="Q92" s="24" t="s">
        <v>237</v>
      </c>
      <c r="W92" s="3">
        <v>90</v>
      </c>
      <c r="X92" s="3">
        <f>N36</f>
        <v>34</v>
      </c>
      <c r="Y92" s="1">
        <f>R8</f>
        <v>6</v>
      </c>
      <c r="AE92">
        <f>N36</f>
        <v>34</v>
      </c>
      <c r="AF92">
        <f>Z7</f>
        <v>5</v>
      </c>
    </row>
    <row r="93" spans="14:33" x14ac:dyDescent="0.3">
      <c r="N93" s="2">
        <v>91</v>
      </c>
      <c r="O93" s="3">
        <f>I18</f>
        <v>16</v>
      </c>
      <c r="P93" s="3" t="s">
        <v>120</v>
      </c>
      <c r="Q93" s="24" t="s">
        <v>238</v>
      </c>
      <c r="W93" s="3">
        <v>91</v>
      </c>
      <c r="X93" s="3">
        <f>N36</f>
        <v>34</v>
      </c>
      <c r="Y93" s="1">
        <f>R9</f>
        <v>7</v>
      </c>
      <c r="AE93">
        <f>N37</f>
        <v>35</v>
      </c>
      <c r="AF93">
        <f>Z7</f>
        <v>5</v>
      </c>
    </row>
    <row r="94" spans="14:33" x14ac:dyDescent="0.3">
      <c r="N94" s="2">
        <v>92</v>
      </c>
      <c r="O94" s="3">
        <f>I18</f>
        <v>16</v>
      </c>
      <c r="P94" s="3" t="s">
        <v>121</v>
      </c>
      <c r="Q94" s="24" t="s">
        <v>239</v>
      </c>
      <c r="W94" s="3">
        <v>92</v>
      </c>
      <c r="X94" s="3">
        <f>N37</f>
        <v>35</v>
      </c>
      <c r="Y94" s="1">
        <f>R7</f>
        <v>5</v>
      </c>
      <c r="AE94">
        <f t="shared" ref="AE94:AE157" si="2">N38</f>
        <v>36</v>
      </c>
      <c r="AF94">
        <f>Z8</f>
        <v>6</v>
      </c>
      <c r="AG94" s="3" t="s">
        <v>66</v>
      </c>
    </row>
    <row r="95" spans="14:33" x14ac:dyDescent="0.3">
      <c r="N95" s="2">
        <v>93</v>
      </c>
      <c r="O95" s="3">
        <f>I18</f>
        <v>16</v>
      </c>
      <c r="P95" s="3" t="s">
        <v>122</v>
      </c>
      <c r="Q95" s="24" t="s">
        <v>240</v>
      </c>
      <c r="W95" s="3">
        <v>93</v>
      </c>
      <c r="X95" s="3">
        <f>N37</f>
        <v>35</v>
      </c>
      <c r="Y95" s="1">
        <f>R8</f>
        <v>6</v>
      </c>
      <c r="AE95">
        <f t="shared" si="2"/>
        <v>37</v>
      </c>
      <c r="AF95">
        <f>Z8</f>
        <v>6</v>
      </c>
      <c r="AG95" s="3" t="s">
        <v>67</v>
      </c>
    </row>
    <row r="96" spans="14:33" x14ac:dyDescent="0.3">
      <c r="N96" s="2">
        <v>94</v>
      </c>
      <c r="O96" s="3">
        <f>I18</f>
        <v>16</v>
      </c>
      <c r="P96" s="3" t="s">
        <v>123</v>
      </c>
      <c r="Q96" s="24" t="s">
        <v>241</v>
      </c>
      <c r="W96" s="3">
        <v>94</v>
      </c>
      <c r="X96" s="3">
        <f>N37</f>
        <v>35</v>
      </c>
      <c r="Y96" s="1">
        <f>R9</f>
        <v>7</v>
      </c>
      <c r="AE96">
        <f t="shared" si="2"/>
        <v>38</v>
      </c>
      <c r="AF96">
        <f>Z8</f>
        <v>6</v>
      </c>
      <c r="AG96" s="3" t="s">
        <v>68</v>
      </c>
    </row>
    <row r="97" spans="14:33" x14ac:dyDescent="0.3">
      <c r="N97" s="2">
        <v>95</v>
      </c>
      <c r="O97" s="3">
        <f>I18</f>
        <v>16</v>
      </c>
      <c r="P97" s="3" t="s">
        <v>125</v>
      </c>
      <c r="Q97" s="24" t="s">
        <v>244</v>
      </c>
      <c r="W97" s="3">
        <v>95</v>
      </c>
      <c r="X97" s="3">
        <f>N38</f>
        <v>36</v>
      </c>
      <c r="Y97" s="1">
        <f>R10</f>
        <v>8</v>
      </c>
      <c r="AE97">
        <f t="shared" si="2"/>
        <v>39</v>
      </c>
      <c r="AF97">
        <f>Z8</f>
        <v>6</v>
      </c>
      <c r="AG97" s="3" t="s">
        <v>69</v>
      </c>
    </row>
    <row r="98" spans="14:33" x14ac:dyDescent="0.3">
      <c r="N98" s="2">
        <v>96</v>
      </c>
      <c r="O98" s="3">
        <f>I18</f>
        <v>16</v>
      </c>
      <c r="P98" s="3" t="s">
        <v>126</v>
      </c>
      <c r="Q98" s="24" t="s">
        <v>242</v>
      </c>
      <c r="W98" s="3">
        <v>96</v>
      </c>
      <c r="X98" s="3">
        <f>N39</f>
        <v>37</v>
      </c>
      <c r="Y98" s="1">
        <f>R10</f>
        <v>8</v>
      </c>
      <c r="AE98">
        <f t="shared" si="2"/>
        <v>40</v>
      </c>
      <c r="AF98">
        <f>Z8</f>
        <v>6</v>
      </c>
      <c r="AG98" s="3" t="s">
        <v>70</v>
      </c>
    </row>
    <row r="99" spans="14:33" x14ac:dyDescent="0.3">
      <c r="N99" s="2">
        <v>98</v>
      </c>
      <c r="O99" s="3">
        <f>I18</f>
        <v>16</v>
      </c>
      <c r="P99" s="3" t="s">
        <v>128</v>
      </c>
      <c r="Q99" s="24" t="s">
        <v>245</v>
      </c>
      <c r="W99" s="3">
        <v>97</v>
      </c>
      <c r="X99" s="3">
        <f>N40</f>
        <v>38</v>
      </c>
      <c r="Y99" s="1">
        <f>R10</f>
        <v>8</v>
      </c>
      <c r="AE99">
        <f t="shared" si="2"/>
        <v>41</v>
      </c>
      <c r="AF99">
        <f>Z8</f>
        <v>6</v>
      </c>
      <c r="AG99" s="3" t="s">
        <v>71</v>
      </c>
    </row>
    <row r="100" spans="14:33" x14ac:dyDescent="0.3">
      <c r="N100" s="2">
        <v>99</v>
      </c>
      <c r="O100" s="3">
        <f>I18</f>
        <v>16</v>
      </c>
      <c r="P100" s="3" t="s">
        <v>130</v>
      </c>
      <c r="Q100" s="24" t="s">
        <v>246</v>
      </c>
      <c r="W100" s="3">
        <v>98</v>
      </c>
      <c r="X100" s="3">
        <f>N41</f>
        <v>39</v>
      </c>
      <c r="Y100" s="1">
        <f>R10</f>
        <v>8</v>
      </c>
      <c r="AE100">
        <f t="shared" si="2"/>
        <v>42</v>
      </c>
      <c r="AF100">
        <f>Z8</f>
        <v>6</v>
      </c>
      <c r="AG100" s="3" t="s">
        <v>72</v>
      </c>
    </row>
    <row r="101" spans="14:33" x14ac:dyDescent="0.3">
      <c r="N101" s="2">
        <v>100</v>
      </c>
      <c r="O101" s="3">
        <f>I18</f>
        <v>16</v>
      </c>
      <c r="P101" s="3" t="s">
        <v>129</v>
      </c>
      <c r="Q101" s="24" t="s">
        <v>247</v>
      </c>
      <c r="W101" s="3">
        <v>99</v>
      </c>
      <c r="X101" s="3">
        <f>N42</f>
        <v>40</v>
      </c>
      <c r="Y101" s="1">
        <f>R11</f>
        <v>9</v>
      </c>
      <c r="AE101">
        <f t="shared" si="2"/>
        <v>43</v>
      </c>
      <c r="AF101">
        <f>Z8</f>
        <v>6</v>
      </c>
      <c r="AG101" s="3" t="s">
        <v>73</v>
      </c>
    </row>
    <row r="102" spans="14:33" x14ac:dyDescent="0.3">
      <c r="N102" s="2">
        <v>101</v>
      </c>
      <c r="O102" s="3">
        <f>I18</f>
        <v>16</v>
      </c>
      <c r="P102" s="3" t="s">
        <v>124</v>
      </c>
      <c r="Q102" s="24" t="s">
        <v>248</v>
      </c>
      <c r="W102" s="3">
        <v>100</v>
      </c>
      <c r="X102" s="3">
        <f>N43</f>
        <v>41</v>
      </c>
      <c r="Y102" s="1">
        <f>R11</f>
        <v>9</v>
      </c>
      <c r="AE102">
        <f t="shared" si="2"/>
        <v>44</v>
      </c>
      <c r="AF102">
        <f>Z8</f>
        <v>6</v>
      </c>
      <c r="AG102" s="3" t="s">
        <v>74</v>
      </c>
    </row>
    <row r="103" spans="14:33" x14ac:dyDescent="0.3">
      <c r="N103" s="2">
        <v>102</v>
      </c>
      <c r="O103" s="3">
        <f>I20</f>
        <v>18</v>
      </c>
      <c r="P103" s="3" t="s">
        <v>132</v>
      </c>
      <c r="Q103" s="24" t="s">
        <v>288</v>
      </c>
      <c r="W103" s="3">
        <v>101</v>
      </c>
      <c r="X103" s="3">
        <f>N44</f>
        <v>42</v>
      </c>
      <c r="Y103" s="1">
        <f>R12</f>
        <v>10</v>
      </c>
      <c r="AE103">
        <f t="shared" si="2"/>
        <v>45</v>
      </c>
      <c r="AF103">
        <f>Z8</f>
        <v>6</v>
      </c>
      <c r="AG103" s="3" t="s">
        <v>76</v>
      </c>
    </row>
    <row r="104" spans="14:33" x14ac:dyDescent="0.3">
      <c r="N104" s="2">
        <v>103</v>
      </c>
      <c r="O104" s="3">
        <f>I20</f>
        <v>18</v>
      </c>
      <c r="P104" s="3" t="s">
        <v>133</v>
      </c>
      <c r="Q104" s="24" t="s">
        <v>287</v>
      </c>
      <c r="W104" s="3">
        <v>102</v>
      </c>
      <c r="X104" s="3">
        <f>N45</f>
        <v>43</v>
      </c>
      <c r="Y104" s="1">
        <f>R13</f>
        <v>11</v>
      </c>
      <c r="AE104">
        <f t="shared" si="2"/>
        <v>46</v>
      </c>
      <c r="AF104">
        <f>Z8</f>
        <v>6</v>
      </c>
      <c r="AG104" s="3" t="s">
        <v>77</v>
      </c>
    </row>
    <row r="105" spans="14:33" x14ac:dyDescent="0.3">
      <c r="N105" s="2">
        <v>104</v>
      </c>
      <c r="O105" s="3">
        <f>I21</f>
        <v>19</v>
      </c>
      <c r="P105" s="3" t="s">
        <v>249</v>
      </c>
      <c r="Q105" s="24" t="s">
        <v>286</v>
      </c>
      <c r="W105" s="3">
        <v>103</v>
      </c>
      <c r="X105" s="3">
        <f>N46</f>
        <v>44</v>
      </c>
      <c r="Y105" s="1">
        <f>R13</f>
        <v>11</v>
      </c>
      <c r="AE105">
        <f t="shared" si="2"/>
        <v>47</v>
      </c>
      <c r="AF105">
        <f>Z8</f>
        <v>6</v>
      </c>
      <c r="AG105" s="3" t="s">
        <v>78</v>
      </c>
    </row>
    <row r="106" spans="14:33" x14ac:dyDescent="0.3">
      <c r="N106" s="2">
        <v>105</v>
      </c>
      <c r="O106" s="3">
        <f>I21</f>
        <v>19</v>
      </c>
      <c r="P106" s="3" t="s">
        <v>250</v>
      </c>
      <c r="Q106" s="24" t="s">
        <v>279</v>
      </c>
      <c r="W106" s="3">
        <v>104</v>
      </c>
      <c r="X106" s="3">
        <f>N47</f>
        <v>45</v>
      </c>
      <c r="Y106" s="1">
        <f>R14</f>
        <v>12</v>
      </c>
      <c r="AE106">
        <f t="shared" si="2"/>
        <v>48</v>
      </c>
      <c r="AF106">
        <f>Z8</f>
        <v>6</v>
      </c>
      <c r="AG106" s="3" t="s">
        <v>79</v>
      </c>
    </row>
    <row r="107" spans="14:33" x14ac:dyDescent="0.3">
      <c r="N107" s="2">
        <v>106</v>
      </c>
      <c r="O107" s="3">
        <f>I21</f>
        <v>19</v>
      </c>
      <c r="P107" s="3" t="s">
        <v>251</v>
      </c>
      <c r="Q107" s="24" t="s">
        <v>280</v>
      </c>
      <c r="W107" s="3">
        <v>105</v>
      </c>
      <c r="X107" s="3">
        <f>N48</f>
        <v>46</v>
      </c>
      <c r="Y107" s="1">
        <f>R14</f>
        <v>12</v>
      </c>
      <c r="AE107">
        <f t="shared" si="2"/>
        <v>49</v>
      </c>
      <c r="AF107">
        <f>Z8</f>
        <v>6</v>
      </c>
      <c r="AG107" s="3" t="s">
        <v>80</v>
      </c>
    </row>
    <row r="108" spans="14:33" x14ac:dyDescent="0.3">
      <c r="N108" s="2">
        <v>107</v>
      </c>
      <c r="O108" s="3">
        <f>I21</f>
        <v>19</v>
      </c>
      <c r="P108" s="3" t="s">
        <v>252</v>
      </c>
      <c r="Q108" s="24" t="s">
        <v>281</v>
      </c>
      <c r="W108" s="3">
        <v>106</v>
      </c>
      <c r="X108" s="3">
        <f>N49</f>
        <v>47</v>
      </c>
      <c r="Y108" s="1">
        <f>R15</f>
        <v>13</v>
      </c>
      <c r="AE108">
        <f t="shared" si="2"/>
        <v>50</v>
      </c>
      <c r="AF108">
        <f>Z8</f>
        <v>6</v>
      </c>
      <c r="AG108" s="3" t="s">
        <v>81</v>
      </c>
    </row>
    <row r="109" spans="14:33" x14ac:dyDescent="0.3">
      <c r="N109" s="2">
        <v>108</v>
      </c>
      <c r="O109" s="3">
        <f>I21</f>
        <v>19</v>
      </c>
      <c r="P109" s="3" t="s">
        <v>253</v>
      </c>
      <c r="Q109" s="24" t="s">
        <v>282</v>
      </c>
      <c r="W109" s="3">
        <v>107</v>
      </c>
      <c r="X109" s="3">
        <f>N50</f>
        <v>48</v>
      </c>
      <c r="Y109" s="1">
        <f>R15</f>
        <v>13</v>
      </c>
      <c r="AE109">
        <f t="shared" si="2"/>
        <v>51</v>
      </c>
      <c r="AF109">
        <f>Z8</f>
        <v>6</v>
      </c>
      <c r="AG109" s="3" t="s">
        <v>83</v>
      </c>
    </row>
    <row r="110" spans="14:33" x14ac:dyDescent="0.3">
      <c r="N110" s="2">
        <v>109</v>
      </c>
      <c r="O110" s="3">
        <f>I21</f>
        <v>19</v>
      </c>
      <c r="P110" s="3" t="s">
        <v>254</v>
      </c>
      <c r="Q110" s="24" t="s">
        <v>283</v>
      </c>
      <c r="W110" s="3">
        <v>108</v>
      </c>
      <c r="X110" s="3">
        <f>N51</f>
        <v>49</v>
      </c>
      <c r="Y110" s="1">
        <f>R15</f>
        <v>13</v>
      </c>
      <c r="AE110">
        <f t="shared" si="2"/>
        <v>52</v>
      </c>
      <c r="AF110">
        <f>Z8</f>
        <v>6</v>
      </c>
      <c r="AG110" s="3" t="s">
        <v>82</v>
      </c>
    </row>
    <row r="111" spans="14:33" x14ac:dyDescent="0.3">
      <c r="N111" s="2">
        <v>110</v>
      </c>
      <c r="O111" s="3">
        <f>I21</f>
        <v>19</v>
      </c>
      <c r="P111" s="3" t="s">
        <v>255</v>
      </c>
      <c r="Q111" s="24" t="s">
        <v>284</v>
      </c>
      <c r="W111" s="3">
        <v>109</v>
      </c>
      <c r="X111" s="3">
        <f>N52</f>
        <v>50</v>
      </c>
      <c r="Y111" s="1">
        <f>R15</f>
        <v>13</v>
      </c>
      <c r="AE111">
        <f t="shared" si="2"/>
        <v>53</v>
      </c>
      <c r="AF111">
        <f>Z19</f>
        <v>18</v>
      </c>
      <c r="AG111" s="3" t="s">
        <v>91</v>
      </c>
    </row>
    <row r="112" spans="14:33" x14ac:dyDescent="0.3">
      <c r="N112" s="2">
        <v>111</v>
      </c>
      <c r="O112" s="3">
        <f>I21</f>
        <v>19</v>
      </c>
      <c r="P112" s="3" t="s">
        <v>256</v>
      </c>
      <c r="Q112" s="24" t="s">
        <v>285</v>
      </c>
      <c r="W112" s="3">
        <v>110</v>
      </c>
      <c r="X112" s="3">
        <f>N53</f>
        <v>51</v>
      </c>
      <c r="Y112" s="1">
        <f>R15</f>
        <v>13</v>
      </c>
      <c r="AE112">
        <f t="shared" si="2"/>
        <v>54</v>
      </c>
      <c r="AF112">
        <f>Z21</f>
        <v>20</v>
      </c>
      <c r="AG112" s="3" t="s">
        <v>84</v>
      </c>
    </row>
    <row r="113" spans="14:33" x14ac:dyDescent="0.3">
      <c r="N113" s="2">
        <v>112</v>
      </c>
      <c r="O113" s="3">
        <f>I23</f>
        <v>21</v>
      </c>
      <c r="P113" s="3" t="s">
        <v>134</v>
      </c>
      <c r="Q113" s="24" t="s">
        <v>272</v>
      </c>
      <c r="W113" s="3">
        <v>111</v>
      </c>
      <c r="X113" s="3">
        <f>N54</f>
        <v>52</v>
      </c>
      <c r="Y113" s="1">
        <f>R15</f>
        <v>13</v>
      </c>
      <c r="AE113">
        <f t="shared" si="2"/>
        <v>55</v>
      </c>
      <c r="AF113">
        <f>Z9</f>
        <v>7</v>
      </c>
      <c r="AG113" s="3" t="s">
        <v>85</v>
      </c>
    </row>
    <row r="114" spans="14:33" x14ac:dyDescent="0.3">
      <c r="N114" s="2">
        <v>113</v>
      </c>
      <c r="O114" s="3">
        <f>I24</f>
        <v>22</v>
      </c>
      <c r="P114" s="3" t="s">
        <v>135</v>
      </c>
      <c r="Q114" s="24" t="s">
        <v>273</v>
      </c>
      <c r="W114" s="3">
        <v>112</v>
      </c>
      <c r="X114" s="3">
        <f>N55</f>
        <v>53</v>
      </c>
      <c r="Y114" s="1">
        <f>R16</f>
        <v>14</v>
      </c>
      <c r="AE114">
        <f t="shared" si="2"/>
        <v>56</v>
      </c>
      <c r="AF114">
        <f>Z9</f>
        <v>7</v>
      </c>
      <c r="AG114" s="3" t="s">
        <v>86</v>
      </c>
    </row>
    <row r="115" spans="14:33" x14ac:dyDescent="0.3">
      <c r="N115" s="2">
        <v>114</v>
      </c>
      <c r="O115" s="3">
        <f>I24</f>
        <v>22</v>
      </c>
      <c r="P115" s="3" t="s">
        <v>136</v>
      </c>
      <c r="Q115" s="24" t="s">
        <v>274</v>
      </c>
      <c r="W115" s="3">
        <v>113</v>
      </c>
      <c r="X115" s="3">
        <f>N56</f>
        <v>54</v>
      </c>
      <c r="Y115" s="1">
        <f>R17</f>
        <v>15</v>
      </c>
      <c r="AE115">
        <f t="shared" si="2"/>
        <v>57</v>
      </c>
      <c r="AF115">
        <f>Z9</f>
        <v>7</v>
      </c>
      <c r="AG115" s="3" t="s">
        <v>87</v>
      </c>
    </row>
    <row r="116" spans="14:33" x14ac:dyDescent="0.3">
      <c r="N116" s="2">
        <v>115</v>
      </c>
      <c r="O116" s="3">
        <f>I25</f>
        <v>23</v>
      </c>
      <c r="P116" s="3" t="s">
        <v>138</v>
      </c>
      <c r="Q116" s="24" t="s">
        <v>275</v>
      </c>
      <c r="W116" s="3">
        <v>114</v>
      </c>
      <c r="X116" s="3">
        <f>N57</f>
        <v>55</v>
      </c>
      <c r="Y116" s="1">
        <f>R18</f>
        <v>16</v>
      </c>
      <c r="AE116">
        <f t="shared" si="2"/>
        <v>58</v>
      </c>
      <c r="AF116">
        <f>Z9</f>
        <v>7</v>
      </c>
      <c r="AG116" s="3" t="s">
        <v>88</v>
      </c>
    </row>
    <row r="117" spans="14:33" x14ac:dyDescent="0.3">
      <c r="N117" s="2">
        <v>116</v>
      </c>
      <c r="O117" s="3">
        <f>I26</f>
        <v>24</v>
      </c>
      <c r="P117" s="3" t="s">
        <v>137</v>
      </c>
      <c r="Q117" s="24" t="s">
        <v>276</v>
      </c>
      <c r="W117" s="3">
        <v>115</v>
      </c>
      <c r="X117" s="3">
        <f>N58</f>
        <v>56</v>
      </c>
      <c r="Y117" s="1">
        <f>R18</f>
        <v>16</v>
      </c>
      <c r="AE117">
        <f t="shared" si="2"/>
        <v>59</v>
      </c>
      <c r="AF117">
        <f>Z9</f>
        <v>7</v>
      </c>
      <c r="AG117" s="3" t="s">
        <v>89</v>
      </c>
    </row>
    <row r="118" spans="14:33" x14ac:dyDescent="0.3">
      <c r="N118" s="2">
        <v>117</v>
      </c>
      <c r="O118" s="3">
        <f>I27</f>
        <v>25</v>
      </c>
      <c r="P118" s="3" t="s">
        <v>139</v>
      </c>
      <c r="Q118" s="24" t="s">
        <v>277</v>
      </c>
      <c r="W118" s="3">
        <v>116</v>
      </c>
      <c r="X118" s="3">
        <f>N59</f>
        <v>57</v>
      </c>
      <c r="Y118" s="1">
        <f>R18</f>
        <v>16</v>
      </c>
      <c r="AE118">
        <f t="shared" si="2"/>
        <v>60</v>
      </c>
      <c r="AF118">
        <f>Z9</f>
        <v>7</v>
      </c>
      <c r="AG118" s="3" t="s">
        <v>92</v>
      </c>
    </row>
    <row r="119" spans="14:33" x14ac:dyDescent="0.3">
      <c r="N119" s="2">
        <v>118</v>
      </c>
      <c r="O119" s="3">
        <f>I27</f>
        <v>25</v>
      </c>
      <c r="P119" s="3" t="s">
        <v>140</v>
      </c>
      <c r="Q119" s="24" t="s">
        <v>278</v>
      </c>
      <c r="W119" s="3">
        <v>117</v>
      </c>
      <c r="X119" s="3">
        <f>N60</f>
        <v>58</v>
      </c>
      <c r="Y119" s="1">
        <f>R18</f>
        <v>16</v>
      </c>
      <c r="AE119">
        <f t="shared" si="2"/>
        <v>61</v>
      </c>
      <c r="AF119">
        <f>Z9</f>
        <v>7</v>
      </c>
      <c r="AG119" s="3" t="s">
        <v>93</v>
      </c>
    </row>
    <row r="120" spans="14:33" x14ac:dyDescent="0.3">
      <c r="N120" s="2">
        <v>119</v>
      </c>
      <c r="O120" s="3">
        <f>I27</f>
        <v>25</v>
      </c>
      <c r="P120" s="3" t="s">
        <v>127</v>
      </c>
      <c r="Q120" s="24" t="s">
        <v>243</v>
      </c>
      <c r="W120" s="3">
        <v>118</v>
      </c>
      <c r="X120" s="3">
        <f>N61</f>
        <v>59</v>
      </c>
      <c r="Y120" s="1">
        <f>R18</f>
        <v>16</v>
      </c>
      <c r="AE120">
        <f t="shared" si="2"/>
        <v>62</v>
      </c>
      <c r="AF120">
        <f>Z9</f>
        <v>7</v>
      </c>
      <c r="AG120" s="3" t="s">
        <v>90</v>
      </c>
    </row>
    <row r="121" spans="14:33" x14ac:dyDescent="0.3">
      <c r="N121" s="2">
        <v>120</v>
      </c>
      <c r="O121" s="3">
        <f>I28</f>
        <v>26</v>
      </c>
      <c r="P121" s="3" t="s">
        <v>48</v>
      </c>
      <c r="Q121" s="24" t="s">
        <v>179</v>
      </c>
      <c r="W121" s="3">
        <v>119</v>
      </c>
      <c r="X121" s="3">
        <f>N62</f>
        <v>60</v>
      </c>
      <c r="Y121" s="1">
        <f>R18</f>
        <v>16</v>
      </c>
      <c r="AE121">
        <f t="shared" si="2"/>
        <v>63</v>
      </c>
      <c r="AF121">
        <f>Z9</f>
        <v>7</v>
      </c>
      <c r="AG121" s="3" t="s">
        <v>94</v>
      </c>
    </row>
    <row r="122" spans="14:33" x14ac:dyDescent="0.3">
      <c r="N122" s="2">
        <v>121</v>
      </c>
      <c r="O122" s="3">
        <f>I31</f>
        <v>29</v>
      </c>
      <c r="P122" s="3" t="s">
        <v>270</v>
      </c>
      <c r="Q122" s="1" t="s">
        <v>271</v>
      </c>
      <c r="W122" s="3">
        <v>120</v>
      </c>
      <c r="X122" s="3">
        <f>N63</f>
        <v>61</v>
      </c>
      <c r="Y122" s="1">
        <f>R18</f>
        <v>16</v>
      </c>
      <c r="AE122">
        <f t="shared" si="2"/>
        <v>64</v>
      </c>
      <c r="AF122">
        <f>Z9</f>
        <v>7</v>
      </c>
      <c r="AG122" s="3" t="s">
        <v>95</v>
      </c>
    </row>
    <row r="123" spans="14:33" x14ac:dyDescent="0.3">
      <c r="N123" s="2">
        <v>122</v>
      </c>
      <c r="O123" s="3">
        <f>I31</f>
        <v>29</v>
      </c>
      <c r="P123" s="3" t="s">
        <v>360</v>
      </c>
      <c r="Q123" s="1" t="s">
        <v>383</v>
      </c>
      <c r="W123" s="3">
        <v>121</v>
      </c>
      <c r="X123" s="3">
        <f>N64</f>
        <v>62</v>
      </c>
      <c r="Y123" s="1">
        <f>R19</f>
        <v>17</v>
      </c>
      <c r="AE123">
        <f t="shared" si="2"/>
        <v>65</v>
      </c>
      <c r="AF123">
        <f>Z19</f>
        <v>18</v>
      </c>
      <c r="AG123" s="3" t="s">
        <v>97</v>
      </c>
    </row>
    <row r="124" spans="14:33" x14ac:dyDescent="0.3">
      <c r="N124" s="2">
        <v>123</v>
      </c>
      <c r="O124" s="3">
        <f>I32</f>
        <v>30</v>
      </c>
      <c r="P124" s="3" t="s">
        <v>359</v>
      </c>
      <c r="Q124" s="1" t="s">
        <v>384</v>
      </c>
      <c r="W124" s="3">
        <v>122</v>
      </c>
      <c r="X124" s="3">
        <f>N65</f>
        <v>63</v>
      </c>
      <c r="Y124" s="1">
        <f>R19</f>
        <v>17</v>
      </c>
      <c r="AE124">
        <f t="shared" si="2"/>
        <v>66</v>
      </c>
      <c r="AF124">
        <f>Z19</f>
        <v>18</v>
      </c>
      <c r="AG124" s="3" t="s">
        <v>96</v>
      </c>
    </row>
    <row r="125" spans="14:33" x14ac:dyDescent="0.3">
      <c r="N125" s="2">
        <v>124</v>
      </c>
      <c r="O125" s="3">
        <f>I32</f>
        <v>30</v>
      </c>
      <c r="P125" s="3" t="s">
        <v>361</v>
      </c>
      <c r="Q125" s="1" t="s">
        <v>385</v>
      </c>
      <c r="W125" s="3">
        <v>123</v>
      </c>
      <c r="X125" s="3">
        <f>N66</f>
        <v>64</v>
      </c>
      <c r="Y125" s="1">
        <f>R19</f>
        <v>17</v>
      </c>
      <c r="AE125">
        <f t="shared" si="2"/>
        <v>67</v>
      </c>
      <c r="AF125">
        <f>Z19</f>
        <v>18</v>
      </c>
      <c r="AG125" s="3" t="s">
        <v>98</v>
      </c>
    </row>
    <row r="126" spans="14:33" x14ac:dyDescent="0.3">
      <c r="N126" s="2">
        <v>125</v>
      </c>
      <c r="O126" s="3">
        <f>I29</f>
        <v>27</v>
      </c>
      <c r="P126" s="3" t="s">
        <v>363</v>
      </c>
      <c r="Q126" s="1" t="s">
        <v>386</v>
      </c>
      <c r="W126" s="3">
        <v>124</v>
      </c>
      <c r="X126" s="3">
        <f>N67</f>
        <v>65</v>
      </c>
      <c r="Y126" s="1">
        <f>R20</f>
        <v>18</v>
      </c>
      <c r="AE126">
        <f t="shared" si="2"/>
        <v>68</v>
      </c>
      <c r="AF126">
        <f>Z19</f>
        <v>18</v>
      </c>
      <c r="AG126" s="3" t="s">
        <v>99</v>
      </c>
    </row>
    <row r="127" spans="14:33" x14ac:dyDescent="0.3">
      <c r="N127" s="2">
        <v>126</v>
      </c>
      <c r="O127" s="3">
        <f>I29</f>
        <v>27</v>
      </c>
      <c r="P127" s="3" t="s">
        <v>362</v>
      </c>
      <c r="Q127" s="1" t="s">
        <v>387</v>
      </c>
      <c r="W127" s="3">
        <v>125</v>
      </c>
      <c r="X127" s="3">
        <f>N68</f>
        <v>66</v>
      </c>
      <c r="Y127" s="1">
        <f>R20</f>
        <v>18</v>
      </c>
      <c r="AE127">
        <f t="shared" si="2"/>
        <v>69</v>
      </c>
      <c r="AF127">
        <f>Z19</f>
        <v>18</v>
      </c>
      <c r="AG127" s="3" t="s">
        <v>296</v>
      </c>
    </row>
    <row r="128" spans="14:33" x14ac:dyDescent="0.3">
      <c r="N128" s="2">
        <v>127</v>
      </c>
      <c r="O128" s="3">
        <f>I30</f>
        <v>28</v>
      </c>
      <c r="P128" s="3" t="s">
        <v>364</v>
      </c>
      <c r="Q128" s="1" t="s">
        <v>388</v>
      </c>
      <c r="W128" s="3">
        <v>126</v>
      </c>
      <c r="X128" s="3">
        <f>N69</f>
        <v>67</v>
      </c>
      <c r="Y128" s="1">
        <f>R20</f>
        <v>18</v>
      </c>
      <c r="AE128">
        <f t="shared" si="2"/>
        <v>70</v>
      </c>
      <c r="AF128">
        <f>Z19</f>
        <v>18</v>
      </c>
      <c r="AG128" s="3" t="s">
        <v>100</v>
      </c>
    </row>
    <row r="129" spans="14:33" x14ac:dyDescent="0.3">
      <c r="N129" s="2">
        <v>128</v>
      </c>
      <c r="O129" s="3">
        <f>I30</f>
        <v>28</v>
      </c>
      <c r="P129" s="3" t="s">
        <v>365</v>
      </c>
      <c r="Q129" s="1" t="s">
        <v>389</v>
      </c>
      <c r="W129" s="3">
        <v>127</v>
      </c>
      <c r="X129" s="3">
        <f>N70</f>
        <v>68</v>
      </c>
      <c r="Y129" s="1">
        <f>R20</f>
        <v>18</v>
      </c>
      <c r="AE129">
        <f t="shared" si="2"/>
        <v>71</v>
      </c>
      <c r="AF129">
        <f>Z19</f>
        <v>18</v>
      </c>
      <c r="AG129" s="3" t="s">
        <v>101</v>
      </c>
    </row>
    <row r="130" spans="14:33" x14ac:dyDescent="0.3">
      <c r="N130" s="2">
        <v>129</v>
      </c>
      <c r="O130" s="3">
        <f>I30</f>
        <v>28</v>
      </c>
      <c r="P130" s="3" t="s">
        <v>366</v>
      </c>
      <c r="Q130" s="1" t="s">
        <v>390</v>
      </c>
      <c r="W130" s="3">
        <v>128</v>
      </c>
      <c r="X130" s="3">
        <f>N71</f>
        <v>69</v>
      </c>
      <c r="Y130" s="1">
        <f>R21</f>
        <v>19</v>
      </c>
      <c r="AE130">
        <f t="shared" si="2"/>
        <v>72</v>
      </c>
      <c r="AF130">
        <f>Z19</f>
        <v>18</v>
      </c>
      <c r="AG130" s="3" t="s">
        <v>102</v>
      </c>
    </row>
    <row r="131" spans="14:33" x14ac:dyDescent="0.3">
      <c r="N131" s="2">
        <v>130</v>
      </c>
      <c r="O131" s="3">
        <f>I30</f>
        <v>28</v>
      </c>
      <c r="P131" s="3" t="s">
        <v>367</v>
      </c>
      <c r="Q131" s="1" t="s">
        <v>391</v>
      </c>
      <c r="W131" s="3">
        <v>129</v>
      </c>
      <c r="X131" s="3">
        <f>N72</f>
        <v>70</v>
      </c>
      <c r="Y131" s="1">
        <f>R21</f>
        <v>19</v>
      </c>
      <c r="AE131">
        <f t="shared" si="2"/>
        <v>73</v>
      </c>
      <c r="AF131">
        <f>Z19</f>
        <v>18</v>
      </c>
      <c r="AG131" s="3" t="s">
        <v>103</v>
      </c>
    </row>
    <row r="132" spans="14:33" x14ac:dyDescent="0.3">
      <c r="N132" s="2">
        <v>131</v>
      </c>
      <c r="O132" s="3">
        <f>I30</f>
        <v>28</v>
      </c>
      <c r="P132" s="3" t="s">
        <v>368</v>
      </c>
      <c r="Q132" s="1" t="s">
        <v>392</v>
      </c>
      <c r="W132" s="3">
        <v>130</v>
      </c>
      <c r="X132" s="3">
        <f>N73</f>
        <v>71</v>
      </c>
      <c r="Y132" s="1">
        <f>R21</f>
        <v>19</v>
      </c>
      <c r="AE132">
        <f t="shared" si="2"/>
        <v>74</v>
      </c>
      <c r="AF132">
        <f>Z19</f>
        <v>18</v>
      </c>
      <c r="AG132" s="3" t="s">
        <v>104</v>
      </c>
    </row>
    <row r="133" spans="14:33" x14ac:dyDescent="0.3">
      <c r="N133" s="2">
        <v>132</v>
      </c>
      <c r="O133" s="3">
        <f>I34</f>
        <v>32</v>
      </c>
      <c r="P133" s="3" t="s">
        <v>370</v>
      </c>
      <c r="Q133" s="1" t="s">
        <v>393</v>
      </c>
      <c r="W133" s="3">
        <v>131</v>
      </c>
      <c r="X133" s="3">
        <f>N74</f>
        <v>72</v>
      </c>
      <c r="Y133" s="1">
        <f>R21</f>
        <v>19</v>
      </c>
      <c r="AE133">
        <f t="shared" si="2"/>
        <v>75</v>
      </c>
      <c r="AF133">
        <f>Z19</f>
        <v>18</v>
      </c>
      <c r="AG133" s="3" t="s">
        <v>105</v>
      </c>
    </row>
    <row r="134" spans="14:33" x14ac:dyDescent="0.3">
      <c r="N134" s="2">
        <v>133</v>
      </c>
      <c r="O134" s="3">
        <f>I34</f>
        <v>32</v>
      </c>
      <c r="P134" s="3" t="s">
        <v>376</v>
      </c>
      <c r="Q134" s="1" t="s">
        <v>394</v>
      </c>
      <c r="W134" s="3">
        <v>132</v>
      </c>
      <c r="X134" s="3">
        <f>N75</f>
        <v>73</v>
      </c>
      <c r="Y134" s="1">
        <f>R21</f>
        <v>19</v>
      </c>
      <c r="AE134">
        <f t="shared" si="2"/>
        <v>76</v>
      </c>
      <c r="AF134">
        <f>Z22</f>
        <v>21</v>
      </c>
      <c r="AG134" s="3" t="s">
        <v>106</v>
      </c>
    </row>
    <row r="135" spans="14:33" x14ac:dyDescent="0.3">
      <c r="N135" s="2">
        <v>134</v>
      </c>
      <c r="O135" s="3">
        <f>I34</f>
        <v>32</v>
      </c>
      <c r="P135" s="3" t="s">
        <v>378</v>
      </c>
      <c r="Q135" s="1" t="s">
        <v>395</v>
      </c>
      <c r="W135" s="3">
        <v>133</v>
      </c>
      <c r="X135" s="3">
        <f>N76</f>
        <v>74</v>
      </c>
      <c r="Y135" s="1">
        <f>R21</f>
        <v>19</v>
      </c>
      <c r="AE135">
        <f t="shared" si="2"/>
        <v>77</v>
      </c>
      <c r="AF135">
        <f>Z22</f>
        <v>21</v>
      </c>
      <c r="AG135" s="3" t="s">
        <v>107</v>
      </c>
    </row>
    <row r="136" spans="14:33" x14ac:dyDescent="0.3">
      <c r="N136" s="2">
        <v>135</v>
      </c>
      <c r="O136" s="3">
        <f>I34</f>
        <v>32</v>
      </c>
      <c r="P136" s="3" t="s">
        <v>377</v>
      </c>
      <c r="Q136" s="1" t="s">
        <v>396</v>
      </c>
      <c r="W136" s="3">
        <v>134</v>
      </c>
      <c r="X136" s="3">
        <f>N77</f>
        <v>75</v>
      </c>
      <c r="Y136" s="1">
        <f>R21</f>
        <v>19</v>
      </c>
      <c r="AE136">
        <f t="shared" si="2"/>
        <v>78</v>
      </c>
      <c r="AF136">
        <f>Z22</f>
        <v>21</v>
      </c>
      <c r="AG136" s="3" t="s">
        <v>108</v>
      </c>
    </row>
    <row r="137" spans="14:33" x14ac:dyDescent="0.3">
      <c r="N137" s="2">
        <v>136</v>
      </c>
      <c r="O137" s="3">
        <f>I34</f>
        <v>32</v>
      </c>
      <c r="P137" s="3" t="s">
        <v>379</v>
      </c>
      <c r="Q137" s="1" t="s">
        <v>397</v>
      </c>
      <c r="W137" s="3">
        <v>135</v>
      </c>
      <c r="X137" s="3">
        <f>N78</f>
        <v>76</v>
      </c>
      <c r="Y137" s="1">
        <f>R22</f>
        <v>20</v>
      </c>
      <c r="AE137">
        <f t="shared" si="2"/>
        <v>79</v>
      </c>
      <c r="AF137">
        <f>Z22</f>
        <v>21</v>
      </c>
      <c r="AG137" s="3" t="s">
        <v>109</v>
      </c>
    </row>
    <row r="138" spans="14:33" x14ac:dyDescent="0.3">
      <c r="N138" s="2">
        <v>137</v>
      </c>
      <c r="O138" s="3">
        <f>I33</f>
        <v>31</v>
      </c>
      <c r="P138" s="3" t="s">
        <v>380</v>
      </c>
      <c r="Q138" s="1" t="s">
        <v>398</v>
      </c>
      <c r="W138" s="3">
        <v>136</v>
      </c>
      <c r="X138" s="3">
        <f>N79</f>
        <v>77</v>
      </c>
      <c r="Y138" s="1">
        <f>R22</f>
        <v>20</v>
      </c>
      <c r="AE138">
        <f t="shared" si="2"/>
        <v>80</v>
      </c>
      <c r="AF138">
        <f>Z22</f>
        <v>21</v>
      </c>
      <c r="AG138" s="3" t="s">
        <v>110</v>
      </c>
    </row>
    <row r="139" spans="14:33" x14ac:dyDescent="0.3">
      <c r="N139" s="2">
        <v>138</v>
      </c>
      <c r="O139" s="3">
        <f>I33</f>
        <v>31</v>
      </c>
      <c r="P139" s="3" t="s">
        <v>381</v>
      </c>
      <c r="Q139" s="1" t="s">
        <v>399</v>
      </c>
      <c r="W139" s="3">
        <v>137</v>
      </c>
      <c r="X139" s="3">
        <f>N80</f>
        <v>78</v>
      </c>
      <c r="Y139" s="1">
        <f>R22</f>
        <v>20</v>
      </c>
      <c r="AE139">
        <f t="shared" si="2"/>
        <v>81</v>
      </c>
      <c r="AF139">
        <f>Z22</f>
        <v>21</v>
      </c>
      <c r="AG139" s="3" t="s">
        <v>111</v>
      </c>
    </row>
    <row r="140" spans="14:33" x14ac:dyDescent="0.3">
      <c r="N140" s="2">
        <v>139</v>
      </c>
      <c r="O140" s="3">
        <f>I35</f>
        <v>33</v>
      </c>
      <c r="P140" s="3" t="s">
        <v>382</v>
      </c>
      <c r="Q140" s="1" t="s">
        <v>400</v>
      </c>
      <c r="W140" s="3">
        <v>138</v>
      </c>
      <c r="X140" s="3">
        <f>N81</f>
        <v>79</v>
      </c>
      <c r="Y140" s="1">
        <f>R22</f>
        <v>20</v>
      </c>
      <c r="AE140">
        <f t="shared" si="2"/>
        <v>82</v>
      </c>
      <c r="AF140">
        <f>Z22</f>
        <v>21</v>
      </c>
      <c r="AG140" s="3" t="s">
        <v>112</v>
      </c>
    </row>
    <row r="141" spans="14:33" x14ac:dyDescent="0.3">
      <c r="N141" s="2">
        <v>140</v>
      </c>
      <c r="O141" s="3">
        <f>I36</f>
        <v>34</v>
      </c>
      <c r="P141" s="3" t="s">
        <v>404</v>
      </c>
      <c r="Q141" s="1" t="s">
        <v>407</v>
      </c>
      <c r="W141" s="3">
        <v>139</v>
      </c>
      <c r="X141" s="3">
        <f>N82</f>
        <v>80</v>
      </c>
      <c r="Y141" s="1">
        <f>R22</f>
        <v>20</v>
      </c>
      <c r="AE141">
        <f t="shared" si="2"/>
        <v>83</v>
      </c>
      <c r="AF141">
        <f>Z22</f>
        <v>21</v>
      </c>
      <c r="AG141" s="3" t="s">
        <v>113</v>
      </c>
    </row>
    <row r="142" spans="14:33" x14ac:dyDescent="0.3">
      <c r="N142" s="2">
        <v>141</v>
      </c>
      <c r="O142" s="3">
        <f>I36</f>
        <v>34</v>
      </c>
      <c r="P142" s="3" t="s">
        <v>405</v>
      </c>
      <c r="Q142" s="1" t="s">
        <v>406</v>
      </c>
      <c r="W142" s="3">
        <v>140</v>
      </c>
      <c r="X142" s="3">
        <f>N83</f>
        <v>81</v>
      </c>
      <c r="Y142" s="1">
        <f>R22</f>
        <v>20</v>
      </c>
      <c r="AE142">
        <f t="shared" si="2"/>
        <v>84</v>
      </c>
      <c r="AF142">
        <f>Z22</f>
        <v>21</v>
      </c>
      <c r="AG142" s="3" t="s">
        <v>114</v>
      </c>
    </row>
    <row r="143" spans="14:33" x14ac:dyDescent="0.3">
      <c r="W143" s="3">
        <v>141</v>
      </c>
      <c r="X143" s="3">
        <f>N84</f>
        <v>82</v>
      </c>
      <c r="Y143" s="1">
        <f>R22</f>
        <v>20</v>
      </c>
      <c r="AE143">
        <f t="shared" si="2"/>
        <v>85</v>
      </c>
      <c r="AF143">
        <f>Z22</f>
        <v>21</v>
      </c>
      <c r="AG143" s="3" t="s">
        <v>115</v>
      </c>
    </row>
    <row r="144" spans="14:33" x14ac:dyDescent="0.3">
      <c r="W144" s="3">
        <v>142</v>
      </c>
      <c r="X144" s="3">
        <f>N85</f>
        <v>83</v>
      </c>
      <c r="Y144" s="1">
        <f>R22</f>
        <v>20</v>
      </c>
      <c r="AE144">
        <f t="shared" si="2"/>
        <v>86</v>
      </c>
      <c r="AF144">
        <f>Z22</f>
        <v>21</v>
      </c>
      <c r="AG144" s="3" t="s">
        <v>116</v>
      </c>
    </row>
    <row r="145" spans="23:33" x14ac:dyDescent="0.3">
      <c r="W145" s="3">
        <v>143</v>
      </c>
      <c r="X145" s="3">
        <f>N86</f>
        <v>84</v>
      </c>
      <c r="Y145" s="1">
        <f>R22</f>
        <v>20</v>
      </c>
      <c r="AE145">
        <f t="shared" si="2"/>
        <v>87</v>
      </c>
      <c r="AF145">
        <f>Z22</f>
        <v>21</v>
      </c>
      <c r="AG145" s="3" t="s">
        <v>117</v>
      </c>
    </row>
    <row r="146" spans="23:33" x14ac:dyDescent="0.3">
      <c r="W146" s="3">
        <v>144</v>
      </c>
      <c r="X146" s="3">
        <f>N87</f>
        <v>85</v>
      </c>
      <c r="Y146" s="1">
        <f>R22</f>
        <v>20</v>
      </c>
      <c r="AE146">
        <f t="shared" si="2"/>
        <v>88</v>
      </c>
      <c r="AF146">
        <f>Z22</f>
        <v>21</v>
      </c>
      <c r="AG146" s="3" t="s">
        <v>118</v>
      </c>
    </row>
    <row r="147" spans="23:33" x14ac:dyDescent="0.3">
      <c r="W147" s="3">
        <v>145</v>
      </c>
      <c r="X147" s="3">
        <f>N88</f>
        <v>86</v>
      </c>
      <c r="Y147" s="1">
        <f>R22</f>
        <v>20</v>
      </c>
      <c r="AE147">
        <f t="shared" si="2"/>
        <v>89</v>
      </c>
      <c r="AF147">
        <f>Z22</f>
        <v>21</v>
      </c>
      <c r="AG147" s="3" t="s">
        <v>119</v>
      </c>
    </row>
    <row r="148" spans="23:33" x14ac:dyDescent="0.3">
      <c r="W148" s="3">
        <v>146</v>
      </c>
      <c r="X148" s="3">
        <f>N89</f>
        <v>87</v>
      </c>
      <c r="Y148" s="1">
        <f>R22</f>
        <v>20</v>
      </c>
      <c r="AE148">
        <f t="shared" si="2"/>
        <v>90</v>
      </c>
      <c r="AF148">
        <f>Z22</f>
        <v>21</v>
      </c>
      <c r="AG148" s="3" t="s">
        <v>131</v>
      </c>
    </row>
    <row r="149" spans="23:33" x14ac:dyDescent="0.3">
      <c r="W149" s="3">
        <v>147</v>
      </c>
      <c r="X149" s="3">
        <f>N90</f>
        <v>88</v>
      </c>
      <c r="Y149" s="1">
        <f>R22</f>
        <v>20</v>
      </c>
      <c r="AE149">
        <f t="shared" si="2"/>
        <v>91</v>
      </c>
      <c r="AF149">
        <f>Z22</f>
        <v>21</v>
      </c>
      <c r="AG149" s="3" t="s">
        <v>120</v>
      </c>
    </row>
    <row r="150" spans="23:33" x14ac:dyDescent="0.3">
      <c r="W150" s="3">
        <v>148</v>
      </c>
      <c r="X150" s="3">
        <f>N91</f>
        <v>89</v>
      </c>
      <c r="Y150" s="1">
        <f>R22</f>
        <v>20</v>
      </c>
      <c r="AE150">
        <f t="shared" si="2"/>
        <v>92</v>
      </c>
      <c r="AF150">
        <f>Z22</f>
        <v>21</v>
      </c>
      <c r="AG150" s="3" t="s">
        <v>121</v>
      </c>
    </row>
    <row r="151" spans="23:33" x14ac:dyDescent="0.3">
      <c r="W151" s="3">
        <v>149</v>
      </c>
      <c r="X151" s="3">
        <f>N92</f>
        <v>90</v>
      </c>
      <c r="Y151" s="1">
        <f>R22</f>
        <v>20</v>
      </c>
      <c r="AE151">
        <f t="shared" si="2"/>
        <v>93</v>
      </c>
      <c r="AF151">
        <f>Z22</f>
        <v>21</v>
      </c>
      <c r="AG151" s="3" t="s">
        <v>122</v>
      </c>
    </row>
    <row r="152" spans="23:33" x14ac:dyDescent="0.3">
      <c r="W152" s="3">
        <v>150</v>
      </c>
      <c r="X152" s="3">
        <f>N93</f>
        <v>91</v>
      </c>
      <c r="Y152" s="1">
        <f>R22</f>
        <v>20</v>
      </c>
      <c r="AE152">
        <f t="shared" si="2"/>
        <v>94</v>
      </c>
      <c r="AF152">
        <f>Z22</f>
        <v>21</v>
      </c>
      <c r="AG152" s="3" t="s">
        <v>123</v>
      </c>
    </row>
    <row r="153" spans="23:33" x14ac:dyDescent="0.3">
      <c r="W153" s="3">
        <v>151</v>
      </c>
      <c r="X153" s="3">
        <f>N94</f>
        <v>92</v>
      </c>
      <c r="Y153" s="1">
        <f>R22</f>
        <v>20</v>
      </c>
      <c r="AE153">
        <f t="shared" si="2"/>
        <v>95</v>
      </c>
      <c r="AF153">
        <f>Z22</f>
        <v>21</v>
      </c>
      <c r="AG153" s="3" t="s">
        <v>125</v>
      </c>
    </row>
    <row r="154" spans="23:33" x14ac:dyDescent="0.3">
      <c r="W154" s="3">
        <v>152</v>
      </c>
      <c r="X154" s="3">
        <f>N95</f>
        <v>93</v>
      </c>
      <c r="Y154" s="1">
        <f>R22</f>
        <v>20</v>
      </c>
      <c r="AE154">
        <f t="shared" si="2"/>
        <v>96</v>
      </c>
      <c r="AF154">
        <f>Z22</f>
        <v>21</v>
      </c>
      <c r="AG154" s="3" t="s">
        <v>126</v>
      </c>
    </row>
    <row r="155" spans="23:33" x14ac:dyDescent="0.3">
      <c r="W155" s="3">
        <v>153</v>
      </c>
      <c r="X155" s="3">
        <f>N96</f>
        <v>94</v>
      </c>
      <c r="Y155" s="1">
        <f>R22</f>
        <v>20</v>
      </c>
      <c r="AE155">
        <f t="shared" si="2"/>
        <v>98</v>
      </c>
      <c r="AF155">
        <f>Z22</f>
        <v>21</v>
      </c>
      <c r="AG155" s="3" t="s">
        <v>128</v>
      </c>
    </row>
    <row r="156" spans="23:33" x14ac:dyDescent="0.3">
      <c r="W156" s="3">
        <v>154</v>
      </c>
      <c r="X156" s="3">
        <f>N97</f>
        <v>95</v>
      </c>
      <c r="Y156" s="1">
        <f>R22</f>
        <v>20</v>
      </c>
      <c r="AE156">
        <f t="shared" si="2"/>
        <v>99</v>
      </c>
      <c r="AF156">
        <f>Z22</f>
        <v>21</v>
      </c>
      <c r="AG156" s="3" t="s">
        <v>130</v>
      </c>
    </row>
    <row r="157" spans="23:33" x14ac:dyDescent="0.3">
      <c r="W157" s="3">
        <v>155</v>
      </c>
      <c r="X157" s="3">
        <f>N98</f>
        <v>96</v>
      </c>
      <c r="Y157" s="1">
        <f>R22</f>
        <v>20</v>
      </c>
      <c r="AE157">
        <f t="shared" si="2"/>
        <v>100</v>
      </c>
      <c r="AF157">
        <f>Z22</f>
        <v>21</v>
      </c>
      <c r="AG157" s="3" t="s">
        <v>129</v>
      </c>
    </row>
    <row r="158" spans="23:33" x14ac:dyDescent="0.3">
      <c r="W158" s="3">
        <v>156</v>
      </c>
      <c r="X158" s="3">
        <f>N99</f>
        <v>98</v>
      </c>
      <c r="Y158" s="1">
        <f>R22</f>
        <v>20</v>
      </c>
      <c r="AE158">
        <f t="shared" ref="AE158:AE177" si="3">N102</f>
        <v>101</v>
      </c>
      <c r="AF158">
        <f>Z22</f>
        <v>21</v>
      </c>
      <c r="AG158" s="3" t="s">
        <v>124</v>
      </c>
    </row>
    <row r="159" spans="23:33" x14ac:dyDescent="0.3">
      <c r="W159" s="3">
        <v>157</v>
      </c>
      <c r="X159" s="3">
        <f>N78</f>
        <v>76</v>
      </c>
      <c r="Y159" s="1">
        <f>R23</f>
        <v>21</v>
      </c>
      <c r="AE159">
        <f t="shared" si="3"/>
        <v>102</v>
      </c>
      <c r="AF159">
        <f>Z22</f>
        <v>21</v>
      </c>
      <c r="AG159" s="3" t="s">
        <v>132</v>
      </c>
    </row>
    <row r="160" spans="23:33" x14ac:dyDescent="0.3">
      <c r="W160" s="3">
        <v>158</v>
      </c>
      <c r="X160" s="3">
        <f>N79</f>
        <v>77</v>
      </c>
      <c r="Y160" s="1">
        <f>R23</f>
        <v>21</v>
      </c>
      <c r="AE160">
        <f t="shared" si="3"/>
        <v>103</v>
      </c>
      <c r="AF160">
        <f>Z22</f>
        <v>21</v>
      </c>
      <c r="AG160" s="3" t="s">
        <v>133</v>
      </c>
    </row>
    <row r="161" spans="23:33" x14ac:dyDescent="0.3">
      <c r="W161" s="3">
        <v>159</v>
      </c>
      <c r="X161" s="3">
        <f>N80</f>
        <v>78</v>
      </c>
      <c r="Y161" s="1">
        <f>R23</f>
        <v>21</v>
      </c>
      <c r="AE161">
        <f t="shared" si="3"/>
        <v>104</v>
      </c>
      <c r="AF161">
        <f>Z22</f>
        <v>21</v>
      </c>
      <c r="AG161" s="3" t="s">
        <v>249</v>
      </c>
    </row>
    <row r="162" spans="23:33" x14ac:dyDescent="0.3">
      <c r="W162" s="3">
        <v>160</v>
      </c>
      <c r="X162" s="3">
        <f>N81</f>
        <v>79</v>
      </c>
      <c r="Y162" s="1">
        <f>R23</f>
        <v>21</v>
      </c>
      <c r="AE162">
        <f t="shared" si="3"/>
        <v>105</v>
      </c>
      <c r="AF162">
        <f>Z22</f>
        <v>21</v>
      </c>
      <c r="AG162" s="3" t="s">
        <v>250</v>
      </c>
    </row>
    <row r="163" spans="23:33" x14ac:dyDescent="0.3">
      <c r="W163" s="3">
        <v>161</v>
      </c>
      <c r="X163" s="3">
        <f>N82</f>
        <v>80</v>
      </c>
      <c r="Y163" s="1">
        <f>R23</f>
        <v>21</v>
      </c>
      <c r="AE163">
        <f t="shared" si="3"/>
        <v>106</v>
      </c>
      <c r="AF163">
        <f>Z22</f>
        <v>21</v>
      </c>
      <c r="AG163" s="3" t="s">
        <v>251</v>
      </c>
    </row>
    <row r="164" spans="23:33" x14ac:dyDescent="0.3">
      <c r="W164" s="3">
        <v>162</v>
      </c>
      <c r="X164" s="3">
        <f>N83</f>
        <v>81</v>
      </c>
      <c r="Y164" s="1">
        <f>R23</f>
        <v>21</v>
      </c>
      <c r="AE164">
        <f t="shared" si="3"/>
        <v>107</v>
      </c>
      <c r="AF164">
        <f>Z22</f>
        <v>21</v>
      </c>
      <c r="AG164" s="3" t="s">
        <v>252</v>
      </c>
    </row>
    <row r="165" spans="23:33" x14ac:dyDescent="0.3">
      <c r="W165" s="3">
        <v>163</v>
      </c>
      <c r="X165" s="3">
        <f>N84</f>
        <v>82</v>
      </c>
      <c r="Y165" s="1">
        <f>R23</f>
        <v>21</v>
      </c>
      <c r="AE165">
        <f t="shared" si="3"/>
        <v>108</v>
      </c>
      <c r="AF165">
        <f>Z22</f>
        <v>21</v>
      </c>
      <c r="AG165" s="3" t="s">
        <v>253</v>
      </c>
    </row>
    <row r="166" spans="23:33" x14ac:dyDescent="0.3">
      <c r="W166" s="3">
        <v>164</v>
      </c>
      <c r="X166" s="3">
        <f>N85</f>
        <v>83</v>
      </c>
      <c r="Y166" s="1">
        <f>R23</f>
        <v>21</v>
      </c>
      <c r="AE166">
        <f t="shared" si="3"/>
        <v>109</v>
      </c>
      <c r="AF166">
        <f>Z22</f>
        <v>21</v>
      </c>
      <c r="AG166" s="3" t="s">
        <v>254</v>
      </c>
    </row>
    <row r="167" spans="23:33" x14ac:dyDescent="0.3">
      <c r="W167" s="3">
        <v>165</v>
      </c>
      <c r="X167" s="3">
        <f>N86</f>
        <v>84</v>
      </c>
      <c r="Y167" s="1">
        <f>R23</f>
        <v>21</v>
      </c>
      <c r="AE167">
        <f t="shared" si="3"/>
        <v>110</v>
      </c>
      <c r="AF167">
        <f>Z22</f>
        <v>21</v>
      </c>
      <c r="AG167" s="3" t="s">
        <v>255</v>
      </c>
    </row>
    <row r="168" spans="23:33" x14ac:dyDescent="0.3">
      <c r="W168" s="3">
        <v>166</v>
      </c>
      <c r="X168" s="3">
        <f>N87</f>
        <v>85</v>
      </c>
      <c r="Y168" s="1">
        <f>R23</f>
        <v>21</v>
      </c>
      <c r="AE168">
        <f t="shared" si="3"/>
        <v>111</v>
      </c>
      <c r="AF168">
        <f>Z22</f>
        <v>21</v>
      </c>
      <c r="AG168" s="3" t="s">
        <v>256</v>
      </c>
    </row>
    <row r="169" spans="23:33" x14ac:dyDescent="0.3">
      <c r="W169" s="3">
        <v>167</v>
      </c>
      <c r="X169" s="3">
        <f>N88</f>
        <v>86</v>
      </c>
      <c r="Y169" s="1">
        <f>R23</f>
        <v>21</v>
      </c>
      <c r="AE169">
        <f t="shared" si="3"/>
        <v>112</v>
      </c>
      <c r="AF169">
        <f>Z13</f>
        <v>12</v>
      </c>
      <c r="AG169" s="3" t="s">
        <v>134</v>
      </c>
    </row>
    <row r="170" spans="23:33" x14ac:dyDescent="0.3">
      <c r="W170" s="3">
        <v>168</v>
      </c>
      <c r="X170" s="3">
        <f>N89</f>
        <v>87</v>
      </c>
      <c r="Y170" s="1">
        <f>R23</f>
        <v>21</v>
      </c>
      <c r="AE170">
        <f t="shared" si="3"/>
        <v>113</v>
      </c>
      <c r="AF170">
        <f>Z23</f>
        <v>22</v>
      </c>
      <c r="AG170" s="3" t="s">
        <v>135</v>
      </c>
    </row>
    <row r="171" spans="23:33" x14ac:dyDescent="0.3">
      <c r="W171" s="3">
        <v>169</v>
      </c>
      <c r="X171" s="3">
        <f>N90</f>
        <v>88</v>
      </c>
      <c r="Y171" s="1">
        <f>R23</f>
        <v>21</v>
      </c>
      <c r="AE171">
        <f t="shared" si="3"/>
        <v>114</v>
      </c>
      <c r="AF171">
        <f>Z23</f>
        <v>22</v>
      </c>
      <c r="AG171" s="3" t="s">
        <v>136</v>
      </c>
    </row>
    <row r="172" spans="23:33" x14ac:dyDescent="0.3">
      <c r="W172" s="3">
        <v>170</v>
      </c>
      <c r="X172" s="3">
        <f>N91</f>
        <v>89</v>
      </c>
      <c r="Y172" s="1">
        <f>R23</f>
        <v>21</v>
      </c>
      <c r="AE172">
        <f t="shared" si="3"/>
        <v>115</v>
      </c>
      <c r="AF172">
        <f>Z14</f>
        <v>13</v>
      </c>
      <c r="AG172" s="3" t="s">
        <v>138</v>
      </c>
    </row>
    <row r="173" spans="23:33" x14ac:dyDescent="0.3">
      <c r="W173" s="3">
        <v>171</v>
      </c>
      <c r="X173" s="3">
        <f>N92</f>
        <v>90</v>
      </c>
      <c r="Y173" s="1">
        <f>R23</f>
        <v>21</v>
      </c>
      <c r="AE173">
        <f t="shared" si="3"/>
        <v>116</v>
      </c>
      <c r="AF173">
        <f>Z14</f>
        <v>13</v>
      </c>
      <c r="AG173" s="3" t="s">
        <v>137</v>
      </c>
    </row>
    <row r="174" spans="23:33" x14ac:dyDescent="0.3">
      <c r="W174" s="3">
        <v>172</v>
      </c>
      <c r="X174" s="3">
        <f>N93</f>
        <v>91</v>
      </c>
      <c r="Y174" s="1">
        <f>R23</f>
        <v>21</v>
      </c>
      <c r="AE174">
        <f t="shared" si="3"/>
        <v>117</v>
      </c>
      <c r="AF174">
        <f>Z14</f>
        <v>13</v>
      </c>
      <c r="AG174" s="3" t="s">
        <v>139</v>
      </c>
    </row>
    <row r="175" spans="23:33" x14ac:dyDescent="0.3">
      <c r="W175" s="3">
        <v>173</v>
      </c>
      <c r="X175" s="3">
        <f>N94</f>
        <v>92</v>
      </c>
      <c r="Y175" s="1">
        <f>R23</f>
        <v>21</v>
      </c>
      <c r="AE175">
        <f t="shared" si="3"/>
        <v>118</v>
      </c>
      <c r="AF175">
        <f>Z14</f>
        <v>13</v>
      </c>
      <c r="AG175" s="3" t="s">
        <v>140</v>
      </c>
    </row>
    <row r="176" spans="23:33" x14ac:dyDescent="0.3">
      <c r="W176" s="3">
        <v>174</v>
      </c>
      <c r="X176" s="3">
        <f>N95</f>
        <v>93</v>
      </c>
      <c r="Y176" s="1">
        <f>R23</f>
        <v>21</v>
      </c>
      <c r="AE176">
        <f t="shared" si="3"/>
        <v>119</v>
      </c>
      <c r="AF176">
        <f>Z14</f>
        <v>13</v>
      </c>
      <c r="AG176" s="3" t="s">
        <v>127</v>
      </c>
    </row>
    <row r="177" spans="1:33" x14ac:dyDescent="0.3">
      <c r="W177" s="3">
        <v>175</v>
      </c>
      <c r="X177" s="3">
        <f>N96</f>
        <v>94</v>
      </c>
      <c r="Y177" s="1">
        <f>R23</f>
        <v>21</v>
      </c>
      <c r="AE177">
        <f t="shared" si="3"/>
        <v>120</v>
      </c>
      <c r="AF177">
        <f>Z14</f>
        <v>13</v>
      </c>
      <c r="AG177" s="3" t="s">
        <v>48</v>
      </c>
    </row>
    <row r="178" spans="1:33" x14ac:dyDescent="0.3">
      <c r="W178" s="3">
        <v>176</v>
      </c>
      <c r="X178" s="3">
        <f>N97</f>
        <v>95</v>
      </c>
      <c r="Y178" s="1">
        <f>R23</f>
        <v>21</v>
      </c>
      <c r="AE178">
        <f>N116</f>
        <v>115</v>
      </c>
      <c r="AF178">
        <f>Z15</f>
        <v>14</v>
      </c>
      <c r="AG178" s="3" t="s">
        <v>138</v>
      </c>
    </row>
    <row r="179" spans="1:33" x14ac:dyDescent="0.3">
      <c r="W179" s="3">
        <v>177</v>
      </c>
      <c r="X179" s="3">
        <f>N98</f>
        <v>96</v>
      </c>
      <c r="Y179" s="1">
        <f>R23</f>
        <v>21</v>
      </c>
      <c r="AE179">
        <f>N117</f>
        <v>116</v>
      </c>
      <c r="AF179">
        <f>Z15</f>
        <v>14</v>
      </c>
      <c r="AG179" s="3" t="s">
        <v>137</v>
      </c>
    </row>
    <row r="180" spans="1:33" x14ac:dyDescent="0.3">
      <c r="W180" s="3">
        <v>178</v>
      </c>
      <c r="X180" s="3">
        <f>N99</f>
        <v>98</v>
      </c>
      <c r="Y180" s="1">
        <f>R23</f>
        <v>21</v>
      </c>
      <c r="AE180">
        <f>N118</f>
        <v>117</v>
      </c>
      <c r="AF180">
        <f>Z15</f>
        <v>14</v>
      </c>
      <c r="AG180" s="3" t="s">
        <v>139</v>
      </c>
    </row>
    <row r="181" spans="1:33" x14ac:dyDescent="0.3">
      <c r="W181" s="3">
        <v>179</v>
      </c>
      <c r="X181" s="3">
        <f>N100</f>
        <v>99</v>
      </c>
      <c r="Y181" s="1">
        <f>R23</f>
        <v>21</v>
      </c>
      <c r="AE181">
        <f>N119</f>
        <v>118</v>
      </c>
      <c r="AF181">
        <f>Z15</f>
        <v>14</v>
      </c>
      <c r="AG181" s="3" t="s">
        <v>140</v>
      </c>
    </row>
    <row r="182" spans="1:33" x14ac:dyDescent="0.3">
      <c r="W182" s="3">
        <v>180</v>
      </c>
      <c r="X182" s="3">
        <f>N101</f>
        <v>100</v>
      </c>
      <c r="Y182" s="1">
        <f>R23</f>
        <v>21</v>
      </c>
      <c r="AE182">
        <f>N120</f>
        <v>119</v>
      </c>
      <c r="AF182">
        <f>Z15</f>
        <v>14</v>
      </c>
      <c r="AG182" s="3" t="s">
        <v>127</v>
      </c>
    </row>
    <row r="183" spans="1:33" x14ac:dyDescent="0.3">
      <c r="W183" s="3">
        <v>181</v>
      </c>
      <c r="X183" s="3">
        <f>N102</f>
        <v>101</v>
      </c>
      <c r="Y183" s="1">
        <f>R23</f>
        <v>21</v>
      </c>
      <c r="AE183">
        <f>N121</f>
        <v>120</v>
      </c>
      <c r="AF183">
        <f>Z15</f>
        <v>14</v>
      </c>
      <c r="AG183" s="3" t="s">
        <v>48</v>
      </c>
    </row>
    <row r="184" spans="1:33" x14ac:dyDescent="0.3">
      <c r="W184" s="3">
        <v>182</v>
      </c>
      <c r="X184" s="3">
        <f>N103</f>
        <v>102</v>
      </c>
      <c r="Y184" s="1">
        <f>R25</f>
        <v>23</v>
      </c>
      <c r="AE184">
        <f t="shared" ref="AE184:AE204" si="4">N122</f>
        <v>121</v>
      </c>
      <c r="AF184">
        <f>Z19</f>
        <v>18</v>
      </c>
      <c r="AG184" s="3" t="s">
        <v>270</v>
      </c>
    </row>
    <row r="185" spans="1:33" x14ac:dyDescent="0.3">
      <c r="W185" s="3">
        <v>183</v>
      </c>
      <c r="X185" s="3">
        <f>N104</f>
        <v>103</v>
      </c>
      <c r="Y185" s="1">
        <f>R25</f>
        <v>23</v>
      </c>
      <c r="AE185">
        <f t="shared" si="4"/>
        <v>122</v>
      </c>
      <c r="AF185">
        <f>Z19</f>
        <v>18</v>
      </c>
      <c r="AG185" s="3" t="s">
        <v>360</v>
      </c>
    </row>
    <row r="186" spans="1:33" x14ac:dyDescent="0.3">
      <c r="W186" s="3">
        <v>184</v>
      </c>
      <c r="X186" s="3">
        <f>N105</f>
        <v>104</v>
      </c>
      <c r="Y186" s="1">
        <f>R25</f>
        <v>23</v>
      </c>
      <c r="AE186">
        <f t="shared" si="4"/>
        <v>123</v>
      </c>
      <c r="AF186">
        <f>Z10</f>
        <v>8</v>
      </c>
      <c r="AG186" s="3" t="s">
        <v>359</v>
      </c>
    </row>
    <row r="187" spans="1:33" x14ac:dyDescent="0.3">
      <c r="W187" s="3">
        <v>185</v>
      </c>
      <c r="X187" s="3">
        <f>N106</f>
        <v>105</v>
      </c>
      <c r="Y187" s="1">
        <f>R25</f>
        <v>23</v>
      </c>
      <c r="AE187">
        <f t="shared" si="4"/>
        <v>124</v>
      </c>
      <c r="AF187">
        <f>Z10</f>
        <v>8</v>
      </c>
      <c r="AG187" s="3" t="s">
        <v>361</v>
      </c>
    </row>
    <row r="188" spans="1:33" x14ac:dyDescent="0.3">
      <c r="W188" s="3">
        <v>186</v>
      </c>
      <c r="X188" s="3">
        <f>N107</f>
        <v>106</v>
      </c>
      <c r="Y188" s="1">
        <f>R25</f>
        <v>23</v>
      </c>
      <c r="AE188">
        <f t="shared" si="4"/>
        <v>125</v>
      </c>
      <c r="AF188">
        <f>Z9</f>
        <v>7</v>
      </c>
      <c r="AG188" s="3" t="s">
        <v>363</v>
      </c>
    </row>
    <row r="189" spans="1:33" x14ac:dyDescent="0.3">
      <c r="W189" s="3">
        <v>187</v>
      </c>
      <c r="X189" s="3">
        <f>N108</f>
        <v>107</v>
      </c>
      <c r="Y189" s="1">
        <f>R25</f>
        <v>23</v>
      </c>
      <c r="AE189">
        <f t="shared" si="4"/>
        <v>126</v>
      </c>
      <c r="AF189">
        <f>Z19</f>
        <v>18</v>
      </c>
      <c r="AG189" s="3" t="s">
        <v>362</v>
      </c>
    </row>
    <row r="190" spans="1:33" x14ac:dyDescent="0.3">
      <c r="A190" s="2">
        <v>2</v>
      </c>
      <c r="B190" s="3" t="s">
        <v>53</v>
      </c>
      <c r="W190" s="3">
        <v>188</v>
      </c>
      <c r="X190" s="3">
        <f>N109</f>
        <v>108</v>
      </c>
      <c r="Y190" s="1">
        <f>R25</f>
        <v>23</v>
      </c>
      <c r="AE190">
        <f t="shared" si="4"/>
        <v>127</v>
      </c>
      <c r="AF190">
        <f>Z19</f>
        <v>18</v>
      </c>
      <c r="AG190" s="3" t="s">
        <v>364</v>
      </c>
    </row>
    <row r="191" spans="1:33" x14ac:dyDescent="0.3">
      <c r="W191" s="3">
        <v>189</v>
      </c>
      <c r="X191" s="3">
        <f>N110</f>
        <v>109</v>
      </c>
      <c r="Y191" s="1">
        <f>R25</f>
        <v>23</v>
      </c>
      <c r="AE191">
        <f t="shared" si="4"/>
        <v>128</v>
      </c>
      <c r="AF191">
        <f>Z19</f>
        <v>18</v>
      </c>
      <c r="AG191" s="3" t="s">
        <v>365</v>
      </c>
    </row>
    <row r="192" spans="1:33" x14ac:dyDescent="0.3">
      <c r="W192" s="3">
        <v>190</v>
      </c>
      <c r="X192" s="3">
        <f>N111</f>
        <v>110</v>
      </c>
      <c r="Y192" s="1">
        <f>R25</f>
        <v>23</v>
      </c>
      <c r="AE192">
        <f t="shared" si="4"/>
        <v>129</v>
      </c>
      <c r="AF192">
        <f>Z19</f>
        <v>18</v>
      </c>
      <c r="AG192" s="3" t="s">
        <v>366</v>
      </c>
    </row>
    <row r="193" spans="20:33" x14ac:dyDescent="0.3">
      <c r="W193" s="3">
        <v>191</v>
      </c>
      <c r="X193" s="3">
        <f>N112</f>
        <v>111</v>
      </c>
      <c r="Y193" s="1">
        <f>R25</f>
        <v>23</v>
      </c>
      <c r="AE193">
        <f t="shared" si="4"/>
        <v>130</v>
      </c>
      <c r="AF193">
        <f>Z19</f>
        <v>18</v>
      </c>
      <c r="AG193" s="3" t="s">
        <v>367</v>
      </c>
    </row>
    <row r="194" spans="20:33" x14ac:dyDescent="0.3">
      <c r="W194" s="3">
        <v>192</v>
      </c>
      <c r="X194" s="3">
        <f>N108</f>
        <v>107</v>
      </c>
      <c r="Y194" s="1">
        <f>R26</f>
        <v>24</v>
      </c>
      <c r="AE194">
        <f t="shared" si="4"/>
        <v>131</v>
      </c>
      <c r="AF194">
        <f>Z11</f>
        <v>9</v>
      </c>
      <c r="AG194" s="3" t="s">
        <v>368</v>
      </c>
    </row>
    <row r="195" spans="20:33" x14ac:dyDescent="0.3">
      <c r="W195" s="3">
        <v>193</v>
      </c>
      <c r="X195" s="3">
        <f>N109</f>
        <v>108</v>
      </c>
      <c r="Y195" s="1">
        <f>R26</f>
        <v>24</v>
      </c>
      <c r="AE195">
        <f t="shared" si="4"/>
        <v>132</v>
      </c>
      <c r="AF195">
        <f>Z16</f>
        <v>15</v>
      </c>
      <c r="AG195" s="3" t="s">
        <v>370</v>
      </c>
    </row>
    <row r="196" spans="20:33" x14ac:dyDescent="0.3">
      <c r="W196" s="3">
        <v>194</v>
      </c>
      <c r="X196" s="3">
        <f>N110</f>
        <v>109</v>
      </c>
      <c r="Y196" s="1">
        <f>R26</f>
        <v>24</v>
      </c>
      <c r="AE196">
        <f t="shared" si="4"/>
        <v>133</v>
      </c>
      <c r="AF196">
        <f>Z16</f>
        <v>15</v>
      </c>
      <c r="AG196" s="3" t="s">
        <v>376</v>
      </c>
    </row>
    <row r="197" spans="20:33" x14ac:dyDescent="0.3">
      <c r="W197" s="3">
        <v>195</v>
      </c>
      <c r="X197" s="3">
        <f>N111</f>
        <v>110</v>
      </c>
      <c r="Y197" s="1">
        <f>R26</f>
        <v>24</v>
      </c>
      <c r="AE197">
        <f t="shared" si="4"/>
        <v>134</v>
      </c>
      <c r="AF197">
        <f>Z16</f>
        <v>15</v>
      </c>
      <c r="AG197" s="3" t="s">
        <v>378</v>
      </c>
    </row>
    <row r="198" spans="20:33" x14ac:dyDescent="0.3">
      <c r="W198" s="3">
        <v>196</v>
      </c>
      <c r="X198" s="3">
        <f>N113</f>
        <v>112</v>
      </c>
      <c r="Y198" s="1">
        <f>R27</f>
        <v>25</v>
      </c>
      <c r="AE198">
        <f t="shared" si="4"/>
        <v>135</v>
      </c>
      <c r="AF198">
        <f>Z16</f>
        <v>15</v>
      </c>
      <c r="AG198" s="3" t="s">
        <v>377</v>
      </c>
    </row>
    <row r="199" spans="20:33" x14ac:dyDescent="0.3">
      <c r="W199" s="3">
        <v>197</v>
      </c>
      <c r="X199" s="3">
        <f>N114</f>
        <v>113</v>
      </c>
      <c r="Y199" s="1">
        <f>R28</f>
        <v>26</v>
      </c>
      <c r="AE199">
        <f t="shared" si="4"/>
        <v>136</v>
      </c>
      <c r="AF199">
        <f>Z16</f>
        <v>15</v>
      </c>
      <c r="AG199" s="3" t="s">
        <v>379</v>
      </c>
    </row>
    <row r="200" spans="20:33" x14ac:dyDescent="0.3">
      <c r="W200" s="3">
        <v>198</v>
      </c>
      <c r="X200" s="3">
        <f>N115</f>
        <v>114</v>
      </c>
      <c r="Y200" s="1">
        <f>R28</f>
        <v>26</v>
      </c>
      <c r="AE200">
        <f t="shared" si="4"/>
        <v>137</v>
      </c>
      <c r="AF200">
        <f>Z16</f>
        <v>15</v>
      </c>
      <c r="AG200" s="3" t="s">
        <v>380</v>
      </c>
    </row>
    <row r="201" spans="20:33" x14ac:dyDescent="0.3">
      <c r="W201" s="3">
        <v>199</v>
      </c>
      <c r="X201" s="3">
        <f>N116</f>
        <v>115</v>
      </c>
      <c r="Y201" s="1">
        <f>R29</f>
        <v>27</v>
      </c>
      <c r="AE201">
        <f t="shared" si="4"/>
        <v>138</v>
      </c>
      <c r="AF201">
        <f>Z16</f>
        <v>15</v>
      </c>
      <c r="AG201" s="3" t="s">
        <v>381</v>
      </c>
    </row>
    <row r="202" spans="20:33" x14ac:dyDescent="0.3">
      <c r="W202" s="3">
        <v>200</v>
      </c>
      <c r="X202" s="3">
        <f>N117</f>
        <v>116</v>
      </c>
      <c r="Y202" s="1">
        <f>R30</f>
        <v>28</v>
      </c>
      <c r="AE202">
        <f t="shared" si="4"/>
        <v>139</v>
      </c>
      <c r="AF202">
        <f>Z16</f>
        <v>15</v>
      </c>
      <c r="AG202" s="3" t="s">
        <v>382</v>
      </c>
    </row>
    <row r="203" spans="20:33" x14ac:dyDescent="0.3">
      <c r="W203" s="3">
        <v>201</v>
      </c>
      <c r="X203" s="3">
        <f>N118</f>
        <v>117</v>
      </c>
      <c r="Y203" s="1">
        <f>R31</f>
        <v>29</v>
      </c>
      <c r="AE203">
        <f t="shared" si="4"/>
        <v>140</v>
      </c>
      <c r="AF203">
        <f>Z16</f>
        <v>15</v>
      </c>
      <c r="AG203" s="3" t="s">
        <v>404</v>
      </c>
    </row>
    <row r="204" spans="20:33" x14ac:dyDescent="0.3">
      <c r="W204" s="3">
        <v>202</v>
      </c>
      <c r="X204" s="3">
        <f>N119</f>
        <v>118</v>
      </c>
      <c r="Y204" s="1">
        <f>R31</f>
        <v>29</v>
      </c>
      <c r="AE204">
        <f t="shared" si="4"/>
        <v>141</v>
      </c>
      <c r="AF204">
        <f>Z16</f>
        <v>15</v>
      </c>
      <c r="AG204" s="3" t="s">
        <v>405</v>
      </c>
    </row>
    <row r="205" spans="20:33" x14ac:dyDescent="0.3">
      <c r="W205" s="3">
        <v>203</v>
      </c>
      <c r="X205" s="3">
        <f>N120</f>
        <v>119</v>
      </c>
      <c r="Y205" s="1">
        <f>R31</f>
        <v>29</v>
      </c>
      <c r="AE205">
        <f>N133</f>
        <v>132</v>
      </c>
      <c r="AF205">
        <f>Z17</f>
        <v>16</v>
      </c>
      <c r="AG205" s="3" t="s">
        <v>370</v>
      </c>
    </row>
    <row r="206" spans="20:33" x14ac:dyDescent="0.3">
      <c r="W206" s="3">
        <v>204</v>
      </c>
      <c r="X206" s="3">
        <f>N121</f>
        <v>120</v>
      </c>
      <c r="Y206" s="1">
        <f>R32</f>
        <v>30</v>
      </c>
      <c r="AE206">
        <f>N134</f>
        <v>133</v>
      </c>
      <c r="AF206">
        <f>Z17</f>
        <v>16</v>
      </c>
      <c r="AG206" s="3" t="s">
        <v>376</v>
      </c>
    </row>
    <row r="207" spans="20:33" x14ac:dyDescent="0.3">
      <c r="T207" s="2"/>
      <c r="U207" s="3"/>
      <c r="V207" s="3"/>
      <c r="W207" s="3">
        <v>205</v>
      </c>
      <c r="X207" s="3">
        <f t="shared" ref="X207:X226" si="5">N122</f>
        <v>121</v>
      </c>
      <c r="Y207" s="1">
        <f>R40</f>
        <v>38</v>
      </c>
      <c r="AE207">
        <f>N135</f>
        <v>134</v>
      </c>
      <c r="AF207">
        <f>Z17</f>
        <v>16</v>
      </c>
      <c r="AG207" s="3" t="s">
        <v>378</v>
      </c>
    </row>
    <row r="208" spans="20:33" x14ac:dyDescent="0.3">
      <c r="T208" s="2"/>
      <c r="U208" s="3"/>
      <c r="V208" s="3"/>
      <c r="W208" s="3">
        <v>206</v>
      </c>
      <c r="X208" s="3">
        <f t="shared" si="5"/>
        <v>122</v>
      </c>
      <c r="Y208" s="1">
        <f>R40</f>
        <v>38</v>
      </c>
      <c r="AE208">
        <f>N136</f>
        <v>135</v>
      </c>
      <c r="AF208">
        <f>Z17</f>
        <v>16</v>
      </c>
      <c r="AG208" s="3" t="s">
        <v>377</v>
      </c>
    </row>
    <row r="209" spans="20:33" x14ac:dyDescent="0.3">
      <c r="T209" s="2"/>
      <c r="U209" s="3"/>
      <c r="V209" s="3"/>
      <c r="W209" s="3">
        <v>207</v>
      </c>
      <c r="X209" s="3">
        <f t="shared" si="5"/>
        <v>123</v>
      </c>
      <c r="Y209" s="1">
        <f>R40</f>
        <v>38</v>
      </c>
      <c r="AE209">
        <f>N137</f>
        <v>136</v>
      </c>
      <c r="AF209">
        <f>Z17</f>
        <v>16</v>
      </c>
      <c r="AG209" s="3" t="s">
        <v>379</v>
      </c>
    </row>
    <row r="210" spans="20:33" x14ac:dyDescent="0.3">
      <c r="T210" s="2"/>
      <c r="U210" s="3"/>
      <c r="V210" s="3"/>
      <c r="W210" s="3">
        <v>208</v>
      </c>
      <c r="X210" s="3">
        <f t="shared" si="5"/>
        <v>124</v>
      </c>
      <c r="Y210" s="1">
        <f>R40</f>
        <v>38</v>
      </c>
      <c r="AE210">
        <f>N138</f>
        <v>137</v>
      </c>
      <c r="AF210">
        <f>Z17</f>
        <v>16</v>
      </c>
      <c r="AG210" s="3" t="s">
        <v>380</v>
      </c>
    </row>
    <row r="211" spans="20:33" x14ac:dyDescent="0.3">
      <c r="T211" s="2"/>
      <c r="U211" s="3"/>
      <c r="V211" s="3"/>
      <c r="W211" s="3">
        <v>209</v>
      </c>
      <c r="X211" s="3">
        <f t="shared" si="5"/>
        <v>125</v>
      </c>
      <c r="Y211" s="1">
        <f>R39</f>
        <v>37</v>
      </c>
      <c r="AE211">
        <f>N139</f>
        <v>138</v>
      </c>
      <c r="AF211">
        <f>Z17</f>
        <v>16</v>
      </c>
      <c r="AG211" s="3" t="s">
        <v>381</v>
      </c>
    </row>
    <row r="212" spans="20:33" x14ac:dyDescent="0.3">
      <c r="T212" s="2"/>
      <c r="U212" s="3"/>
      <c r="V212" s="3"/>
      <c r="W212" s="3">
        <v>210</v>
      </c>
      <c r="X212" s="3">
        <f t="shared" si="5"/>
        <v>126</v>
      </c>
      <c r="Y212" s="1">
        <f>R39</f>
        <v>37</v>
      </c>
      <c r="AE212">
        <f>N140</f>
        <v>139</v>
      </c>
      <c r="AF212">
        <f>Z17</f>
        <v>16</v>
      </c>
      <c r="AG212" s="3" t="s">
        <v>382</v>
      </c>
    </row>
    <row r="213" spans="20:33" x14ac:dyDescent="0.3">
      <c r="T213" s="2"/>
      <c r="U213" s="3"/>
      <c r="V213" s="3"/>
      <c r="W213" s="3">
        <v>211</v>
      </c>
      <c r="X213" s="3">
        <f t="shared" si="5"/>
        <v>127</v>
      </c>
      <c r="Y213" s="1">
        <f>R39</f>
        <v>37</v>
      </c>
      <c r="AE213">
        <f>N141</f>
        <v>140</v>
      </c>
      <c r="AF213">
        <f>Z17</f>
        <v>16</v>
      </c>
      <c r="AG213" s="3" t="s">
        <v>404</v>
      </c>
    </row>
    <row r="214" spans="20:33" x14ac:dyDescent="0.3">
      <c r="T214" s="2"/>
      <c r="U214" s="3"/>
      <c r="V214" s="3"/>
      <c r="W214" s="3">
        <v>212</v>
      </c>
      <c r="X214" s="3">
        <f t="shared" si="5"/>
        <v>128</v>
      </c>
      <c r="Y214" s="1">
        <f>R38</f>
        <v>36</v>
      </c>
      <c r="AE214">
        <f>N142</f>
        <v>141</v>
      </c>
      <c r="AF214">
        <f>Z17</f>
        <v>16</v>
      </c>
      <c r="AG214" s="3" t="s">
        <v>405</v>
      </c>
    </row>
    <row r="215" spans="20:33" x14ac:dyDescent="0.3">
      <c r="T215" s="2"/>
      <c r="U215" s="3"/>
      <c r="V215" s="3"/>
      <c r="W215" s="3">
        <v>213</v>
      </c>
      <c r="X215" s="3">
        <f t="shared" si="5"/>
        <v>129</v>
      </c>
      <c r="Y215" s="1">
        <f>R38</f>
        <v>36</v>
      </c>
    </row>
    <row r="216" spans="20:33" x14ac:dyDescent="0.3">
      <c r="T216" s="2"/>
      <c r="U216" s="3"/>
      <c r="V216" s="3"/>
      <c r="W216" s="3">
        <v>214</v>
      </c>
      <c r="X216" s="3">
        <f t="shared" si="5"/>
        <v>130</v>
      </c>
      <c r="Y216" s="1">
        <f>R38</f>
        <v>36</v>
      </c>
      <c r="Z216" s="2"/>
    </row>
    <row r="217" spans="20:33" x14ac:dyDescent="0.3">
      <c r="T217" s="2"/>
      <c r="U217" s="3"/>
      <c r="V217" s="3"/>
      <c r="W217" s="3">
        <v>215</v>
      </c>
      <c r="X217" s="3">
        <f t="shared" si="5"/>
        <v>131</v>
      </c>
      <c r="Y217" s="1">
        <f>R38</f>
        <v>36</v>
      </c>
      <c r="Z217" s="2"/>
    </row>
    <row r="218" spans="20:33" x14ac:dyDescent="0.3">
      <c r="T218" s="2"/>
      <c r="U218" s="3"/>
      <c r="V218" s="3"/>
      <c r="W218" s="3">
        <v>216</v>
      </c>
      <c r="X218" s="3">
        <f t="shared" si="5"/>
        <v>132</v>
      </c>
      <c r="Y218" s="1">
        <f>R33</f>
        <v>31</v>
      </c>
      <c r="Z218" s="2"/>
    </row>
    <row r="219" spans="20:33" x14ac:dyDescent="0.3">
      <c r="T219" s="2"/>
      <c r="U219" s="3"/>
      <c r="V219" s="3"/>
      <c r="W219" s="3">
        <v>217</v>
      </c>
      <c r="X219" s="3">
        <f t="shared" si="5"/>
        <v>133</v>
      </c>
      <c r="Y219" s="1">
        <f>R34</f>
        <v>32</v>
      </c>
      <c r="Z219" s="2"/>
    </row>
    <row r="220" spans="20:33" x14ac:dyDescent="0.3">
      <c r="T220" s="2"/>
      <c r="U220" s="3"/>
      <c r="V220" s="3"/>
      <c r="W220" s="3">
        <v>218</v>
      </c>
      <c r="X220" s="3">
        <f t="shared" si="5"/>
        <v>134</v>
      </c>
      <c r="Y220" s="1">
        <f>R34</f>
        <v>32</v>
      </c>
      <c r="Z220" s="2"/>
    </row>
    <row r="221" spans="20:33" x14ac:dyDescent="0.3">
      <c r="T221" s="2"/>
      <c r="U221" s="3"/>
      <c r="V221" s="3"/>
      <c r="W221" s="3">
        <v>219</v>
      </c>
      <c r="X221" s="3">
        <f t="shared" si="5"/>
        <v>135</v>
      </c>
      <c r="Y221" s="1">
        <f>R34</f>
        <v>32</v>
      </c>
      <c r="Z221" s="2"/>
    </row>
    <row r="222" spans="20:33" x14ac:dyDescent="0.3">
      <c r="T222" s="2"/>
      <c r="U222" s="3"/>
      <c r="V222" s="3"/>
      <c r="W222" s="3">
        <v>220</v>
      </c>
      <c r="X222" s="3">
        <f t="shared" si="5"/>
        <v>136</v>
      </c>
      <c r="Y222" s="1">
        <f>R34</f>
        <v>32</v>
      </c>
      <c r="Z222" s="2"/>
    </row>
    <row r="223" spans="20:33" x14ac:dyDescent="0.3">
      <c r="T223" s="2"/>
      <c r="U223" s="3"/>
      <c r="V223" s="3"/>
      <c r="W223" s="3">
        <v>221</v>
      </c>
      <c r="X223" s="3">
        <f t="shared" si="5"/>
        <v>137</v>
      </c>
      <c r="Y223" s="1">
        <f>R34</f>
        <v>32</v>
      </c>
      <c r="Z223" s="2"/>
    </row>
    <row r="224" spans="20:33" x14ac:dyDescent="0.3">
      <c r="T224" s="2"/>
      <c r="U224" s="3"/>
      <c r="V224" s="3"/>
      <c r="W224" s="3">
        <v>222</v>
      </c>
      <c r="X224" s="3">
        <f t="shared" si="5"/>
        <v>138</v>
      </c>
      <c r="Y224" s="1">
        <f>R34</f>
        <v>32</v>
      </c>
      <c r="Z224" s="2"/>
    </row>
    <row r="225" spans="20:26" x14ac:dyDescent="0.3">
      <c r="T225" s="2"/>
      <c r="U225" s="3"/>
      <c r="V225" s="3"/>
      <c r="W225" s="3">
        <v>223</v>
      </c>
      <c r="X225" s="3">
        <f t="shared" si="5"/>
        <v>139</v>
      </c>
      <c r="Y225" s="1">
        <f>R33</f>
        <v>31</v>
      </c>
      <c r="Z225" s="2"/>
    </row>
    <row r="226" spans="20:26" x14ac:dyDescent="0.3">
      <c r="T226" s="2"/>
      <c r="U226" s="3"/>
      <c r="V226" s="3"/>
      <c r="W226" s="3">
        <v>224</v>
      </c>
      <c r="X226" s="3">
        <f>N133</f>
        <v>132</v>
      </c>
      <c r="Y226" s="1">
        <f>R35</f>
        <v>33</v>
      </c>
      <c r="Z226" s="2"/>
    </row>
    <row r="227" spans="20:26" x14ac:dyDescent="0.3">
      <c r="T227" s="2"/>
      <c r="U227" s="3"/>
      <c r="V227" s="3"/>
      <c r="W227" s="3">
        <v>225</v>
      </c>
      <c r="X227" s="3">
        <f>N140</f>
        <v>139</v>
      </c>
      <c r="Y227" s="1">
        <f>R35</f>
        <v>33</v>
      </c>
      <c r="Z227" s="2"/>
    </row>
    <row r="228" spans="20:26" x14ac:dyDescent="0.3">
      <c r="W228" s="3">
        <v>226</v>
      </c>
      <c r="X228" s="3">
        <f>N138</f>
        <v>137</v>
      </c>
      <c r="Y228" s="1">
        <f>R35</f>
        <v>33</v>
      </c>
      <c r="Z228" s="2"/>
    </row>
    <row r="229" spans="20:26" x14ac:dyDescent="0.3">
      <c r="W229" s="3">
        <v>227</v>
      </c>
      <c r="X229" s="3">
        <f>N138</f>
        <v>137</v>
      </c>
      <c r="Y229" s="1">
        <f>R33</f>
        <v>31</v>
      </c>
    </row>
    <row r="230" spans="20:26" x14ac:dyDescent="0.3">
      <c r="W230" s="3">
        <v>228</v>
      </c>
      <c r="X230" s="3">
        <f>N141</f>
        <v>140</v>
      </c>
      <c r="Y230" s="1">
        <f>R36</f>
        <v>34</v>
      </c>
    </row>
    <row r="231" spans="20:26" x14ac:dyDescent="0.3">
      <c r="W231" s="3">
        <v>229</v>
      </c>
      <c r="X231" s="3">
        <f>N142</f>
        <v>141</v>
      </c>
      <c r="Y231" s="1">
        <f>R37</f>
        <v>35</v>
      </c>
    </row>
  </sheetData>
  <mergeCells count="8">
    <mergeCell ref="W1:Y1"/>
    <mergeCell ref="A1:C1"/>
    <mergeCell ref="Z1:AC1"/>
    <mergeCell ref="AD1:AF1"/>
    <mergeCell ref="D1:H1"/>
    <mergeCell ref="I1:K1"/>
    <mergeCell ref="N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Kourama</dc:creator>
  <cp:lastModifiedBy>Kourama</cp:lastModifiedBy>
  <dcterms:created xsi:type="dcterms:W3CDTF">2020-09-30T08:14:04Z</dcterms:created>
  <dcterms:modified xsi:type="dcterms:W3CDTF">2020-10-14T20:16:52Z</dcterms:modified>
</cp:coreProperties>
</file>